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egold\Desktop\LTCCC\Data\COVID Data\NYDOH.covidfatality\05.09.2022\"/>
    </mc:Choice>
  </mc:AlternateContent>
  <xr:revisionPtr revIDLastSave="0" documentId="13_ncr:1_{42F0FFA8-E51A-494B-AD3B-F0DAF9237936}" xr6:coauthVersionLast="47" xr6:coauthVersionMax="47" xr10:uidLastSave="{00000000-0000-0000-0000-000000000000}"/>
  <bookViews>
    <workbookView xWindow="-120" yWindow="-120" windowWidth="29040" windowHeight="15720" xr2:uid="{00000000-000D-0000-FFFF-FFFF00000000}"/>
  </bookViews>
  <sheets>
    <sheet name="Counties" sheetId="1" r:id="rId1"/>
    <sheet name="Nursing Homes" sheetId="2" r:id="rId2"/>
    <sheet name="Assisted Living" sheetId="3" r:id="rId3"/>
    <sheet name="Other Adult Care" sheetId="9" r:id="rId4"/>
    <sheet name="Notes" sheetId="8" r:id="rId5"/>
  </sheets>
  <definedNames>
    <definedName name="_xlnm._FilterDatabase" localSheetId="2" hidden="1">'Assisted Living'!$A$1:$F$1</definedName>
    <definedName name="_xlnm._FilterDatabase" localSheetId="0" hidden="1">Counties!$A$6:$N$6</definedName>
    <definedName name="_xlnm._FilterDatabase" localSheetId="1" hidden="1">'Nursing Homes'!$A$1:$F$1</definedName>
    <definedName name="_xlnm._FilterDatabase" localSheetId="3" hidden="1">'Other Adult Care'!$A$1:$F$1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4" i="3" l="1"/>
  <c r="F145" i="3"/>
  <c r="F146" i="3"/>
  <c r="F147" i="3"/>
  <c r="F148" i="3"/>
  <c r="F149" i="3"/>
  <c r="F150" i="3"/>
  <c r="F151" i="3"/>
  <c r="F152" i="3"/>
  <c r="F153" i="3"/>
  <c r="F154" i="3"/>
  <c r="F155" i="3"/>
  <c r="F156" i="3"/>
  <c r="F157" i="3"/>
  <c r="F185" i="9"/>
  <c r="F186" i="9"/>
  <c r="F187" i="9"/>
  <c r="F188" i="9"/>
  <c r="F189" i="9"/>
  <c r="F190" i="9"/>
  <c r="F191" i="9"/>
  <c r="F192" i="9"/>
  <c r="F193" i="9"/>
  <c r="F194" i="9"/>
  <c r="F195" i="9"/>
  <c r="F196" i="9"/>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F563" i="2"/>
  <c r="F564" i="2"/>
  <c r="F565" i="2"/>
  <c r="F566" i="2"/>
  <c r="F567" i="2"/>
  <c r="F568" i="2"/>
  <c r="F569" i="2"/>
  <c r="F570" i="2"/>
  <c r="F571" i="2"/>
  <c r="F572" i="2"/>
  <c r="F573" i="2"/>
  <c r="F574" i="2"/>
  <c r="F575" i="2"/>
  <c r="F576" i="2"/>
  <c r="F577" i="2"/>
  <c r="F578" i="2"/>
  <c r="F579" i="2"/>
  <c r="F580" i="2"/>
  <c r="F581" i="2"/>
  <c r="F582" i="2"/>
  <c r="F583" i="2"/>
  <c r="F584"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183" i="9"/>
  <c r="F184"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2" i="3"/>
  <c r="F116" i="3"/>
  <c r="F7" i="1"/>
  <c r="N7" i="1"/>
  <c r="F8" i="1"/>
  <c r="N8" i="1"/>
  <c r="F9" i="1"/>
  <c r="N9" i="1"/>
  <c r="F10" i="1"/>
  <c r="N10" i="1"/>
  <c r="F11" i="1"/>
  <c r="N11" i="1"/>
  <c r="F12" i="1"/>
  <c r="N12" i="1"/>
  <c r="F13" i="1"/>
  <c r="N13" i="1"/>
  <c r="F14" i="1"/>
  <c r="N14" i="1"/>
  <c r="F15" i="1"/>
  <c r="N15" i="1"/>
  <c r="F16" i="1"/>
  <c r="N16" i="1"/>
  <c r="F17" i="1"/>
  <c r="N17" i="1"/>
  <c r="F18" i="1"/>
  <c r="N18" i="1"/>
  <c r="F19" i="1"/>
  <c r="N19" i="1"/>
  <c r="F20" i="1"/>
  <c r="N20" i="1"/>
  <c r="F21" i="1"/>
  <c r="N21" i="1"/>
  <c r="F22" i="1"/>
  <c r="N22" i="1"/>
  <c r="F23" i="1"/>
  <c r="N23" i="1"/>
  <c r="F24" i="1"/>
  <c r="N24" i="1"/>
  <c r="F25" i="1"/>
  <c r="N25" i="1"/>
  <c r="F26" i="1"/>
  <c r="N26" i="1"/>
  <c r="F27" i="1"/>
  <c r="N27" i="1"/>
  <c r="F28" i="1"/>
  <c r="N28" i="1"/>
  <c r="F29" i="1"/>
  <c r="N29" i="1"/>
  <c r="F30" i="1"/>
  <c r="N30" i="1"/>
  <c r="F31" i="1"/>
  <c r="N31" i="1"/>
  <c r="F32" i="1"/>
  <c r="N32" i="1"/>
  <c r="F33" i="1"/>
  <c r="N33" i="1"/>
  <c r="F34" i="1"/>
  <c r="N34" i="1"/>
  <c r="F35" i="1"/>
  <c r="N35" i="1"/>
  <c r="F36" i="1"/>
  <c r="N36" i="1"/>
  <c r="F37" i="1"/>
  <c r="N37" i="1"/>
  <c r="F38" i="1"/>
  <c r="N38" i="1"/>
  <c r="F39" i="1"/>
  <c r="N39" i="1"/>
  <c r="F40" i="1"/>
  <c r="N40" i="1"/>
  <c r="F41" i="1"/>
  <c r="N41" i="1"/>
  <c r="F42" i="1"/>
  <c r="N42" i="1"/>
  <c r="F43" i="1"/>
  <c r="N43" i="1"/>
  <c r="F44" i="1"/>
  <c r="N44" i="1"/>
  <c r="F45" i="1"/>
  <c r="J45" i="1"/>
  <c r="N45" i="1"/>
  <c r="F46" i="1"/>
  <c r="J46" i="1"/>
  <c r="N46" i="1"/>
  <c r="F47" i="1"/>
  <c r="J47" i="1"/>
  <c r="N47" i="1"/>
  <c r="F48" i="1"/>
  <c r="J48" i="1"/>
  <c r="N48" i="1"/>
  <c r="F49" i="1"/>
  <c r="J49" i="1"/>
  <c r="N49" i="1"/>
  <c r="F50" i="1"/>
  <c r="J50" i="1"/>
  <c r="N50" i="1"/>
  <c r="F51" i="1"/>
  <c r="J51" i="1"/>
  <c r="N51" i="1"/>
  <c r="F52" i="1"/>
  <c r="J52" i="1"/>
  <c r="N52" i="1"/>
  <c r="F53" i="1"/>
  <c r="J53" i="1"/>
  <c r="N53" i="1"/>
  <c r="F54" i="1"/>
  <c r="J54" i="1"/>
  <c r="N54" i="1"/>
  <c r="F55" i="1"/>
  <c r="J55" i="1"/>
  <c r="N55" i="1"/>
  <c r="F56" i="1"/>
  <c r="J56" i="1"/>
  <c r="N56" i="1"/>
  <c r="F57" i="1"/>
  <c r="J57" i="1"/>
  <c r="N57" i="1"/>
  <c r="F58" i="1"/>
  <c r="J58" i="1"/>
  <c r="N58" i="1"/>
  <c r="F59" i="1"/>
  <c r="J59" i="1"/>
  <c r="N59" i="1"/>
  <c r="F60" i="1"/>
  <c r="J60" i="1"/>
  <c r="N60" i="1"/>
  <c r="F61" i="1"/>
  <c r="J61" i="1"/>
  <c r="N61" i="1"/>
  <c r="F62" i="1"/>
  <c r="J62" i="1"/>
  <c r="N62" i="1"/>
  <c r="F63" i="1"/>
  <c r="J63" i="1"/>
  <c r="N63" i="1"/>
  <c r="F64" i="1"/>
  <c r="J64" i="1"/>
  <c r="N64" i="1"/>
  <c r="F65" i="1"/>
  <c r="J65" i="1"/>
  <c r="N65" i="1"/>
  <c r="F66" i="1"/>
  <c r="J66" i="1"/>
  <c r="N66" i="1"/>
  <c r="F67" i="1"/>
  <c r="J67" i="1"/>
  <c r="N67" i="1"/>
  <c r="I6" i="9"/>
  <c r="I5" i="9"/>
  <c r="F2" i="9"/>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I5"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2" i="2"/>
  <c r="F3" i="2"/>
  <c r="F4" i="2"/>
  <c r="F5" i="2"/>
  <c r="F6" i="2"/>
  <c r="F7" i="2"/>
  <c r="F8" i="2"/>
  <c r="F9" i="2"/>
  <c r="F10" i="2"/>
  <c r="F11" i="2"/>
  <c r="F12" i="2"/>
  <c r="F13" i="2"/>
  <c r="F14" i="2"/>
  <c r="F15" i="2"/>
  <c r="F16" i="2"/>
  <c r="F17" i="2"/>
  <c r="F18" i="2"/>
  <c r="F19" i="2"/>
  <c r="F20" i="2"/>
  <c r="F21" i="2"/>
  <c r="F22" i="2"/>
  <c r="F23" i="2"/>
  <c r="F24" i="2"/>
  <c r="F25" i="2"/>
  <c r="F26" i="2"/>
  <c r="F27" i="2"/>
  <c r="F28" i="2"/>
  <c r="F29" i="2"/>
  <c r="I4" i="9"/>
  <c r="I4" i="2"/>
  <c r="I5" i="2"/>
  <c r="I6" i="2"/>
  <c r="B42" i="1" l="1"/>
  <c r="B34" i="1"/>
  <c r="B26" i="1"/>
  <c r="B18" i="1"/>
  <c r="B66" i="1"/>
  <c r="B58" i="1"/>
  <c r="B50" i="1"/>
  <c r="B10" i="1"/>
  <c r="B62" i="1"/>
  <c r="B54" i="1"/>
  <c r="B46" i="1"/>
  <c r="B23" i="1"/>
  <c r="B7" i="1"/>
  <c r="B31" i="1"/>
  <c r="B60" i="1"/>
  <c r="B52" i="1"/>
  <c r="B44" i="1"/>
  <c r="B65" i="1"/>
  <c r="B57" i="1"/>
  <c r="B49" i="1"/>
  <c r="B41" i="1"/>
  <c r="B67" i="1"/>
  <c r="B59" i="1"/>
  <c r="B51" i="1"/>
  <c r="B43" i="1"/>
  <c r="B35" i="1"/>
  <c r="B27" i="1"/>
  <c r="B19" i="1"/>
  <c r="B11" i="1"/>
  <c r="B64" i="1"/>
  <c r="B56" i="1"/>
  <c r="B48" i="1"/>
  <c r="B40" i="1"/>
  <c r="B61" i="1"/>
  <c r="B53" i="1"/>
  <c r="B45" i="1"/>
  <c r="B63" i="1"/>
  <c r="B55" i="1"/>
  <c r="B47" i="1"/>
  <c r="B39" i="1"/>
  <c r="B15" i="1"/>
  <c r="B36" i="1"/>
  <c r="B28" i="1"/>
  <c r="B20" i="1"/>
  <c r="B12" i="1"/>
  <c r="B33" i="1"/>
  <c r="B25" i="1"/>
  <c r="B17" i="1"/>
  <c r="B9" i="1"/>
  <c r="B38" i="1"/>
  <c r="B30" i="1"/>
  <c r="B22" i="1"/>
  <c r="B14" i="1"/>
  <c r="B32" i="1"/>
  <c r="B24" i="1"/>
  <c r="B16" i="1"/>
  <c r="B8" i="1"/>
  <c r="B37" i="1"/>
  <c r="B29" i="1"/>
  <c r="B21" i="1"/>
  <c r="B13" i="1"/>
  <c r="I7" i="9"/>
  <c r="Q3" i="1"/>
  <c r="Q4" i="1"/>
  <c r="Q2" i="1"/>
  <c r="I7" i="2"/>
  <c r="Q5" i="1" l="1"/>
  <c r="I6" i="3"/>
  <c r="I4" i="3"/>
  <c r="I7" i="3" l="1"/>
</calcChain>
</file>

<file path=xl/sharedStrings.xml><?xml version="1.0" encoding="utf-8"?>
<sst xmlns="http://schemas.openxmlformats.org/spreadsheetml/2006/main" count="2005" uniqueCount="1047">
  <si>
    <t>Nursing Homes</t>
  </si>
  <si>
    <t>County</t>
  </si>
  <si>
    <t>Total</t>
  </si>
  <si>
    <t>NH Confirmed</t>
  </si>
  <si>
    <t>NH Presumed</t>
  </si>
  <si>
    <t>NH 
Total</t>
  </si>
  <si>
    <t>Albany</t>
  </si>
  <si>
    <t>Bronx</t>
  </si>
  <si>
    <t>Broome</t>
  </si>
  <si>
    <t>Chenango</t>
  </si>
  <si>
    <t>Columbia</t>
  </si>
  <si>
    <t>Dutchess</t>
  </si>
  <si>
    <t>Erie</t>
  </si>
  <si>
    <t>Essex</t>
  </si>
  <si>
    <t>Fulton</t>
  </si>
  <si>
    <t>Greene</t>
  </si>
  <si>
    <t>Herkimer</t>
  </si>
  <si>
    <t>Kings</t>
  </si>
  <si>
    <t>Livingston</t>
  </si>
  <si>
    <t>Madison</t>
  </si>
  <si>
    <t>Monroe</t>
  </si>
  <si>
    <t>Montgomery</t>
  </si>
  <si>
    <t>Nassau</t>
  </si>
  <si>
    <t>New York</t>
  </si>
  <si>
    <t>Niagara</t>
  </si>
  <si>
    <t>Oneida</t>
  </si>
  <si>
    <t>Onondaga</t>
  </si>
  <si>
    <t>Ontario</t>
  </si>
  <si>
    <t>Orange</t>
  </si>
  <si>
    <t>Orleans</t>
  </si>
  <si>
    <t>Putnam</t>
  </si>
  <si>
    <t>Queens</t>
  </si>
  <si>
    <t>Rensselaer</t>
  </si>
  <si>
    <t>Richmond</t>
  </si>
  <si>
    <t>Rockland</t>
  </si>
  <si>
    <t>Schenectady</t>
  </si>
  <si>
    <t>Steuben</t>
  </si>
  <si>
    <t>Suffolk</t>
  </si>
  <si>
    <t>Sullivan</t>
  </si>
  <si>
    <t>Tioga</t>
  </si>
  <si>
    <t>Ulster</t>
  </si>
  <si>
    <t>Warren</t>
  </si>
  <si>
    <t>Washington</t>
  </si>
  <si>
    <t>Wayne</t>
  </si>
  <si>
    <t>Westchester</t>
  </si>
  <si>
    <t>Wyoming</t>
  </si>
  <si>
    <t>Yates</t>
  </si>
  <si>
    <t>Nursing Home Facility Name</t>
  </si>
  <si>
    <t>COVID Confirmed 
Deaths at NH</t>
  </si>
  <si>
    <t>COVID Presumed Deaths at NH</t>
  </si>
  <si>
    <t>Summary NH Fatality Data</t>
  </si>
  <si>
    <t>Confirmed at NH</t>
  </si>
  <si>
    <t>Presumed at NH</t>
  </si>
  <si>
    <t>Total LTC Deaths</t>
  </si>
  <si>
    <t>Cattaraugus</t>
  </si>
  <si>
    <t>Allegany</t>
  </si>
  <si>
    <t>Chemung</t>
  </si>
  <si>
    <t>Schuyler</t>
  </si>
  <si>
    <t>Oswego</t>
  </si>
  <si>
    <t>Lewis</t>
  </si>
  <si>
    <t>Genesee</t>
  </si>
  <si>
    <t>Franklin</t>
  </si>
  <si>
    <t>Saint Lawrence</t>
  </si>
  <si>
    <t>Tompkins</t>
  </si>
  <si>
    <t>Cortland</t>
  </si>
  <si>
    <t>Saratoga</t>
  </si>
  <si>
    <t>Seneca</t>
  </si>
  <si>
    <t>Delaware</t>
  </si>
  <si>
    <t>Cayuga</t>
  </si>
  <si>
    <t>Chautauqua</t>
  </si>
  <si>
    <t>Otsego</t>
  </si>
  <si>
    <t xml:space="preserve"> </t>
  </si>
  <si>
    <t>Clinton</t>
  </si>
  <si>
    <t>Jefferson</t>
  </si>
  <si>
    <t>A HOLLY PATTERSON EXTENDED CARE FACILITY</t>
  </si>
  <si>
    <t>AARON MANOR REHABILITATION AND NURSING CENTER</t>
  </si>
  <si>
    <t>ACADIA CENTER FOR NURSING AND REHABILITATION</t>
  </si>
  <si>
    <t>ACHIEVE REHAB AND NURSING FACILITY</t>
  </si>
  <si>
    <t>AFFINITY SKILLED LIVING AND REHABILITATION CENTER</t>
  </si>
  <si>
    <t>ALICE HYDE MEDICAL CENTER</t>
  </si>
  <si>
    <t>ALPINE REHABILITATION AND NURSING CENTER</t>
  </si>
  <si>
    <t>AMSTERDAM NURSING HOME CORP (1992)</t>
  </si>
  <si>
    <t>ANDRUS ON HUDSON</t>
  </si>
  <si>
    <t>APEX REHABILITATION &amp; CARE CENTER</t>
  </si>
  <si>
    <t>ATRIUM CENTER FOR REHABILITATION AND NURSING</t>
  </si>
  <si>
    <t>AUBURN REHABILITATION &amp; NURSING CENTER</t>
  </si>
  <si>
    <t>AURELIA OSBORN FOX MEMORIAL HOSPITAL</t>
  </si>
  <si>
    <t>AUTUMN VIEW HEALTH CARE FACILITY, LLC</t>
  </si>
  <si>
    <t>AVON NURSING HOME, LLC</t>
  </si>
  <si>
    <t>BAINBRIDGE NURSING &amp; REHABILITATION CENTER</t>
  </si>
  <si>
    <t>BAPTIST HEALTH NURSING AND REHABILITATION CENTER</t>
  </si>
  <si>
    <t>BAYBERRY NURSING HOME</t>
  </si>
  <si>
    <t>BEACH GARDENS REHAB AND NURSING CENTER</t>
  </si>
  <si>
    <t>BEACH TERRACE CARE CENTER</t>
  </si>
  <si>
    <t>BEACON REHABILITATION AND NURSING CENTER</t>
  </si>
  <si>
    <t>BEDFORD CENTER FOR NURSING AND REHABILITATION</t>
  </si>
  <si>
    <t>BEECHTREE CENTER FOR REHABILITATION AND NURSING</t>
  </si>
  <si>
    <t>BEECHWOOD HOMES</t>
  </si>
  <si>
    <t>BELAIR CARE CENTER INC</t>
  </si>
  <si>
    <t>BELLHAVEN CENTER FOR REHABILITATION AND NURSING CARE</t>
  </si>
  <si>
    <t>BENSONHURST CENTER FOR REHABILITATION AND HEALTHCARE</t>
  </si>
  <si>
    <t>BERKSHIRE NURSING &amp; REHABILITATION CENTER</t>
  </si>
  <si>
    <t>BETH ABRAHAM CENTER FOR REHABILITATION AND NURSING</t>
  </si>
  <si>
    <t>BETHANY GARDENS SKILLED LIVING CENTER</t>
  </si>
  <si>
    <t>BETHANY NURSING HOME &amp; HEALTH RELATED FACILITY INC</t>
  </si>
  <si>
    <t>BETHEL NURSING &amp; REHABILITATION CENTER</t>
  </si>
  <si>
    <t>BETHLEHEM COMMONS CARE CENTER</t>
  </si>
  <si>
    <t>BEZALEL REHABILITATION AND NURSING CENTER</t>
  </si>
  <si>
    <t>BISHOP REHABILITATION AND NURSING CENTER</t>
  </si>
  <si>
    <t>BORO PARK CENTER FOR REHABILITATION AND HEALTHCARE</t>
  </si>
  <si>
    <t>BRIDGE VIEW NURSING HOME</t>
  </si>
  <si>
    <t>BRIDGEWATER CENTER FOR REHABILITATION &amp; NURSING, LLC</t>
  </si>
  <si>
    <t>BRIGHTON MANOR</t>
  </si>
  <si>
    <t>BRONX CENTER FOR REHABILITATION &amp; HEALTH CARE</t>
  </si>
  <si>
    <t>BRONX GARDENS REHABILITATION AND NURSING CENTER</t>
  </si>
  <si>
    <t>BRONX PARK REHABILITATION &amp; NURSING CENTER</t>
  </si>
  <si>
    <t>BRONXCARE SPECIAL CARE CENTER</t>
  </si>
  <si>
    <t>BROOKHAVEN HEALTH CARE FACILITY, LLC</t>
  </si>
  <si>
    <t>BROOKHAVEN REHABILITATION &amp; HEALTH CARE CENTER LLC</t>
  </si>
  <si>
    <t>BROOKLYN GARDENS NURSING &amp; REHABILITATION CENTER</t>
  </si>
  <si>
    <t>BROOKLYN UNITED METHODIST CHURCH HOME</t>
  </si>
  <si>
    <t>BROOKLYN-QUEENS NURSING HOME</t>
  </si>
  <si>
    <t>BROOKSIDE MULTICARE NURSING CENTER</t>
  </si>
  <si>
    <t>BROTHERS OF MERCY NURSING &amp; REHABILITATION CENTER</t>
  </si>
  <si>
    <t>BUENA VIDA CONTINUING CARE &amp; REHAB CENTER</t>
  </si>
  <si>
    <t>BUFFALO CENTER FOR REHABILITATION AND NURSING</t>
  </si>
  <si>
    <t>BUFFALO COMMUNITY HEALTHCARE CENTER</t>
  </si>
  <si>
    <t>BUSHWICK CENTER FOR REHABILITATION AND HEALTH CARE</t>
  </si>
  <si>
    <t>CAMPBELL HALL REHABILITATION CENTER INC</t>
  </si>
  <si>
    <t>CANTERBURY WOODS</t>
  </si>
  <si>
    <t>CAPSTONE CENTER FOR REHABILITATION AND NURSING</t>
  </si>
  <si>
    <t>CARILLON NURSING AND REHABILITATION CENTER</t>
  </si>
  <si>
    <t>CARING FAMILY NURSING AND REHABILITATION CENTER</t>
  </si>
  <si>
    <t>CARMEL RICHMOND HEALTHCARE AND REHABILITATION CENTER</t>
  </si>
  <si>
    <t>CARTHAGE CENTER FOR REHABILITAITON AND NURSING</t>
  </si>
  <si>
    <t>CATON PARK REHABILITATION AND NURSING CENTER, LLC</t>
  </si>
  <si>
    <t>CATSKILL REGIONAL MEDICAL CENTER</t>
  </si>
  <si>
    <t>CEDAR MANOR NURSING &amp; REHABILITATION CENTER</t>
  </si>
  <si>
    <t>CENTRAL ISLAND HEALTHCARE</t>
  </si>
  <si>
    <t>CENTRAL PARK REHABILITATION AND NURSING CENTER</t>
  </si>
  <si>
    <t>CHAPIN HOME FOR THE AGING</t>
  </si>
  <si>
    <t>CHARLES T SITRIN HEALTH CARE CENTER INC</t>
  </si>
  <si>
    <t>CHASEHEALTH REHAB AND RESIDENTIAL CARE</t>
  </si>
  <si>
    <t>CHAUTAUQUA NURSING AND REHABILITATION CENTER</t>
  </si>
  <si>
    <t>CHEMUNG COUNTY HEALTH CENTER-NURSING FACILITY</t>
  </si>
  <si>
    <t>CHURCH HOME OF THE PROTESTANT EPISCOPAL CHURCH</t>
  </si>
  <si>
    <t>CLIFFSIDE REHABILITATION &amp; RESIDENTIAL HEALTH CARE CENTER</t>
  </si>
  <si>
    <t>CLOVE LAKES HEALTH CARE AND REHABILITATION CENTER, INC</t>
  </si>
  <si>
    <t>COBBLE HILL HEALTH CENTER, INC</t>
  </si>
  <si>
    <t>COLD SPRING HILLS CENTER FOR NURSING AND REHABILITATION</t>
  </si>
  <si>
    <t>COLER REHABILITATION AND NURSING CARE CENTER</t>
  </si>
  <si>
    <t>COLONIAL PARK REHABILITATION AND NURSING CENTER</t>
  </si>
  <si>
    <t>CONCORD NURSING AND REHABILITATION CENTER</t>
  </si>
  <si>
    <t>CONCOURSE REHABILITATION AND NURSING CENTER, INC</t>
  </si>
  <si>
    <t>CONESUS LAKE NURSING HOME</t>
  </si>
  <si>
    <t>CORNING CENTER FOR REHABILITATION AND HEALTHCARE</t>
  </si>
  <si>
    <t>CORTLAND PARK REHABILITATION AND NURSING CENTER</t>
  </si>
  <si>
    <t>CORTLANDT HEALTHCARE</t>
  </si>
  <si>
    <t>CREEKVIEW NURSING AND REHAB CENTER</t>
  </si>
  <si>
    <t>CREST MANOR LIVING AND REHABILITATION CENTER</t>
  </si>
  <si>
    <t>CROUSE COMMUNITY CENTER INC</t>
  </si>
  <si>
    <t>CROWN HEIGHTS CENTER FOR NURSING AND REHABILITATION</t>
  </si>
  <si>
    <t>CROWN PARK REHABILITATION AND NURSING CENTER</t>
  </si>
  <si>
    <t>CYPRESS GARDEN CENTER FOR NURSING AND REHABILITATION</t>
  </si>
  <si>
    <t>DALEVIEW CARE CENTER</t>
  </si>
  <si>
    <t>DAUGHTERS OF SARAH NURSING CENTER</t>
  </si>
  <si>
    <t>DEGRAFF MEMORIAL HOSPITAL-SKILLED NURSING FACILITY</t>
  </si>
  <si>
    <t>DELHI REHABILITATION AND NURSING CENTER</t>
  </si>
  <si>
    <t>DIAMOND HILL NURSING AND REHABILITATION CENTER</t>
  </si>
  <si>
    <t>DITMAS PARK CARE CENTER</t>
  </si>
  <si>
    <t>DOWNTOWN BROOKLYN NURSING &amp; REHABILITATION CENTER</t>
  </si>
  <si>
    <t>DRY HARBOR NURSING HOME</t>
  </si>
  <si>
    <t>DUMONT CENTER FOR REHABILITATION AND NURSING CARE</t>
  </si>
  <si>
    <t>EAST HAVEN NURSING &amp; REHABILITATION CENTER</t>
  </si>
  <si>
    <t>EAST NECK NURSING &amp; REHABILITATION CENTER</t>
  </si>
  <si>
    <t>EAST SIDE NURSING HOME</t>
  </si>
  <si>
    <t>EASTCHESTER REHABILITATION AND HEALTH CARE CENTER</t>
  </si>
  <si>
    <t>EDDY HERITAGE HOUSE NURSING AND REHABILITATION CENTER</t>
  </si>
  <si>
    <t>EDDY MEMORIAL GERIATRIC CENTER</t>
  </si>
  <si>
    <t>EDDY VILLAGE GREEN</t>
  </si>
  <si>
    <t>EDEN REHABILITATION &amp; NURSING CENTER</t>
  </si>
  <si>
    <t>EDNA TINA WILSON LIVING CENTER</t>
  </si>
  <si>
    <t>EGER HEALTH CARE AND REHABILITATION CENTER</t>
  </si>
  <si>
    <t>ELCOR NURSING AND REHABILITATION CENTER</t>
  </si>
  <si>
    <t>ELDERWOOD AT AMHERST</t>
  </si>
  <si>
    <t>ELDERWOOD AT CHEEKTOWAGA</t>
  </si>
  <si>
    <t>ELDERWOOD AT GRAND ISLAND</t>
  </si>
  <si>
    <t>ELDERWOOD AT HAMBURG</t>
  </si>
  <si>
    <t>ELDERWOOD AT HORNELL</t>
  </si>
  <si>
    <t>ELDERWOOD AT LANCASTER</t>
  </si>
  <si>
    <t>ELDERWOOD AT LIVERPOOL</t>
  </si>
  <si>
    <t>ELDERWOOD AT LOCKPORT</t>
  </si>
  <si>
    <t>ELDERWOOD AT WAVERLY</t>
  </si>
  <si>
    <t>ELDERWOOD AT WHEATFIELD</t>
  </si>
  <si>
    <t>ELDERWOOD AT WILLIAMSVILLE</t>
  </si>
  <si>
    <t>ELDERWOOD OF LAKESIDE AT BROCKPORT</t>
  </si>
  <si>
    <t>ELIZABETH CHURCH MANOR NURSING HOME</t>
  </si>
  <si>
    <t>ELLICOTT CENTER FOR REHABILITATION AND NURSING</t>
  </si>
  <si>
    <t>ELLIS RESIDENTIAL &amp; REHABILITATION CENTER</t>
  </si>
  <si>
    <t>ELM MANOR NURSING AND REHABILITATION CENTER</t>
  </si>
  <si>
    <t>ELMHURST CARE CENTER, INC</t>
  </si>
  <si>
    <t>EMERGE NURSING AND REHABILITATION AT GLEN COVE</t>
  </si>
  <si>
    <t>EPIC REHABILITATION AND NURSING AT WHITE PLAINS</t>
  </si>
  <si>
    <t>ESSEX CENTER FOR REHABILITATION AND HEALTHCARE</t>
  </si>
  <si>
    <t>EVERGREEN COMMONS REHABILITATION AND NURSING CENTER</t>
  </si>
  <si>
    <t>EXCEL AT WOODBURY FOR REHABILITATION AND NURSING, LLC</t>
  </si>
  <si>
    <t>FAIRPORT BAPTIST HOMES</t>
  </si>
  <si>
    <t>FAIRVIEW NURSING CARE CENTER INC</t>
  </si>
  <si>
    <t>FAR ROCKAWAY CENTER FOR REHABILITATION AND NURSING</t>
  </si>
  <si>
    <t>FATHER BAKER MANOR</t>
  </si>
  <si>
    <t>FERNCLIFF NURSING HOME CO INC</t>
  </si>
  <si>
    <t>FIDDLERS GREEN MANOR REHABILITATION AND NURSING CENTER</t>
  </si>
  <si>
    <t>FIELDSTON LODGE CARE CENTER</t>
  </si>
  <si>
    <t>FISHKILL CENTER FOR REHABILITATION AND NURSING</t>
  </si>
  <si>
    <t>FOLTSBROOK CENTER FOR NURSING AND REHABILITATION</t>
  </si>
  <si>
    <t>FORDHAM NURSING AND REHABILITATION CENTER</t>
  </si>
  <si>
    <t>FOREST HILLS CARE CENTER</t>
  </si>
  <si>
    <t>FOREST VIEW CENTER FOR REHABILITATION &amp; NURSING</t>
  </si>
  <si>
    <t>FORT HUDSON NURSING CENTER, INC.</t>
  </si>
  <si>
    <t>FORT TRYON CENTER FOR REHABILITATION AND NURSING</t>
  </si>
  <si>
    <t>FOUR SEASONS NURSING AND REHABILITATION CENTER</t>
  </si>
  <si>
    <t>FOX RUN AT ORCHARD PARK</t>
  </si>
  <si>
    <t>FRANKLIN CENTER FOR REHABILITATION AND NURSING</t>
  </si>
  <si>
    <t>FRIEDWALD CENTER FOR REHABILITATION AND NURSING, LLC</t>
  </si>
  <si>
    <t>FULTON CENTER FOR REHABILITATION AND HEALTHCARE</t>
  </si>
  <si>
    <t>FULTON COMMONS CARE CENTER INC</t>
  </si>
  <si>
    <t>GARDEN CARE CENTER</t>
  </si>
  <si>
    <t>GARDEN GATE HEALTH CARE FACILITY</t>
  </si>
  <si>
    <t>GHENT REHABILITATION &amp; NURSING CENTER</t>
  </si>
  <si>
    <t>GLEN ARDEN INC</t>
  </si>
  <si>
    <t>GLEN COVE CENTER FOR NURSING AND REHABILITATION</t>
  </si>
  <si>
    <t>GLEN ISLAND CENTER FOR NURSING AND REHABILITATION</t>
  </si>
  <si>
    <t>GLENDALE HOME-SCHDY CNTY DEPT SOCIAL SERVICES</t>
  </si>
  <si>
    <t>GLENGARIFF REHABILITATION AND HEALTHCARE CENTER</t>
  </si>
  <si>
    <t>GLENS FALLS CENTER FOR REHABILITATION AND NURSING</t>
  </si>
  <si>
    <t>GOLD CREST CARE CENTER</t>
  </si>
  <si>
    <t>GOLDEN GATE REHABILITATION &amp; HEALTH CARE CENTER</t>
  </si>
  <si>
    <t>GOLDEN HILL NURSING AND REHABILITATION CENTER</t>
  </si>
  <si>
    <t>GOOD SAMARITAN NURSING AND REHABILITATION CARE CENTER</t>
  </si>
  <si>
    <t>GOOD SHEPHERD VILLAGE AT ENDWELL</t>
  </si>
  <si>
    <t>GOOD SHEPHERD-FAIRVIEW HOME INC</t>
  </si>
  <si>
    <t>GRAND MANOR NURSING &amp; REHABILITATION CENTER</t>
  </si>
  <si>
    <t>GRANDELL REHABILITATION AND NURSING CENTER</t>
  </si>
  <si>
    <t>GRANVILLE CENTER FOR REHABILITATION AND NURSING</t>
  </si>
  <si>
    <t>GREENE MEADOWS NURSING AND REHABILITATION CENTER</t>
  </si>
  <si>
    <t>GREENFIELD HEALTH &amp; REHAB CENTER</t>
  </si>
  <si>
    <t>GURWIN JEWISH NURSING AND REHABILITATION CENTER</t>
  </si>
  <si>
    <t>GUTHRIE CORTLAND MEDICAL CENTER</t>
  </si>
  <si>
    <t>HAMILTON PARK NURSING AND REHABILITATION CENTER</t>
  </si>
  <si>
    <t>HARLEM CENTER FOR NURSING AND REHABILITATION</t>
  </si>
  <si>
    <t>HARRIS HILL NURSING FACILITY, LLC</t>
  </si>
  <si>
    <t>HAVEN MANOR HEALTH CARE CENTER,LLC</t>
  </si>
  <si>
    <t>HAYM SOLOMON HOME FOR THE AGED</t>
  </si>
  <si>
    <t>HEBREW HOME FOR THE AGED AT RIVERDALE</t>
  </si>
  <si>
    <t>HEMPSTEAD PARK NURSING HOME</t>
  </si>
  <si>
    <t>HERITAGE GREEN REHAB &amp; SKILLED NURSING</t>
  </si>
  <si>
    <t>HERITAGE VILLAGE REHAB AND SKILLED NURSING, INC.</t>
  </si>
  <si>
    <t>HIGHFIELD GARDENS CARE CENTER OF GREAT NECK</t>
  </si>
  <si>
    <t>HIGHLAND CARE CENTER</t>
  </si>
  <si>
    <t>HIGHLAND PARK REHABILITATION AND NURSING CENTER</t>
  </si>
  <si>
    <t>HIGHLAND REHABILITATION AND NURSING CENTER</t>
  </si>
  <si>
    <t>HIGHPOINTE ON MICHIGAN HEALTH CARE FACILITY</t>
  </si>
  <si>
    <t>HILAIRE REHAB &amp; NURSING</t>
  </si>
  <si>
    <t>HILL HAVEN NURSING HOME</t>
  </si>
  <si>
    <t>HILLSIDE MANOR REHAB &amp; EXTENDED CARE CENTER</t>
  </si>
  <si>
    <t>HOLLIS PARK MANOR NURSING HOME</t>
  </si>
  <si>
    <t>HOLLISWOOD CENTER FOR REHABILITATION AND HEALTHCARE</t>
  </si>
  <si>
    <t>HOPKINS CENTER FOR REHABILITATION AND HEALTHCARE</t>
  </si>
  <si>
    <t>HORIZON CARE CENTER</t>
  </si>
  <si>
    <t>HORNELL GARDENS, LLC</t>
  </si>
  <si>
    <t>HOUGHTON REHABILITATION &amp; NURSING CENTER</t>
  </si>
  <si>
    <t>HUDSON PARK REHABILITATION AND NURSING CENTER</t>
  </si>
  <si>
    <t>HUDSON VALLEY REHABILITATION &amp; EXTENDED CARE CENTER</t>
  </si>
  <si>
    <t>HUMBOLDT HOUSE REHABILITATION AND NURSING CENTER</t>
  </si>
  <si>
    <t>HUNTINGTON HILLS CENTER FOR HEALTH AND REHABILITATION</t>
  </si>
  <si>
    <t>HUNTINGTON LIVING CENTER</t>
  </si>
  <si>
    <t>IDEAL SENIOR LIVING CENTER</t>
  </si>
  <si>
    <t>IRA DAVENPORT MEMORIAL HOSPITAL SNF/HRF</t>
  </si>
  <si>
    <t>IROQUOIS NURSING HOME INC</t>
  </si>
  <si>
    <t>ISABELLA GERIATRIC CENTER INC</t>
  </si>
  <si>
    <t>ISLAND NURSING AND REHAB CENTER</t>
  </si>
  <si>
    <t>JAMAICA HOSPITAL NURSING HOME CO INC</t>
  </si>
  <si>
    <t>JAMES G. JOHNSTON MEMORIAL NURSING HOME</t>
  </si>
  <si>
    <t>JEFFERSON'S FERRY</t>
  </si>
  <si>
    <t>JEWISH HOME OF CENTRAL NEW YORK</t>
  </si>
  <si>
    <t>JEWISH HOME OF ROCHESTER</t>
  </si>
  <si>
    <t>KENDAL ON HUDSON</t>
  </si>
  <si>
    <t>KING DAVID CENTER FOR NURSING AND REHABILITATION</t>
  </si>
  <si>
    <t>KING STREET HOME INC</t>
  </si>
  <si>
    <t>KINGS HARBOR MULTICARE CENTER</t>
  </si>
  <si>
    <t>KINGSWAY ARMS NURSING CENTER INC</t>
  </si>
  <si>
    <t>KIRKHAVEN</t>
  </si>
  <si>
    <t>LACONIA NURSING HOME</t>
  </si>
  <si>
    <t>LATTA ROAD NURSING HOME EAST</t>
  </si>
  <si>
    <t>LATTA ROAD NURSING HOME WEST</t>
  </si>
  <si>
    <t>LAWRENCE NURSING CARE CENTER, INC</t>
  </si>
  <si>
    <t>LEROY VILLAGE GREEN NURSING AND REHABILITATION CENTER</t>
  </si>
  <si>
    <t>LEWIS COUNTY GENERAL HOSPITAL-NURSING HOME UNIT</t>
  </si>
  <si>
    <t>LINDEN CENTER FOR NURSING AND REHABILITATION</t>
  </si>
  <si>
    <t>LIVING CENTER AT GENEVA - NORTH</t>
  </si>
  <si>
    <t>LIVING CENTER AT GENEVA - SOUTH</t>
  </si>
  <si>
    <t>LIVINGSTON COUNTY CENTER FOR NURSING AND REHABILITATION</t>
  </si>
  <si>
    <t>LIVINGSTON HILLS NURSING AND REHABILITATION CENTER</t>
  </si>
  <si>
    <t>LOCKPORT REHAB &amp; HEALTH CARE CENTER</t>
  </si>
  <si>
    <t>LONG BEACH NURSING AND REHABILITATION CENTER</t>
  </si>
  <si>
    <t>LONG ISLAND CARE CENTER INC</t>
  </si>
  <si>
    <t>LONG ISLAND STATE VETERANS HOME</t>
  </si>
  <si>
    <t>LORETTO HEALTH AND REHABILITATION CENTER</t>
  </si>
  <si>
    <t>LUTHERAN CENTER AT POUGHKEEPSIE, INC</t>
  </si>
  <si>
    <t>LUXOR NURSING AND REHABILITATION AT MILLS POND</t>
  </si>
  <si>
    <t>LUXOR NURSING AND REHABILITATION AT SAYVILLE</t>
  </si>
  <si>
    <t>LYNBROOK RESTORATIVE THERAPY AND NURSING</t>
  </si>
  <si>
    <t>M.M. EWING CONTINUING CARE CENTER</t>
  </si>
  <si>
    <t>MANHATTANVILLE HEALTH CARE CENTER</t>
  </si>
  <si>
    <t>MAPLEWOOD NURSING HOME INC</t>
  </si>
  <si>
    <t>MARGARET TIETZ NURSING AND REHABILITATION CENTER</t>
  </si>
  <si>
    <t>MARIA REGINA RESIDENCE INC</t>
  </si>
  <si>
    <t>MARTINE CENTER FOR REHABILITATION AND NURSING</t>
  </si>
  <si>
    <t>MARY MANNING WALSH NURSING HOME CO INC</t>
  </si>
  <si>
    <t>MASONIC CARE COMMUNITY OF NEW YORK</t>
  </si>
  <si>
    <t>MASSAPEQUA CENTER REHABILITATION &amp; NURSING</t>
  </si>
  <si>
    <t>MAYFAIR CARE CENTER</t>
  </si>
  <si>
    <t>MCAULEY RESIDENCE</t>
  </si>
  <si>
    <t>MEADOW PARK REHABILITATION AND HEALTH CARE CENTER LLC</t>
  </si>
  <si>
    <t>MEADOWBROOK CARE CENTER, INC</t>
  </si>
  <si>
    <t>MEADOWBROOK HEALTHCARE</t>
  </si>
  <si>
    <t>MEDFORD MULTICARE CENTER FOR LIVING</t>
  </si>
  <si>
    <t>MENORAH HOME &amp; HOSPITAL FOR AGED &amp; INFIRM</t>
  </si>
  <si>
    <t>METHODIST HOME FOR NURSING AND REHABILITATION</t>
  </si>
  <si>
    <t>MIDDLETOWN PARK REHABILITATION &amp; HEALTH CARE CENTER</t>
  </si>
  <si>
    <t>MIDWAY NURSING HOME</t>
  </si>
  <si>
    <t>MOMENTUM AT SOUTH BAY FOR REHABILITATION AND NURSING</t>
  </si>
  <si>
    <t>MONROE COMMUNITY HOSPITAL</t>
  </si>
  <si>
    <t>MONTGOMERY NURSING AND REHABILITATION CENTER</t>
  </si>
  <si>
    <t>MORNINGSIDE NURSING AND REHABILITATION CENTER</t>
  </si>
  <si>
    <t>MORRIS PARK REHABILITATION AND NURSING CENTER</t>
  </si>
  <si>
    <t>MOSHOLU PARKWAY NURSING &amp; REHABILITATION CENTER</t>
  </si>
  <si>
    <t>MVHS REHABILITATION AND NURSING CENTER</t>
  </si>
  <si>
    <t>NASSAU REHABILITATION &amp; NURSING CENTER</t>
  </si>
  <si>
    <t>NATHAN LITTAUER HOSPITAL NURSING HOME</t>
  </si>
  <si>
    <t>NEW CARLTON REHAB AND NURSING CENTER, LLC</t>
  </si>
  <si>
    <t>NEW EAST SIDE NURSING HOME</t>
  </si>
  <si>
    <t>NEW GLEN OAKS NURSING HOME, INC</t>
  </si>
  <si>
    <t>NEW GOUVERNEUR HOSPITAL SNF</t>
  </si>
  <si>
    <t>NEW PALTZ CENTER FOR REHABILITATION AND NURSING</t>
  </si>
  <si>
    <t>NEW ROC NURSING AND REHABILITATION CENTER</t>
  </si>
  <si>
    <t>NEW VANDERBILT REHABILITATION AND CARE CENTER, INC</t>
  </si>
  <si>
    <t>NEW YORK CENTER FOR REHABILITATION &amp; NURSING</t>
  </si>
  <si>
    <t>NEW YORK STATE VETERANS HOME AT MONTROSE</t>
  </si>
  <si>
    <t>NEWARK MANOR NURSING HOME INC</t>
  </si>
  <si>
    <t>NEWFANE REHAB &amp; HEALTH CARE CENTER</t>
  </si>
  <si>
    <t>NIAGARA REHABILITATION AND NURSING CENTER</t>
  </si>
  <si>
    <t>NORTH GATE HEALTH CARE FACILITY</t>
  </si>
  <si>
    <t>NORTH SHORE-LIJ ORZAC CENTER FOR REHABILITATION</t>
  </si>
  <si>
    <t>NORTHERN DUTCHESS RES HEALTH CARE FACILITY, INC</t>
  </si>
  <si>
    <t>NORTHERN MANHATTAN REHABILITATION AND NURSING CENTER</t>
  </si>
  <si>
    <t>NORTHERN MANOR GERIATRIC CENTER INC</t>
  </si>
  <si>
    <t>NORTHERN RIVERVIEW HEALTH CARE CENTER, INC</t>
  </si>
  <si>
    <t>NORWEGIAN CHRISTIAN HOME AND HEALTH CENTER</t>
  </si>
  <si>
    <t>NORWICH REHABILITATION &amp; NURSING CENTER</t>
  </si>
  <si>
    <t>NY CONGREGATIONAL NURSING CENTER, INC</t>
  </si>
  <si>
    <t>NYACK RIDGE REHABILITATION AND NURSING CENTER</t>
  </si>
  <si>
    <t>NYS VETERANS HOME</t>
  </si>
  <si>
    <t>NYS VETERANS HOME IN NYC</t>
  </si>
  <si>
    <t>OAK HILL REHABILITATION AND NURSING CARE CENTER</t>
  </si>
  <si>
    <t>OASIS REHABILITATION AND NURSING, LLC</t>
  </si>
  <si>
    <t>OCEANSIDE CARE CENTER INC</t>
  </si>
  <si>
    <t>OCEANVIEW NURSING &amp; REHABILITATION CENTER, LLC</t>
  </si>
  <si>
    <t>ONEIDA CENTER FOR REHABILITATION AND NURSING</t>
  </si>
  <si>
    <t>ONEIDA HEALTH REHABILITATION AND EXTENDED CARE</t>
  </si>
  <si>
    <t>ONTARIO CENTER FOR REHABILITATION AND HEALTHCARE</t>
  </si>
  <si>
    <t>ORCHARD REHABILITATION &amp; NURSING CENTER</t>
  </si>
  <si>
    <t>OUR LADY OF MERCY LIFE CENTER</t>
  </si>
  <si>
    <t>OUR LADY OF PEACE NURSING CARE RESIDENCE</t>
  </si>
  <si>
    <t>OXFORD NURSING HOME</t>
  </si>
  <si>
    <t>OZANAM HALL OF QUEENS NURSING HOME INC</t>
  </si>
  <si>
    <t>PALATINE NURSING HOME</t>
  </si>
  <si>
    <t>PALM GARDENS CENTER FOR NURSING AND REHABILITATION</t>
  </si>
  <si>
    <t>PARK AVENUE EXTENDED CARE FACILITY</t>
  </si>
  <si>
    <t>PARK GARDENS REHABILITATION &amp; NURSING CENTER LLC</t>
  </si>
  <si>
    <t>PARK NURSING HOME</t>
  </si>
  <si>
    <t>PARK RIDGE NURSING HOME</t>
  </si>
  <si>
    <t>PARK TERRACE CARE CENTER</t>
  </si>
  <si>
    <t>PARKER JEWISH INSTITUTE FOR HEALTH CARE &amp; REHAB</t>
  </si>
  <si>
    <t>PARKVIEW CARE AND REHABILITATION CENTER, INC.</t>
  </si>
  <si>
    <t>PECONIC BAY SKILLED NURSING FACILITY</t>
  </si>
  <si>
    <t>PECONIC LANDING AT SOUTHOLD</t>
  </si>
  <si>
    <t>PENFIELD PLACE</t>
  </si>
  <si>
    <t>PENINSULA NURSING AND REHABILITATION CENTER</t>
  </si>
  <si>
    <t>PENN YAN MANOR NURSING HOME INC</t>
  </si>
  <si>
    <t>PINE HAVEN HOME</t>
  </si>
  <si>
    <t>PINE VALLEY CENTER FOR REHABILITATION AND NURSING</t>
  </si>
  <si>
    <t>PINNACLE MULTICARE NURSING AND REHABILITATION CENTER</t>
  </si>
  <si>
    <t>PONTIAC NURSING HOME</t>
  </si>
  <si>
    <t>PREMIER GENESEE CENTER FOR NURSING AND REHABILITATION</t>
  </si>
  <si>
    <t>PRESBYTERIAN HOME FOR CENTRAL NEW YORK INC</t>
  </si>
  <si>
    <t>PROMENADE REHABILITATION AND HEALTH CARE CENTER</t>
  </si>
  <si>
    <t>PROVIDENCE REST, INC.</t>
  </si>
  <si>
    <t>PUTNAM NURSING &amp; REHABILITATION CENTER</t>
  </si>
  <si>
    <t>PUTNAM RIDGE</t>
  </si>
  <si>
    <t>QUANTUM REHABILITATION AND NURSING LLC</t>
  </si>
  <si>
    <t>QUEENS BOULEVARD EXTENDED CARE FACILITY</t>
  </si>
  <si>
    <t>QUEENS NASSAU REHABILITATION AND NURSING CENTER</t>
  </si>
  <si>
    <t>REBEKAH REHAB AND EXTENDED CARE CENTER</t>
  </si>
  <si>
    <t>REGAL HEIGHTS REHABILITATION AND HEALTH CARE CENTER</t>
  </si>
  <si>
    <t>REGEIS CARE CENTER</t>
  </si>
  <si>
    <t>REGENCY EXTENDED CARE CENTER</t>
  </si>
  <si>
    <t>REGO PARK NURSING HOME</t>
  </si>
  <si>
    <t>RENAISSANCE REHABILITATION AND NURSING CARE CENTER</t>
  </si>
  <si>
    <t>RESORT NURSING HOME</t>
  </si>
  <si>
    <t>RIVER RIDGE LIVING CENTER</t>
  </si>
  <si>
    <t>RIVER VIEW REHABILITATION AND NURSING CARE CENTER</t>
  </si>
  <si>
    <t>RIVERDALE NURSING HOME</t>
  </si>
  <si>
    <t>RIVERSIDE CENTER FOR REHABILITATION AND NURSING</t>
  </si>
  <si>
    <t>ROBINSON TERRACE REHABILITATION AND NURSING CENTER</t>
  </si>
  <si>
    <t>ROCKAWAY CARE CENTER</t>
  </si>
  <si>
    <t>ROCKVILLE SKILLED NURSING &amp; REHABILITATION CENTER, LLC</t>
  </si>
  <si>
    <t>ROME MEMORIAL HOSPITAL, INC - RHCF</t>
  </si>
  <si>
    <t>ROSA COPLON JEWISH HOME AND INFIRMARY</t>
  </si>
  <si>
    <t>ROSEWOOD REHABILITATION AND NURSING CENTER</t>
  </si>
  <si>
    <t>ROSS CENTER FOR NURSING AND REHABILITATION</t>
  </si>
  <si>
    <t>RUTLAND NURSING HOME, INC.</t>
  </si>
  <si>
    <t>SAFIRE REHABILITATION OF NORTHTOWNS, LLC</t>
  </si>
  <si>
    <t>SAFIRE REHABILITATION OF SOUTHTOWNS, LLC</t>
  </si>
  <si>
    <t>SAINTS JOACHIM &amp; ANNE NURSING AND REHABILITATION CENTER</t>
  </si>
  <si>
    <t>SALEM HILLS REHABILITATION AND NURSING CENTER</t>
  </si>
  <si>
    <t>SAMARITAN SENIOR VILLAGE, INC.</t>
  </si>
  <si>
    <t>SANDS POINT CENTER FOR HEALTH AND REHABILITATION</t>
  </si>
  <si>
    <t>SANS SOUCI REHABILITATION AND NURSING CENTER</t>
  </si>
  <si>
    <t>SAPPHIRE NURSING AND REHAB AT GOSHEN</t>
  </si>
  <si>
    <t>SAPPHIRE NURSING AT MEADOW HILL</t>
  </si>
  <si>
    <t>SCHAFFER EXTENDED CARE CENTER</t>
  </si>
  <si>
    <t>SCHENECTADY CENTER FOR REHABILITATION AND NURSING</t>
  </si>
  <si>
    <t>SCHERVIER NURSING CARE CENTER</t>
  </si>
  <si>
    <t>SCHERVIER PAVILION</t>
  </si>
  <si>
    <t>SCHOELLKOPF HEALTH CENTER</t>
  </si>
  <si>
    <t>SCHOFIELD RESIDENCE</t>
  </si>
  <si>
    <t>SCHUYLER HOSPITAL INC AND LONG TERM CARE UNIT</t>
  </si>
  <si>
    <t>SEA CREST NURSING AND REHABILITATION CENTER</t>
  </si>
  <si>
    <t>SEA VIEW HOSPITAL, REHABILITATION CENTER AND HOME</t>
  </si>
  <si>
    <t>SEAGATE REHABILITATION AND NURSING CENTER</t>
  </si>
  <si>
    <t>SENECA HEALTH CARE CENTER</t>
  </si>
  <si>
    <t>SENECA HILL MANOR INC</t>
  </si>
  <si>
    <t>SENECA NURSING &amp; REHABILITATION CENTER, LLC</t>
  </si>
  <si>
    <t>SETON HEALTH AT SCHUYLER RIDGE RESIDENTIAL HEALTHCARE</t>
  </si>
  <si>
    <t>SHAKER PLACE REHABILITATION AND NURSING CENTER</t>
  </si>
  <si>
    <t>SHEEPSHEAD NURSING &amp; REHABILITATION CENTER</t>
  </si>
  <si>
    <t>SHORE VIEW NURSING &amp; REHABILITATION CENTER</t>
  </si>
  <si>
    <t>SILVER LAKE SPECIALIZED REHABILITATION AND CARE CENTER</t>
  </si>
  <si>
    <t>SILVERCREST</t>
  </si>
  <si>
    <t>SKY VIEW REHABILITATION AND HEALTH CARE CENTER, LLC</t>
  </si>
  <si>
    <t>SLATE VALLEY CENTER FOR REHABILITATION AND NURSING</t>
  </si>
  <si>
    <t>SMITHTOWN CENTER FOR REHABILITATION &amp; NURSING CARE</t>
  </si>
  <si>
    <t>SODUS REHABILITATION &amp; NURSING CENTER</t>
  </si>
  <si>
    <t>SOUTH SHORE REHABILITATION AND NURSING CENTER</t>
  </si>
  <si>
    <t>SPLIT ROCK REHABILITATION AND HEALTH CARE CENTER</t>
  </si>
  <si>
    <t>SPRAIN BROOK MANOR REHAB</t>
  </si>
  <si>
    <t>SPRING CREEK REHABILITATION &amp; NURSING CARE CENTER</t>
  </si>
  <si>
    <t>ST ANNS COMMUNITY</t>
  </si>
  <si>
    <t>ST CABRINI NURSING HOME</t>
  </si>
  <si>
    <t>ST CAMILLUS RESIDENTIAL HEALTH CARE FACILITY</t>
  </si>
  <si>
    <t>ST CATHERINE LABOURE HEALTH CARE CENTER</t>
  </si>
  <si>
    <t>ST JOHNLAND NURSING CENTER, INC</t>
  </si>
  <si>
    <t>ST JOHNS HEALTH CARE CORPORATION</t>
  </si>
  <si>
    <t>ST LUKE RESIDENTIAL HEALTH CARE FACILITY INC</t>
  </si>
  <si>
    <t>ST PATRICKS HOME</t>
  </si>
  <si>
    <t>ST VINCENT DEPAUL RESIDENCE</t>
  </si>
  <si>
    <t>ST. JAMES REHABILITATION &amp; HEALTHCARE CENTER</t>
  </si>
  <si>
    <t>ST. JOSEPHS PLACE</t>
  </si>
  <si>
    <t>ST. PETER'S NURSING AND REHABILITATION CENTER</t>
  </si>
  <si>
    <t>STATEN ISLAND CARE CENTER</t>
  </si>
  <si>
    <t>SUFFOLK CENTER FOR REHABILITATION AND NURSING</t>
  </si>
  <si>
    <t>SULLIVAN COUNTY ADULT CARE CENTER</t>
  </si>
  <si>
    <t>SUNHARBOR MANOR</t>
  </si>
  <si>
    <t>SUNNYSIDE CARE CENTER</t>
  </si>
  <si>
    <t>SUNRISE MANOR CENTER FOR NURSING AND REHABILITATION</t>
  </si>
  <si>
    <t>SUNSET NURSING AND REHABILITATION CENTER, INC.</t>
  </si>
  <si>
    <t>SURGE REHABILITATION AND NURSING LLC</t>
  </si>
  <si>
    <t>SUSQUEHANNA NURSING &amp; REHABILITATION CENTER, LLC</t>
  </si>
  <si>
    <t>SUTTON PARK CENTER FOR NURSING AND REHABILITATION</t>
  </si>
  <si>
    <t>SYRACUSE HOME ASSOCIATION</t>
  </si>
  <si>
    <t>TARRYTOWN HALL CARE CENTER</t>
  </si>
  <si>
    <t>TEN BROECK CENTER FOR REHABILITATION &amp; NURSING</t>
  </si>
  <si>
    <t>TERENCE CARDINAL COOKE HEALTH CARE CENTER</t>
  </si>
  <si>
    <t>TERESIAN HOUSE NURSING HOME CO INC</t>
  </si>
  <si>
    <t>TERRACE VIEW LONG TERM CARE FACILITY</t>
  </si>
  <si>
    <t>THE AMSTERDAM AT HARBORSIDE</t>
  </si>
  <si>
    <t>THE BAPTIST HOME AT BROOKMEADE</t>
  </si>
  <si>
    <t>THE BRIGHTONIAN, INC</t>
  </si>
  <si>
    <t>THE CITADEL REHAB AND NURSING CENTER AT KINGSBRIDGE</t>
  </si>
  <si>
    <t>THE EMERALD PEEK REHABILITATION AND NURSING CENTER</t>
  </si>
  <si>
    <t>THE ENCLAVE AT RYE REHABILITATION AND NURSING CENTER</t>
  </si>
  <si>
    <t>THE FIVE TOWNS PREMIER REHABILITATION &amp; NURSING CENTER</t>
  </si>
  <si>
    <t>THE FRIENDLY HOME</t>
  </si>
  <si>
    <t>THE GRAND REHABILITATION AND NURSING AT BARNWELL</t>
  </si>
  <si>
    <t>THE GRAND REHABILITATION AND NURSING AT BATAVIA</t>
  </si>
  <si>
    <t>THE GRAND REHABILITATION AND NURSING AT CHITTENANGO</t>
  </si>
  <si>
    <t>THE GRAND REHABILITATION AND NURSING AT GREAT NECK</t>
  </si>
  <si>
    <t>THE GRAND REHABILITATION AND NURSING AT GUILDERLAND</t>
  </si>
  <si>
    <t>THE GRAND REHABILITATION AND NURSING AT MOHAWK</t>
  </si>
  <si>
    <t>THE GRAND REHABILITATION AND NURSING AT PAWLING</t>
  </si>
  <si>
    <t>THE GRAND REHABILITATION AND NURSING AT QUEENS</t>
  </si>
  <si>
    <t>THE GRAND REHABILITATION AND NURSING AT RIVER VALLEY</t>
  </si>
  <si>
    <t>THE GRAND REHABILITATION AND NURSING AT ROME</t>
  </si>
  <si>
    <t>THE GRAND REHABILITATION AND NURSING AT SOUTH POINT</t>
  </si>
  <si>
    <t>THE GRAND REHABILITATION AND NURSING AT UTICA</t>
  </si>
  <si>
    <t>THE GROVE AT VALHALLA REHABILITATION AND NURSING CENTER</t>
  </si>
  <si>
    <t>THE HAMPTONS CENTER FOR REHABILITATION AND NURSING</t>
  </si>
  <si>
    <t>THE HERITAGE REHABILITATION AND HEALTH CARE CENTER</t>
  </si>
  <si>
    <t>THE HIGHLANDS AT BRIGHTON</t>
  </si>
  <si>
    <t>THE HURLBUT</t>
  </si>
  <si>
    <t>THE KNOLLS</t>
  </si>
  <si>
    <t>THE NEW JEWISH HOME, MANHATTAN</t>
  </si>
  <si>
    <t>THE NEW JEWISH HOME, SARAH NEUMAN</t>
  </si>
  <si>
    <t>THE OSBORN</t>
  </si>
  <si>
    <t>THE PAVILION AT QUEENS FOR REHABILITATION &amp; NURSING</t>
  </si>
  <si>
    <t>THE PHOENIX REHABILITATION AND NURSING CENTER</t>
  </si>
  <si>
    <t>THE PINES AT CATSKILL CENTER FOR NURSING &amp; REHABILITATION</t>
  </si>
  <si>
    <t>THE PINES AT UTICA CENTER FOR NURSING &amp; REHABILITATION</t>
  </si>
  <si>
    <t>THE PLAZA REHAB AND NURSING CENTER</t>
  </si>
  <si>
    <t>THE RIVERSIDE</t>
  </si>
  <si>
    <t>THE SHORE WINDS, LLC</t>
  </si>
  <si>
    <t>THE WARTBURG HOME</t>
  </si>
  <si>
    <t>THROGS NECK REHABILITATION &amp; NURSING CENTER</t>
  </si>
  <si>
    <t>TOLSTOY FOUNDATION REHABILITATION AND NURSING CENTER</t>
  </si>
  <si>
    <t>TOWNHOUSE CENTER FOR REHABILITATION &amp; NURSING</t>
  </si>
  <si>
    <t>TRIBORO CENTER FOR REHABILITATION AND NURSING</t>
  </si>
  <si>
    <t>TROY CENTER FOR REHABILITATION AND NURSING</t>
  </si>
  <si>
    <t>UNION PLAZA CARE CENTER</t>
  </si>
  <si>
    <t>UNITED HEBREW GERIATRIC CENTER</t>
  </si>
  <si>
    <t>UNITED HELPERS CANTON NURSING HOME</t>
  </si>
  <si>
    <t>UNITED HELPERS NURSING HOME</t>
  </si>
  <si>
    <t>UNITY LIVING CENTER</t>
  </si>
  <si>
    <t>UNIVERSITY CENTER FOR REHABILITATION AND NURSING</t>
  </si>
  <si>
    <t>UPPER EAST SIDE REHABILITATION AND NURSING CENTER</t>
  </si>
  <si>
    <t>UTICA REHABILITATION &amp; NURSING CENTER</t>
  </si>
  <si>
    <t>VALLEY HEALTH SERVICES INC</t>
  </si>
  <si>
    <t>VALLEY VIEW MANOR NURSING HOME</t>
  </si>
  <si>
    <t>VAN DUYN CENTER FOR REHABILITATION AND NURSING</t>
  </si>
  <si>
    <t>VAN RENSSELAER MANOR</t>
  </si>
  <si>
    <t>VERRAZANO NURSING HOME</t>
  </si>
  <si>
    <t>VESTAL PARK REHABILITATION AND NURSING CENTER</t>
  </si>
  <si>
    <t>VICTORIA HOME</t>
  </si>
  <si>
    <t>VILLAGECARE REHABILITATION AND NURSING CENTER</t>
  </si>
  <si>
    <t>WARREN CENTER FOR REHABILITATION AND NURSING</t>
  </si>
  <si>
    <t>WASHINGTON CENTER FOR REHABILITATION AND HEALTHCARE</t>
  </si>
  <si>
    <t>WATERS EDGE REHAB &amp; NURSING CENTER AT PORT JEFFERSON</t>
  </si>
  <si>
    <t>WATERVIEW HILLS REHABILITATION AND NURSING CENTER</t>
  </si>
  <si>
    <t>WATERVIEW NURSING CARE CENTER</t>
  </si>
  <si>
    <t>WATERVILLE RESIDENTIAL CARE CENTER</t>
  </si>
  <si>
    <t>WAYNE COUNTY NURSING HOME</t>
  </si>
  <si>
    <t>WAYNE HEALTH CARE</t>
  </si>
  <si>
    <t>WEDGEWOOD NURSING AND REHABILITATION CENTER</t>
  </si>
  <si>
    <t>WELLS NURSING HOME INC</t>
  </si>
  <si>
    <t>WELLSVILLE MANOR CARE CENTER</t>
  </si>
  <si>
    <t>WESLEY GARDENS CORPORATION</t>
  </si>
  <si>
    <t>WESLEY HEALTH CARE CENTER INC</t>
  </si>
  <si>
    <t>WEST LAWRENCE CARE CENTER, LLC</t>
  </si>
  <si>
    <t>WESTERN NEW YORK STATE VETERANS HOME</t>
  </si>
  <si>
    <t>WESTHAMPTON CARE CENTER</t>
  </si>
  <si>
    <t>WHITE OAKS REHABILITATION AND NURSING CENTER</t>
  </si>
  <si>
    <t>WHITE PLAINS CENTER FOR NURSING CARE</t>
  </si>
  <si>
    <t>WILKINSON RESIDENTIAL HEALTH CARE FACILITY</t>
  </si>
  <si>
    <t>WILLIAMSBRIDGE CENTER FOR REHABILITATION AND NURSING</t>
  </si>
  <si>
    <t>WILLIAMSVILLE SUBURBAN LLC</t>
  </si>
  <si>
    <t>WILLOW POINT REHABILITATION AND NURSING CENTER</t>
  </si>
  <si>
    <t>WINDSOR PARK NURSING HOME</t>
  </si>
  <si>
    <t>WINGATE AT BEACON</t>
  </si>
  <si>
    <t>WINGATE OF DUTCHESS</t>
  </si>
  <si>
    <t>WINGATE OF ULSTER</t>
  </si>
  <si>
    <t>WOODHAVEN NURSING HOME</t>
  </si>
  <si>
    <t>WORKMEN'S CIRCLE MULTICARE CENTER</t>
  </si>
  <si>
    <t>WYOMING COUNTY COMMUNITY HOSPITAL SNF</t>
  </si>
  <si>
    <t>YONKERS GARDENS CENTER FOR NURSING AND REHABILITATION</t>
  </si>
  <si>
    <t>YORKTOWN REHABILITATION &amp; NURSING CENTER</t>
  </si>
  <si>
    <t>Schoharie</t>
  </si>
  <si>
    <t>ADIRA AT RIVERSIDE REHABILITATION AND NURSING</t>
  </si>
  <si>
    <t>CASA PROMESA</t>
  </si>
  <si>
    <t>CAYUGA NURSING AND REHABILITATION CENTER</t>
  </si>
  <si>
    <t>CLIFTON SPRINGS HOSPITAL AND CLINIC EXTENDED CARE</t>
  </si>
  <si>
    <t>COOPERSTOWN CENTER FOR REHABILITATION AND NURSING</t>
  </si>
  <si>
    <t>HENRY J. CARTER SKILLED NURSING FACILITY</t>
  </si>
  <si>
    <t>HOPE CENTER FOR HIV AND NURSING CARE</t>
  </si>
  <si>
    <t>JENNIE B RICHMOND CHAFFEE NURSING HOME COMPANY INC</t>
  </si>
  <si>
    <t>NORTHEAST CENTER FOR REHABILITATION AND BRAIN INJURY</t>
  </si>
  <si>
    <t>SALAMANCA REHABILITATION &amp; NURSING CENTER</t>
  </si>
  <si>
    <t>SAPPHIRE NURSING AT WAPPINGERS</t>
  </si>
  <si>
    <t>ST MARYS CENTER INC</t>
  </si>
  <si>
    <t>WAYNE CENTER FOR NURSING &amp; REHABILITATION</t>
  </si>
  <si>
    <t>WESTCHESTER CENTER FOR REHABILITATION &amp; NURSING</t>
  </si>
  <si>
    <t>WOODLAND POND AT NEW PALTZ</t>
  </si>
  <si>
    <t>ALF Confirmed</t>
  </si>
  <si>
    <t>ALF Presumed</t>
  </si>
  <si>
    <t>ALF 
Total</t>
  </si>
  <si>
    <t>Assisted Living Facilities (ALF)</t>
  </si>
  <si>
    <t>Nursing Homes (NH)</t>
  </si>
  <si>
    <t>Other Adult Care Facilities (OACF)</t>
  </si>
  <si>
    <t>OACF Confirmed</t>
  </si>
  <si>
    <t>OACF Presumed</t>
  </si>
  <si>
    <t>OACF Total</t>
  </si>
  <si>
    <t>Assisted Living</t>
  </si>
  <si>
    <t>Other Adult Care</t>
  </si>
  <si>
    <t>Total (including out of facility)</t>
  </si>
  <si>
    <t>Summary ALF Fatality Data</t>
  </si>
  <si>
    <t>Confirmed at ALF</t>
  </si>
  <si>
    <t>Confirmed ALF out of facility</t>
  </si>
  <si>
    <t>Presumed at ALF</t>
  </si>
  <si>
    <t>Confirmed at OACF</t>
  </si>
  <si>
    <t>Confirmed OACF out of facility</t>
  </si>
  <si>
    <t>Presumed at OACF</t>
  </si>
  <si>
    <t>Summary OACF Fatality Data</t>
  </si>
  <si>
    <t>ABSOLUT CENTER FOR NURSING AND REHABILITATION AT ALLEGANY, LLC</t>
  </si>
  <si>
    <t>ABSOLUT CENTER FOR NURSING AND REHABILITATION AT AURORA PARK, LLC</t>
  </si>
  <si>
    <t>ABSOLUT CENTER FOR NURSING AND REHABILITATION AT ENDICOTT, LLC</t>
  </si>
  <si>
    <t>ABSOLUT CENTER FOR NURSING AND REHABILITATION AT GASPORT, LLC</t>
  </si>
  <si>
    <t>ABSOLUT CENTER FOR NURSING AND REHABILITATION AT THREE RIVERS, LLC</t>
  </si>
  <si>
    <t>ABSOLUT CENTER FOR NURSING AND REHABILITATION AT WESTFIELD, LLC</t>
  </si>
  <si>
    <t>BRIARCLIFF MANOR CENTER FOR REHABILITATION AND NURSING CARE</t>
  </si>
  <si>
    <t>BROOKLYN CENTER FOR REHABILITATION AND RESIDENTIAL HEALTH CARE</t>
  </si>
  <si>
    <t>COMPREHENSIVE REHABILITATION AND NURSING CENTER AT WILLIAMSVILLE</t>
  </si>
  <si>
    <t>DR SUSAN SMITH MCKINNEY NURSING AND REHABILITATION CENTER</t>
  </si>
  <si>
    <t>GROTON COMMUNITY HEALTH CARE CENTER RESIDENTIAL CARE FACILITY</t>
  </si>
  <si>
    <t>HUDSON POINTE AT RIVERDALE CENTER FOR NURSING AND REHABILITATION</t>
  </si>
  <si>
    <t>KATHERINE LUTHER RESIDENTIAL HEALTH CARE AND REHABILITATION CENTER</t>
  </si>
  <si>
    <t>MASSENA REHABILITATION &amp; NURSING CENTER</t>
  </si>
  <si>
    <t>NORTH WESTCHESTER RESTORATIVE THERAPY AND NURSING CENTER</t>
  </si>
  <si>
    <t>NORTHERN METROPOLITAN RESIDENTIAL HEALTH CARE FACILITY INC</t>
  </si>
  <si>
    <t>NORTHWELL HEALTH STERN FAMILY CENTER FOR REHABILITATION</t>
  </si>
  <si>
    <t>OUR LADY OF CONSOLATION NURSING AND REHABILITATIVE CARE CENTER</t>
  </si>
  <si>
    <t>PELHAM PARKWAY NURSING CARE AND REHABILITATION FACILITY LLC</t>
  </si>
  <si>
    <t>RICHMOND CENTER FOR REHABILITATION AND SPECIALTY HEALTHCARE</t>
  </si>
  <si>
    <t>SAN SIMEON BY THE SOUND CENTER FOR NURSING&amp;REHABILITATION</t>
  </si>
  <si>
    <t>SAPPHIRE CENTER FOR REHABILITATION AND NURSING OF CENTRAL QUEENS, LLC</t>
  </si>
  <si>
    <t>SCHULMAN AND SCHACHNE INSTITUTE FOR NURSING AND REHABILITATION</t>
  </si>
  <si>
    <t>SOLDIERS AND SAILORS MEMORIAL HOSPITAL EXTENDED CARE UNIT</t>
  </si>
  <si>
    <t>ST CATHERINE OF SIENA NURSING AND REHABILITATION CARE CENTER</t>
  </si>
  <si>
    <t>THE BROOK AT HIGH FALLS NURSING HOME AND REHABILITATION CENTER</t>
  </si>
  <si>
    <t>THE CHATEAU AT BROOKLYN REHABILITATION AND NURSING CENTER</t>
  </si>
  <si>
    <t>THE COMMONS ON ST. ANTHONY, A SKILLED
NURSING &amp; SHORT TERM REHABILITATION COMMUNITY</t>
  </si>
  <si>
    <t>THE COTTAGES AT GARDEN GROVE, A SKILLED NURSING COMMUNITY</t>
  </si>
  <si>
    <t>THE GRAND PAVILION FOR REHAB &amp; NURSING AT ROCKVILLE CENTRE</t>
  </si>
  <si>
    <t>THE HAMLET REHABILITATION AND HEALTHCARE CENTER AT NESCONSET</t>
  </si>
  <si>
    <t>THE PARAMOUNT AT SOMERS REHABILITATION AND NURSING CENTER</t>
  </si>
  <si>
    <t>THE PINES AT GLENS FALLS CENTER FOR NURSING &amp; REHABILITATION</t>
  </si>
  <si>
    <t>THE PINES AT POUGHKEEPSIE CENTER FOR NURSING &amp; REHABILITATION</t>
  </si>
  <si>
    <t>THE PINES HEALTHCARE &amp; REHABILITATION CENTERS MACHIAS CAMPUS</t>
  </si>
  <si>
    <t>THE VALLEY VIEW CENTER FOR NURSING CARE AND REHABILITATION</t>
  </si>
  <si>
    <t>THE VILLAGES OF ORLEANS HEALTH AND REHABILITATION CENTER</t>
  </si>
  <si>
    <t>THE WILLOWS AT RAMAPO REHABILITATION AND NURSING CENTER</t>
  </si>
  <si>
    <t>WOODCREST REHABILITATION &amp; RESIDENTIAL HEALTH CARE CENTER., LLC</t>
  </si>
  <si>
    <t>Assisted Living Facility Name</t>
  </si>
  <si>
    <t>COVID Confirmed
Deaths at ALF</t>
  </si>
  <si>
    <t>COVID Presumed Deaths at ALF</t>
  </si>
  <si>
    <t>COVID Confirmed
Deaths at OACF</t>
  </si>
  <si>
    <t>COVID Presumed Deaths at OACF</t>
  </si>
  <si>
    <t>Other Adult Care Facility Name</t>
  </si>
  <si>
    <t>Confirmed Out of Facility</t>
  </si>
  <si>
    <t>Sources</t>
  </si>
  <si>
    <t>https://covid19tracker.health.ny.gov/views/NYS-COVID19-Tracker/NYSDOHCOVID-19Tracker-Fatalities?%3Aembed=yes&amp;%3Atoolbar=no&amp;%3Atabs=n</t>
  </si>
  <si>
    <t>Dashboard</t>
  </si>
  <si>
    <t>Nursing home fatality data PDF (updated daily)</t>
  </si>
  <si>
    <t>Assisted living fatality data PDF (updated daily)</t>
  </si>
  <si>
    <t>Other adult care fatality data PDF (updated daily)</t>
  </si>
  <si>
    <t>https://www.health.ny.gov/statistics/diseases/covid-19/fatalities_nh.pdf</t>
  </si>
  <si>
    <t>https://www.health.ny.gov/statistics/diseases/covid-19/fatalities_acf.pdf</t>
  </si>
  <si>
    <t>https://www.health.ny.gov/statistics/diseases/covid-19/fatalities_other_acf.pdf</t>
  </si>
  <si>
    <t>DOH Notes on Data Collection and Reporting - Nursing homes</t>
  </si>
  <si>
    <t>DOH Notes on Data Collection and Reporting - Assisted Living</t>
  </si>
  <si>
    <t>DOH Notes on Data Collection and Reporting - Other Adult Care</t>
  </si>
  <si>
    <t>HERITAGE PARK REHAB &amp; SKILLED NURSING</t>
  </si>
  <si>
    <t>PLATTSBURGH REHABILITATION AND NURSING CENTER</t>
  </si>
  <si>
    <t>ST JOHNSVILLE REHABILITATION AND NURSING CENTER</t>
  </si>
  <si>
    <t>ST. JOHN'S PENFIELD HOMES</t>
  </si>
  <si>
    <t>STEUBEN CENTER FOR REHABILITATION AND HEALTHCARE</t>
  </si>
  <si>
    <t>NH Confirmed Out of Facility</t>
  </si>
  <si>
    <t>ALF Confirmed Out of Facility</t>
  </si>
  <si>
    <t>OACF Confirmed Out of Facility</t>
  </si>
  <si>
    <t>COVID Confirmed Deaths Out of Facility</t>
  </si>
  <si>
    <t>COVID Confirmed ALF Deaths Out of Facility</t>
  </si>
  <si>
    <t>COVID Confirmed OACF Deaths Out of Facility</t>
  </si>
  <si>
    <t>Summary NY COVID Fatality Data (5/9/22)</t>
  </si>
  <si>
    <r>
      <t xml:space="preserve">COVID-19 RELATED DEATHS AT NEW YORK NURSING HOMES, ASSISTED LIVING, &amp; OTHER ADULT CARE (INCLUDING OUT OF FACILITY)
</t>
    </r>
    <r>
      <rPr>
        <sz val="11"/>
        <rFont val="Calibri"/>
        <family val="2"/>
      </rPr>
      <t>Source: New York Department of Health (Data through May 9, 2022)</t>
    </r>
    <r>
      <rPr>
        <b/>
        <sz val="11"/>
        <rFont val="Calibri"/>
        <family val="2"/>
      </rPr>
      <t xml:space="preserve"> </t>
    </r>
  </si>
  <si>
    <t>BETSY ROSS REHABILITATION CENTER, INC</t>
  </si>
  <si>
    <t>CHENANGO MEMORIAL HOSPITAL INC SNF</t>
  </si>
  <si>
    <t>CHESTNUT PARK REHABILITATION AND NURSING CENTER</t>
  </si>
  <si>
    <t>CUBA MEMORIAL HOSPITAL INC SNF</t>
  </si>
  <si>
    <t>ELDERWOOD AT NORTH CREEK</t>
  </si>
  <si>
    <t>ELDERWOOD OF UIHLEIN AT LAKE PLACID</t>
  </si>
  <si>
    <t>FINGER LAKES CENTER FOR LIVING</t>
  </si>
  <si>
    <t>GOWANDA REHABILITATION &amp; NURSING CENTER</t>
  </si>
  <si>
    <t>HAMILTON MANOR NURSING HOME</t>
  </si>
  <si>
    <t>HIGHLAND NURSING HOME INC</t>
  </si>
  <si>
    <t>HIGHLANDS LIVING CENTER</t>
  </si>
  <si>
    <t>LITTLE NECK CARE CENTER</t>
  </si>
  <si>
    <t>LUTHERAN RETIREMENT HOME</t>
  </si>
  <si>
    <t>MEDINA MEMORIAL HOSPITAL SNF</t>
  </si>
  <si>
    <t>MORNINGSTAR RESIDENTIAL CARE CENTER</t>
  </si>
  <si>
    <t>NORTHWOODS REHABILITATION AND NURSING CENTER AT MORAVIA</t>
  </si>
  <si>
    <t>ONONDAGA CENTER FOR REHABILITATION AND NURSING</t>
  </si>
  <si>
    <t>ROSCOE REHABILITATION AND NURSING CENTER</t>
  </si>
  <si>
    <t>SAMARITAN KEEP NURSING HOME INC</t>
  </si>
  <si>
    <t>THE CENTER FOR NURSING AND REHABILITATION AT HOOSICK FALLS</t>
  </si>
  <si>
    <t>THE PINES HEALTHCARE &amp; REHABILITATION CENTERS OLEAN CAMPUS</t>
  </si>
  <si>
    <t>TRUSTEES OF THE EASTERN STAR HALL AND HOME OF THE STATE OF NEW YORK</t>
  </si>
  <si>
    <t>NY LTC COVID Related Deaths Statewide 
(Data through May 9, 2022) 
Source: New York Department of Health</t>
  </si>
  <si>
    <t>ABSOLUT AT ORCHARD BROOKE, LLC</t>
  </si>
  <si>
    <t>ADIRONDACK MANOR HFA D.B.A. WILLOW PARK HFA</t>
  </si>
  <si>
    <t>ALMA RANGEL GARDENS NY FOUNDATION EHP#7</t>
  </si>
  <si>
    <t>ALPINE MANOR</t>
  </si>
  <si>
    <t>AMBER COURT OF BROOKLYN</t>
  </si>
  <si>
    <t>AMBER COURT OF PELHAM GARDENS</t>
  </si>
  <si>
    <t>AMBER COURT OF SMITHTOWN</t>
  </si>
  <si>
    <t>AMBER COURT OF WESTBURY</t>
  </si>
  <si>
    <t>ARCADIA RESIDENCE</t>
  </si>
  <si>
    <t>ARGYLE CENTER FOR INDEPENDENT LIVING</t>
  </si>
  <si>
    <t>ATRIA BAY SHORE</t>
  </si>
  <si>
    <t>ATRIA BRIARCLIFF MANOR</t>
  </si>
  <si>
    <t>ATRIA CUTTER MILL</t>
  </si>
  <si>
    <t>ATRIA EAST NORTHPORT</t>
  </si>
  <si>
    <t>ATRIA FOREST HILLS</t>
  </si>
  <si>
    <t>ATRIA GLEN COVE</t>
  </si>
  <si>
    <t>ATRIA HUNTINGTON</t>
  </si>
  <si>
    <t>ATRIA PENFIELD</t>
  </si>
  <si>
    <t>ATRIA PLAINVIEW</t>
  </si>
  <si>
    <t>ATRIA SOUTH SETAUKET</t>
  </si>
  <si>
    <t>ATRIA TANGLEWOOD</t>
  </si>
  <si>
    <t>ATRIA WEST 86</t>
  </si>
  <si>
    <t>Ashley Woods</t>
  </si>
  <si>
    <t>BABYLON BEACH HOUSE HOME FOR ADULTS</t>
  </si>
  <si>
    <t>BAYVIEW REST HOME, LLC</t>
  </si>
  <si>
    <t>BELLE HARBOR MANOR</t>
  </si>
  <si>
    <t>BISHOP'S COMMONS AT ST. LUKE</t>
  </si>
  <si>
    <t>BOULEVARD ALP</t>
  </si>
  <si>
    <t>BRAEMAR LIVING AT MEDFORD</t>
  </si>
  <si>
    <t>BRENTLAND WOODS</t>
  </si>
  <si>
    <t>BRONXWOOD</t>
  </si>
  <si>
    <t>BROOKDALE BELLEVUE</t>
  </si>
  <si>
    <t>BROOKDALE CLINTON</t>
  </si>
  <si>
    <t>BROOKDALE EAST NISKAYUNA</t>
  </si>
  <si>
    <t>BROOKDALE EAST SIDE</t>
  </si>
  <si>
    <t>BROOKDALE ITHACA MEMORY CARE</t>
  </si>
  <si>
    <t>BROOKDALE LIVERPOOL</t>
  </si>
  <si>
    <t>BROOKDALE NIAGARA MEMORY CARE</t>
  </si>
  <si>
    <t>BROOKDALE PAINTED POST</t>
  </si>
  <si>
    <t>BROOKDALE PITTSFORD</t>
  </si>
  <si>
    <t>BROOKDALE WILLIAMSVILLE</t>
  </si>
  <si>
    <t>BROOKHAVEN CARE CENTER</t>
  </si>
  <si>
    <t>BROOKLYN ADULT CARE CENTER</t>
  </si>
  <si>
    <t>BROOKLYN BOULEVARD ALP</t>
  </si>
  <si>
    <t>BROOKLYN TERRACE</t>
  </si>
  <si>
    <t>BUCKLEY LANDING ENRICHED HOUSING SITE #6</t>
  </si>
  <si>
    <t>CAMILLUS RIDGE TERRACE</t>
  </si>
  <si>
    <t>CARNEGIE EAST HOUSE</t>
  </si>
  <si>
    <t>CASTLE SENIOR LIVING AT FOREST HILLS</t>
  </si>
  <si>
    <t>CEDARBROOK VILLAGE, INCORPORATED</t>
  </si>
  <si>
    <t>CENTRAL ASSISTED LIVING, LLC</t>
  </si>
  <si>
    <t>CHENANGO VALLEY HOME</t>
  </si>
  <si>
    <t>CHRISTIAN FELLOWSHIP HOUSE</t>
  </si>
  <si>
    <t>CLARA WELCH THANKSGIVING HOME</t>
  </si>
  <si>
    <t>CLAREMONT VILLAGE ALP</t>
  </si>
  <si>
    <t>COBBS HILL MANOR</t>
  </si>
  <si>
    <t>COOK ADULT HOME</t>
  </si>
  <si>
    <t>COUNTRY VALLEY HOME</t>
  </si>
  <si>
    <t>CRESTVIEW MANOR ALP</t>
  </si>
  <si>
    <t>CRIMSON RIDGE GARDENS</t>
  </si>
  <si>
    <t>CUMBERLAND GARDENS NY FOUNDATION EHP #6</t>
  </si>
  <si>
    <t>DANFORTH ADULT CARE CENTER</t>
  </si>
  <si>
    <t>DANISH HOME FOR THE AGED</t>
  </si>
  <si>
    <t>DOSBERG MANOR</t>
  </si>
  <si>
    <t>DUTCHESS CARE</t>
  </si>
  <si>
    <t>ECHO ARMS ADULT HOME</t>
  </si>
  <si>
    <t>EDEN HEIGHTS OF OLEAN</t>
  </si>
  <si>
    <t>EDEN HEIGHTS OF WEST SENECA</t>
  </si>
  <si>
    <t>EGER HARBOR HOUSE, INC.</t>
  </si>
  <si>
    <t>ELDERWOOD ASSISTED LIVING AT CHEEKTOWAGA</t>
  </si>
  <si>
    <t>ELDERWOOD ASSISTED LIVING AT TONAWANDA</t>
  </si>
  <si>
    <t>ELDERWOOD ASSISTED LIVING AT WHEATFIELD</t>
  </si>
  <si>
    <t>ELDERWOOD VILLAGE AT COLONIE</t>
  </si>
  <si>
    <t>ELDERWOOD VILLAGE AT FAIRPORT</t>
  </si>
  <si>
    <t>ELDERWOOD VILLAGE AT GREECE</t>
  </si>
  <si>
    <t>ELDERWOOD VILLAGE AT VESTAL</t>
  </si>
  <si>
    <t>ELM YORK HOME FOR ADULTS</t>
  </si>
  <si>
    <t>ELMORE HOME FOR ADULTS</t>
  </si>
  <si>
    <t>EVERGREEN COURT HOME FOR ADULTS SP, LLC</t>
  </si>
  <si>
    <t>FAATZ-CROFUT HOME FOR THE ELDERLY</t>
  </si>
  <si>
    <t>FAMILY SRVS/ROCHESTER EHP3 HUDSON-RIDGE TOWERS</t>
  </si>
  <si>
    <t>FOCUS SENIOR LIVING AT UTICA</t>
  </si>
  <si>
    <t>FREDERIC FLEMING RESIDENCE</t>
  </si>
  <si>
    <t>GARDEN OF EDEN ASSISTED LIVING PROGRAM</t>
  </si>
  <si>
    <t>GARNERVILLE HOME</t>
  </si>
  <si>
    <t>GREEN HILLS ESTATE</t>
  </si>
  <si>
    <t>HARBOR TERRACE ADULT HOME AND ASSISTED LIVING</t>
  </si>
  <si>
    <t>HARBOR VIEW HOME FOR ADULTS</t>
  </si>
  <si>
    <t>HEDGEWOOD ALP, LLC</t>
  </si>
  <si>
    <t>HILLCREST SPRING RESIDENTIAL</t>
  </si>
  <si>
    <t>HILTON EAST ASSISTED LIVING</t>
  </si>
  <si>
    <t>HORIZONS</t>
  </si>
  <si>
    <t>HULTQUIST PLACE</t>
  </si>
  <si>
    <t>HYDE PARK ASSISTED LIVING FACILITY, INC.</t>
  </si>
  <si>
    <t>ISLAND ASSISTED LIVING</t>
  </si>
  <si>
    <t>KINGS ADULT CARE CENTER</t>
  </si>
  <si>
    <t>LAKESIDE MANOR HOME FOR ADULTS, INC.</t>
  </si>
  <si>
    <t>LOCKPORT PRESBYTERIAN HOME</t>
  </si>
  <si>
    <t>LONG BEACH ASSISTED LIVING</t>
  </si>
  <si>
    <t>LONG ISLAND LIVING CENTER</t>
  </si>
  <si>
    <t>LORETTO VILLAGE APTS. ENRICHED HOUSING SITE #5</t>
  </si>
  <si>
    <t>MADISON YORK ASSISTED LIVING COMMUNITY, LLC</t>
  </si>
  <si>
    <t>MADISON YORK HOME FOR ADULTS</t>
  </si>
  <si>
    <t>MANLIUS HOME FOR ADULTS</t>
  </si>
  <si>
    <t>MAPLE HOUSE</t>
  </si>
  <si>
    <t>MAPLEWOOD COMMONS</t>
  </si>
  <si>
    <t>MARCHAND MANOR</t>
  </si>
  <si>
    <t>MARIAN WOODS</t>
  </si>
  <si>
    <t>MCPEAK'S ADULT HOME</t>
  </si>
  <si>
    <t>MEADOWBROOK TERRACE ASSISTED LIVING FACILITY</t>
  </si>
  <si>
    <t>MERMAID MANOR HOME FOR ADULTS</t>
  </si>
  <si>
    <t>MISSIONARY SISTERS OF ST. BENEDICT</t>
  </si>
  <si>
    <t>MORNINGSIDE AT HOME ASSISTED LIVING PROGRAM</t>
  </si>
  <si>
    <t>MOUNT ALVERNO CENTER</t>
  </si>
  <si>
    <t>MOUNT VIEW ASSISTED LIVING</t>
  </si>
  <si>
    <t>NEW BROADVIEW HOME FOR ADULTS</t>
  </si>
  <si>
    <t>NEW FORDHAM ARMS ASSISTED LIVING</t>
  </si>
  <si>
    <t>NEW GLORIA'S MANOR HOME FOR ADULTS</t>
  </si>
  <si>
    <t>NEW HOMESTEAD HOME FOR ADULTS, INC.</t>
  </si>
  <si>
    <t>NEW MONSEY PARK HOME</t>
  </si>
  <si>
    <t>NEW SOUTH SHORE MANOR</t>
  </si>
  <si>
    <t>NEW WINDSOR COUNTRY INN</t>
  </si>
  <si>
    <t>NORTH BROOK HEIGHTS HOME FOR ADULTS</t>
  </si>
  <si>
    <t>NORWEGIAN CHRISTIAN HOME AND HEALTH CARE CENTER</t>
  </si>
  <si>
    <t>NY FOUND-SR CITIZENS EHP#2 BROWN GARDENS</t>
  </si>
  <si>
    <t>NY FOUND-SR CITIZENS EHP#4 RIDGE STREET GARDENS</t>
  </si>
  <si>
    <t>OCEANVIEW MANOR HOME FOR ADULTS</t>
  </si>
  <si>
    <t>OLSEN REST</t>
  </si>
  <si>
    <t>PARK CREEK SENIOR LIVING COMMUNITY</t>
  </si>
  <si>
    <t>PARKVIEW HOME FOR ADULTS</t>
  </si>
  <si>
    <t>PEREGRINE'S LANDING AT ORCHARD PARK</t>
  </si>
  <si>
    <t>PLEASANT GARDENS HOME FOR ADULTS</t>
  </si>
  <si>
    <t>PRESBYTERIAN RESIDENTIAL COMMUNITY</t>
  </si>
  <si>
    <t>PROMENADE AT CHESTNUT RIDGE</t>
  </si>
  <si>
    <t>PROMENADE AT MIDDLETOWN</t>
  </si>
  <si>
    <t>PROMENADE AT TUXEDO PLACE</t>
  </si>
  <si>
    <t>QUEENS ADULT CARE CENTER</t>
  </si>
  <si>
    <t>RIVERSPRING ASSISTED LIVING</t>
  </si>
  <si>
    <t>ROBYNWOOD ASSISTED LIVING</t>
  </si>
  <si>
    <t>RODDEN HOME</t>
  </si>
  <si>
    <t>RUDOLF STEINER FELLOWSHIP FOUNDATION</t>
  </si>
  <si>
    <t>SANFORD HOME</t>
  </si>
  <si>
    <t>SARAH JANE SANFORD HOME</t>
  </si>
  <si>
    <t>SEDGWICK HEIGHTS</t>
  </si>
  <si>
    <t>SHIRE SENIOR LIVING ASSISTED LIVING PROGRAM</t>
  </si>
  <si>
    <t>SIGNATURE SENIOR LIVING</t>
  </si>
  <si>
    <t>SOMERSET GARDENS</t>
  </si>
  <si>
    <t>SPRING VALLEY REST HOME</t>
  </si>
  <si>
    <t>ST. COLUMBAN'S ON THE LAKE</t>
  </si>
  <si>
    <t>ST. JOSEPH'S HOME</t>
  </si>
  <si>
    <t>ST. MICHAEL'S HOME</t>
  </si>
  <si>
    <t>ST. NICHOLAS HOME</t>
  </si>
  <si>
    <t>ST. VINCENT DE PAUL ASSISTED LIVING PROGRAM</t>
  </si>
  <si>
    <t>ST. ZITA'S VILLA</t>
  </si>
  <si>
    <t>SUNNYDALE HOME</t>
  </si>
  <si>
    <t>SURFSIDE MANOR HOME FOR ADULTS, LLC</t>
  </si>
  <si>
    <t>SYMPHONY MANOR AT LANCASTER</t>
  </si>
  <si>
    <t>TAPPAN ZEE MANOR</t>
  </si>
  <si>
    <t>TERRACE AT BEVERWYCK</t>
  </si>
  <si>
    <t>THE ATHENAEUM OF SKANEATELES</t>
  </si>
  <si>
    <t>THE BRISTAL AT MASSAPEQUA</t>
  </si>
  <si>
    <t>THE BRISTAL AT NORTH HILLS</t>
  </si>
  <si>
    <t>THE BRISTAL AT NORTH WOODMERE</t>
  </si>
  <si>
    <t>THE BRISTAL AT WESTBURY</t>
  </si>
  <si>
    <t>THE COURTYARDS LLC</t>
  </si>
  <si>
    <t>THE ELIOT AT CATSKILL</t>
  </si>
  <si>
    <t>THE ELIOT AT NEW ROCHELLE, LLC</t>
  </si>
  <si>
    <t>THE ELIOT AT TROY, LLC</t>
  </si>
  <si>
    <t>THE GLEN AT MAPLE POINTE</t>
  </si>
  <si>
    <t>THE HEARTH AT GREENPOINT SENIOR LIVING</t>
  </si>
  <si>
    <t>THE LANDING AT QUEENSBURY</t>
  </si>
  <si>
    <t>THE NEW FALLS</t>
  </si>
  <si>
    <t>THE NEW GOLDEN ACRES SP LLC</t>
  </si>
  <si>
    <t>THE NEW VILLAGE VIEW SP LLC</t>
  </si>
  <si>
    <t>THE PAVILION AT PINE VALLEY</t>
  </si>
  <si>
    <t>THE TERRACE AT THE EDDY MEMORIAL</t>
  </si>
  <si>
    <t>THE W ASSISTED LIVING AT RIVERDALE HOME FOR ADULTS</t>
  </si>
  <si>
    <t>THE WOMEN'S CHRISTIAN ASSOCIATION</t>
  </si>
  <si>
    <t>VALEHAVEN HOME FOR ADULTS</t>
  </si>
  <si>
    <t>VALLEY VISTA ADULT HOME AND ASSISTED LIVING PROGRAM</t>
  </si>
  <si>
    <t>VILLAGECARE AT 46 AND TEN</t>
  </si>
  <si>
    <t>VISTA ON 5TH</t>
  </si>
  <si>
    <t>WAVECREST HOME FOR ADULTS</t>
  </si>
  <si>
    <t>WEST SIDE FEDERATION FOR SENIOR AND SUPPORTIVE HOUSING, INC.</t>
  </si>
  <si>
    <t>WESTCHESTER CENTER FOR INDEPENDENT AND ASSISTED LIVING</t>
  </si>
  <si>
    <t>WESTMINSTER MANOR</t>
  </si>
  <si>
    <t>WESTWOOD COMMONS ADULT HOME</t>
  </si>
  <si>
    <t>WHITTIER/GHENT ASSISTED LIVING</t>
  </si>
  <si>
    <t>WOODCREST COMMONS</t>
  </si>
  <si>
    <t>WOODHAVEN HOME FOR ADULTS</t>
  </si>
  <si>
    <t>WOODVIEW COURT</t>
  </si>
  <si>
    <t>305 WEST END ASSISTED LIVING</t>
  </si>
  <si>
    <t>ATRIA DELMAR PLACE</t>
  </si>
  <si>
    <t>ATRIA GUILDERLAND</t>
  </si>
  <si>
    <t>ATRIA KEW GARDENS</t>
  </si>
  <si>
    <t>ATRIA ON THE HUDSON</t>
  </si>
  <si>
    <t>ATRIA PARK OF GREAT NECK</t>
  </si>
  <si>
    <t>ATRIA PARK OF LYNBROOK</t>
  </si>
  <si>
    <t>ATRIA RIVERDALE</t>
  </si>
  <si>
    <t>ATRIA SHAKER</t>
  </si>
  <si>
    <t>BETHANY VILLAGE</t>
  </si>
  <si>
    <t>BIRCHWOOD SUITES</t>
  </si>
  <si>
    <t>BRAEMAR LIVING AT WALLKILL</t>
  </si>
  <si>
    <t>BRANDYWINE ASSISTED LIVING AT THE SAVOY</t>
  </si>
  <si>
    <t>BRANDYWINE SENIOR LIVING AT HUNTINGTON TERRACE</t>
  </si>
  <si>
    <t>BRIARWOOD MANOR, INC.</t>
  </si>
  <si>
    <t>BRIGHTVIEW LAKE TAPPAN</t>
  </si>
  <si>
    <t>BRIGHTVIEW SAYVILLE</t>
  </si>
  <si>
    <t>BRIGHTVIEW TARRYTOWN</t>
  </si>
  <si>
    <t>BRISTOL HOME</t>
  </si>
  <si>
    <t>BROMPTON HEIGHTS</t>
  </si>
  <si>
    <t>BROOKDALE MANLIUS</t>
  </si>
  <si>
    <t>BROOKDALE NIAGARA ASSISTED LIVING</t>
  </si>
  <si>
    <t>BROOKDALE NISKAYUNA</t>
  </si>
  <si>
    <t>BROOKDALE VESTAL WEST</t>
  </si>
  <si>
    <t>CASTLE GARDENS KEEPSAKE VILLAGE</t>
  </si>
  <si>
    <t>CHAMPLAIN VALLEY SENIOR COMMUNITY</t>
  </si>
  <si>
    <t>DOMINICAN VILLAGE ENRICHED HOUSING PROGRAM 1</t>
  </si>
  <si>
    <t>EDEN HEIGHTS</t>
  </si>
  <si>
    <t>ELDERWOOD ASSISTED LIVING AT HAMBURG</t>
  </si>
  <si>
    <t>FIELD OF DREAMS SENIOR LIVING</t>
  </si>
  <si>
    <t>FIVE STAR PREMIER RESIDENCES OF YONKERS</t>
  </si>
  <si>
    <t>FREDONIA PLACE</t>
  </si>
  <si>
    <t>FREWSBURG REST HOME</t>
  </si>
  <si>
    <t>GENESEE ADULT HOME</t>
  </si>
  <si>
    <t>GLENMERE AT CLOVERWOOD</t>
  </si>
  <si>
    <t>GLENWELL</t>
  </si>
  <si>
    <t>GRANDE'VIE SENIOR LIVING</t>
  </si>
  <si>
    <t>GRANDE'VILLE SENIOR LIVING COMMUNITY</t>
  </si>
  <si>
    <t>GREENFIELD TERRACE</t>
  </si>
  <si>
    <t>GURWIN JEWISH FAY J. LINDNER RESIDENCE</t>
  </si>
  <si>
    <t>HARBOR HOUSE</t>
  </si>
  <si>
    <t>HEATHER HEIGHTS OF PITTSFORD</t>
  </si>
  <si>
    <t>HEATHWOOD ASSISTED LIVING AT WILLIAMSVILLE</t>
  </si>
  <si>
    <t>HILLTOP MANOR WEST</t>
  </si>
  <si>
    <t>HOME OF THE GOOD SHEPHERD</t>
  </si>
  <si>
    <t>HOME OF THE GOOD SHEPHERD AT HIGHPOINTE</t>
  </si>
  <si>
    <t>HOME OF THE GOOD SHEPHERD MOREAU</t>
  </si>
  <si>
    <t>HOME OF THE GOOD SHEPHERD SARATOGA</t>
  </si>
  <si>
    <t>INGERSOLL PLACE</t>
  </si>
  <si>
    <t>IVY LODGE</t>
  </si>
  <si>
    <t>JUNIPER GLEN ALZHEIMER'S SPECIAL CARE CENTER</t>
  </si>
  <si>
    <t>KEEPSAKE VILLAGE AT GREENPOINT</t>
  </si>
  <si>
    <t>KINGSWAY MANOR, LLC</t>
  </si>
  <si>
    <t>LEGACY AT MAIDEN PARK</t>
  </si>
  <si>
    <t>LOUDONVILLE ASSISTED LIVING RESIDENCE</t>
  </si>
  <si>
    <t>MARINERS RESIDENCE, INC.</t>
  </si>
  <si>
    <t>MARY AGNES MANOR ALP</t>
  </si>
  <si>
    <t>MARYVILLE ASSISTED LIVING</t>
  </si>
  <si>
    <t>MASSRY RESIDENCE AT DAUGHTERS OF SARAH</t>
  </si>
  <si>
    <t>MCHARRIE POINTE</t>
  </si>
  <si>
    <t>MEADOWVIEW AT THE WARTBURG</t>
  </si>
  <si>
    <t>MEMORY GARDEN</t>
  </si>
  <si>
    <t>NEW HAVEN MANOR</t>
  </si>
  <si>
    <t>ORCHARD HEIGHTS</t>
  </si>
  <si>
    <t>OYSTER BAY MANOR</t>
  </si>
  <si>
    <t>PEREGRINE SENIOR LIVING AT COLONIE</t>
  </si>
  <si>
    <t>PEREGRINE SENIOR LIVING AT ONONDAGA HILL</t>
  </si>
  <si>
    <t>PEREGRINE'S LANDING SENIOR COMMUNITY</t>
  </si>
  <si>
    <t>PROMENADE AT BLUE HILL</t>
  </si>
  <si>
    <t>PROMENADE AT UNIVERSITY PLACE</t>
  </si>
  <si>
    <t>RAINIER GROVE AT CHERRY RIDGE</t>
  </si>
  <si>
    <t>ROCHESTER PRESBYTERIAN HOME</t>
  </si>
  <si>
    <t>ROSEWOOD ON THE SOUND</t>
  </si>
  <si>
    <t>RPH EAST</t>
  </si>
  <si>
    <t>SEABURY WOODS</t>
  </si>
  <si>
    <t>SEAVIEW MANOR, LLC</t>
  </si>
  <si>
    <t>SENIORFIRST ASSISTED LIVING AT VALLEY MANOR</t>
  </si>
  <si>
    <t>SUNRISE AT MILL BASIN</t>
  </si>
  <si>
    <t>SUNRISE AT SHEEPSHEAD BAY</t>
  </si>
  <si>
    <t>SUNRISE OF CRESTWOOD</t>
  </si>
  <si>
    <t>SUNRISE OF DIX HILLS</t>
  </si>
  <si>
    <t>SUNRISE OF EAST MEADOW</t>
  </si>
  <si>
    <t>SUNRISE OF EAST SETAUKET</t>
  </si>
  <si>
    <t>SUNRISE OF FLEETWOOD</t>
  </si>
  <si>
    <t>SUNRISE OF GLEN COVE</t>
  </si>
  <si>
    <t>SUNRISE OF HOLBROOK</t>
  </si>
  <si>
    <t>SUNRISE OF NEW CITY</t>
  </si>
  <si>
    <t>SUNRISE OF NORTH LYNBROOK</t>
  </si>
  <si>
    <t>SUNRISE OF PLAINVIEW</t>
  </si>
  <si>
    <t>SUNRISE OF SMITHTOWN</t>
  </si>
  <si>
    <t>SUNRISE OF STATEN ISLAND</t>
  </si>
  <si>
    <t>SUNRISE OF WEST BABYLON</t>
  </si>
  <si>
    <t>TANGLEWOOD MANOR, INC.</t>
  </si>
  <si>
    <t>TENNYSON COURT</t>
  </si>
  <si>
    <t>THE 80TH STREET RESIDENCE</t>
  </si>
  <si>
    <t>THE AMBASSADOR AT SCARSDALE</t>
  </si>
  <si>
    <t>THE AMBERLEIGH</t>
  </si>
  <si>
    <t>THE ARBORS AT BOHEMIA</t>
  </si>
  <si>
    <t>THE ARBORS AT HAUPPAUGE</t>
  </si>
  <si>
    <t>THE ARBORS AT ISLANDIA EAST</t>
  </si>
  <si>
    <t>THE ARBORS AT ISLANDIA WEST</t>
  </si>
  <si>
    <t>THE ARBORS AT WESTBURY</t>
  </si>
  <si>
    <t>THE BELVEDERE</t>
  </si>
  <si>
    <t>THE BRIELLE AT SEAVIEW</t>
  </si>
  <si>
    <t>THE BRISTAL AT ARMONK</t>
  </si>
  <si>
    <t>THE BRISTAL AT EAST MEADOW</t>
  </si>
  <si>
    <t>THE BRISTAL AT EAST NORTHPORT</t>
  </si>
  <si>
    <t>THE BRISTAL AT GARDEN CITY</t>
  </si>
  <si>
    <t>THE BRISTAL AT HOLTSVILLE</t>
  </si>
  <si>
    <t>THE BRISTAL AT JERICHO</t>
  </si>
  <si>
    <t>THE BRISTAL AT LAKE GROVE</t>
  </si>
  <si>
    <t>THE BRISTAL AT LAKE SUCCESS</t>
  </si>
  <si>
    <t>THE BRISTAL AT LYNBROOK</t>
  </si>
  <si>
    <t>THE BRISTAL AT SAYVILLE</t>
  </si>
  <si>
    <t>THE BRISTAL AT WEST BABYLON</t>
  </si>
  <si>
    <t>THE BRISTAL AT WHITE PLAINS</t>
  </si>
  <si>
    <t>THE CLUB AT BRIARCLIFF MANOR</t>
  </si>
  <si>
    <t>THE COUNTRY HOUSE IN WESTCHESTER</t>
  </si>
  <si>
    <t>THE ELIOT AT ERIE STATION ALP</t>
  </si>
  <si>
    <t>THE FOUNTAINS AT RIVERVUE</t>
  </si>
  <si>
    <t>THE HAMLET AT PARK RIDGE</t>
  </si>
  <si>
    <t>THE HAWTHORNE</t>
  </si>
  <si>
    <t>THE INN AT MILLBROOK</t>
  </si>
  <si>
    <t>THE KENSINGTON</t>
  </si>
  <si>
    <t>THE LANDING OF BRIGHTON</t>
  </si>
  <si>
    <t>THE LANDING OF POUGHKEEPSIE</t>
  </si>
  <si>
    <t>THE MANSION AT SOUTH UNION</t>
  </si>
  <si>
    <t>THE PLAZA AT CLOVER LAKE</t>
  </si>
  <si>
    <t>THE REGENCY AT GLEN COVE</t>
  </si>
  <si>
    <t>THE SENTINEL OF AMSTERDAM, LLC</t>
  </si>
  <si>
    <t>THE SENTINEL OF PORT JERVIS</t>
  </si>
  <si>
    <t>THE SHORES AT PECONIC LANDING ASSISTED LIVING RESIDENCE, INC.</t>
  </si>
  <si>
    <t>THE SPRINGVALE INN</t>
  </si>
  <si>
    <t>THE TERRACE AT WOODLAND</t>
  </si>
  <si>
    <t>THE VILLA AT WESTHAMPTON</t>
  </si>
  <si>
    <t>THE VILLAGE AT MILL LANDING</t>
  </si>
  <si>
    <t>THE VINCENT BOVE CENTER AT JEFFERSON FERRY</t>
  </si>
  <si>
    <t>THE WATERFORD ON THE BAY</t>
  </si>
  <si>
    <t>The Bristal at Mount Sinai</t>
  </si>
  <si>
    <t>VILLAGE WALK A CARLISLE ASSISTED LIVING COMMUNITY</t>
  </si>
  <si>
    <t>Village Green A Carlisle Assisted Living Community</t>
  </si>
  <si>
    <t>WALDEN PLACE</t>
  </si>
  <si>
    <t>WHISPER WOODS OF SMITHTOWN</t>
  </si>
  <si>
    <t>WILLOW GARDENS</t>
  </si>
  <si>
    <t>WILLOW TOWERS EHP</t>
  </si>
  <si>
    <t>WOLK MANOR ENRICHED LIVING CENTER</t>
  </si>
  <si>
    <t>WOODBROOK</t>
  </si>
  <si>
    <t>YORKTOWN ASSISTED LIVING RESIDENCE</t>
  </si>
  <si>
    <t>*The numbers displayed above were provided by NH facilities and capture COVID-19 confirmed and COVID-19 presumed deaths at NHs. Additionally, the table includes out of facility (hospital/other) deaths of NH residents reported by NHs as COVID-19 related, which have been verified with lab data or the facility where the fatality occurred as being COVID related. Retrospective data reporting dates back to March 1, 2020. Data is updated as fatality reports are confirmed and validated.
**Some nursing homes have reported certain fatalities for residents who died outside their facility, after those individuals were no longer under their care, where the facility suspected - but lacked confirmation - that the cause of death was COVID related. During data verification attempts by DOH, nursing homes have indicated that these reports are unreliable because they speculated from incomplete medical information, and could not confirm that information with the facility at which the patient died. There are 330 such reports that DOH continues to attempt to independently verify, including by examining lab data and records from the facilities where these patients died, and will update its reported data on a rolling basis as appropriate. There are 60 such reports that DOH believes are not COVID-related based upon laboratory data, there are 281 cases in which no data exists to corroborate the initial unverified characterization by the nursing home.</t>
  </si>
  <si>
    <t>*The numbers displayed above were provided by ALF facilities and capture COVID-19 confirmed and COVID-19 presumed deaths at
ALFs. Additionally, the table includes out of facility (hospital/other) deaths of ALF residents reported by ALFs as COVID-19 related,
which have been verified with lab data or the facility where the fatality occurred as being COVID related. Retrospective data reporting
dates back to March 1, 2020. Data is updated as fatality reports are confirmed and validated.</t>
  </si>
  <si>
    <t>**The numbers displayed above were provided by other (non-ALF) ACF facilities and capture COVID-19 confirmed and COVID-19 presumed deaths at other ACFs. Additionally, the table includes out of facility (hospital/other) deaths of other (non-ALF) ACF residents reported by other ACFs as COVID-19 related, which have been verified with lab data or the facility where the fatality occurred as being COVID related. Retrospective data reporting dates back to March 1, 2020. Data is updated as fatality reports are confirmed and validated.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</si>
</sst>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Times New Roman"/>
      <charset val="204"/>
    </font>
    <font>
      <sz val="10"/>
      <color rgb="FF000000"/>
      <name val="Times New Roman"/>
      <family val="1"/>
    </font>
    <font>
      <b/>
      <sz val="11"/>
      <name val="Calibri"/>
      <family val="2"/>
    </font>
    <font>
      <sz val="11"/>
      <name val="Calibri"/>
      <family val="2"/>
    </font>
    <font>
      <sz val="11"/>
      <color rgb="FF000000"/>
      <name val="Times New Roman"/>
      <family val="1"/>
    </font>
    <font>
      <b/>
      <sz val="11"/>
      <color rgb="FFFFFFFF"/>
      <name val="Calibri"/>
      <family val="2"/>
    </font>
    <font>
      <sz val="11"/>
      <color rgb="FF000000"/>
      <name val="Calibri"/>
      <family val="2"/>
    </font>
    <font>
      <sz val="11"/>
      <color rgb="FFFFFFFF"/>
      <name val="Calibri"/>
      <family val="2"/>
    </font>
    <font>
      <sz val="11"/>
      <color rgb="FF000000"/>
      <name val="Calibri"/>
      <family val="2"/>
      <scheme val="minor"/>
    </font>
    <font>
      <b/>
      <sz val="14"/>
      <name val="Calibri"/>
      <family val="2"/>
    </font>
    <font>
      <b/>
      <sz val="11"/>
      <color rgb="FFFFFFFF"/>
      <name val="Calibri"/>
      <family val="2"/>
      <scheme val="minor"/>
    </font>
    <font>
      <sz val="11"/>
      <color rgb="FF000000"/>
      <name val="Calibri"/>
      <family val="1"/>
      <scheme val="minor"/>
    </font>
    <font>
      <sz val="8"/>
      <name val="Times New Roman"/>
      <family val="1"/>
    </font>
    <font>
      <b/>
      <sz val="11"/>
      <color rgb="FF000000"/>
      <name val="Calibri"/>
      <family val="2"/>
      <scheme val="minor"/>
    </font>
    <font>
      <u/>
      <sz val="10"/>
      <color theme="10"/>
      <name val="Times New Roman"/>
      <charset val="204"/>
    </font>
    <font>
      <sz val="10"/>
      <color rgb="FF000000"/>
      <name val="Calibri"/>
      <family val="2"/>
      <scheme val="minor"/>
    </font>
    <font>
      <sz val="11"/>
      <name val="Calibri"/>
      <family val="2"/>
      <scheme val="minor"/>
    </font>
    <font>
      <u/>
      <sz val="10"/>
      <color theme="10"/>
      <name val="Calibri"/>
      <family val="2"/>
      <scheme val="minor"/>
    </font>
    <font>
      <b/>
      <sz val="11"/>
      <name val="Calibri"/>
      <family val="2"/>
      <scheme val="minor"/>
    </font>
    <font>
      <b/>
      <sz val="10"/>
      <color rgb="FF000000"/>
      <name val="Calibri"/>
      <family val="2"/>
      <scheme val="minor"/>
    </font>
  </fonts>
  <fills count="10">
    <fill>
      <patternFill patternType="none"/>
    </fill>
    <fill>
      <patternFill patternType="gray125"/>
    </fill>
    <fill>
      <patternFill patternType="solid">
        <fgColor rgb="FF95B3D7"/>
        <bgColor rgb="FF000000"/>
      </patternFill>
    </fill>
    <fill>
      <patternFill patternType="solid">
        <fgColor rgb="FFD9D9D9"/>
        <bgColor rgb="FF000000"/>
      </patternFill>
    </fill>
    <fill>
      <patternFill patternType="solid">
        <fgColor rgb="FF8064A2"/>
        <bgColor rgb="FF8064A2"/>
      </patternFill>
    </fill>
    <fill>
      <patternFill patternType="solid">
        <fgColor rgb="FF366092"/>
        <bgColor rgb="FF000000"/>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30">
    <border>
      <left/>
      <right/>
      <top/>
      <bottom/>
      <diagonal/>
    </border>
    <border>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thin">
        <color rgb="FFB1A0C7"/>
      </left>
      <right/>
      <top style="thin">
        <color rgb="FFB1A0C7"/>
      </top>
      <bottom style="thin">
        <color rgb="FFB1A0C7"/>
      </bottom>
      <diagonal/>
    </border>
    <border>
      <left/>
      <right/>
      <top style="thin">
        <color rgb="FFB1A0C7"/>
      </top>
      <bottom style="thin">
        <color rgb="FFB1A0C7"/>
      </bottom>
      <diagonal/>
    </border>
    <border>
      <left/>
      <right style="thin">
        <color rgb="FFB1A0C7"/>
      </right>
      <top style="thin">
        <color rgb="FFB1A0C7"/>
      </top>
      <bottom style="thin">
        <color rgb="FFB1A0C7"/>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style="thin">
        <color rgb="FFDA9694"/>
      </left>
      <right/>
      <top/>
      <bottom/>
      <diagonal/>
    </border>
    <border>
      <left/>
      <right style="medium">
        <color indexed="64"/>
      </right>
      <top style="medium">
        <color indexed="64"/>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rgb="FF000000"/>
      </top>
      <bottom/>
      <diagonal/>
    </border>
    <border>
      <left style="thin">
        <color indexed="64"/>
      </left>
      <right/>
      <top/>
      <bottom/>
      <diagonal/>
    </border>
    <border>
      <left/>
      <right style="thin">
        <color indexed="64"/>
      </right>
      <top style="medium">
        <color rgb="FF000000"/>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70">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6" fillId="0" borderId="0" xfId="0" applyFont="1" applyFill="1" applyBorder="1" applyAlignment="1">
      <alignment horizontal="left" vertical="top"/>
    </xf>
    <xf numFmtId="0" fontId="5" fillId="5" borderId="9" xfId="0" applyFont="1" applyFill="1" applyBorder="1" applyAlignment="1">
      <alignment wrapText="1"/>
    </xf>
    <xf numFmtId="0" fontId="5" fillId="5" borderId="10" xfId="0" applyFont="1" applyFill="1" applyBorder="1" applyAlignment="1">
      <alignment wrapText="1"/>
    </xf>
    <xf numFmtId="0" fontId="3" fillId="0" borderId="11" xfId="0" applyFont="1" applyFill="1" applyBorder="1" applyAlignment="1"/>
    <xf numFmtId="3" fontId="3" fillId="0" borderId="12" xfId="0" applyNumberFormat="1" applyFont="1" applyFill="1" applyBorder="1" applyAlignment="1">
      <alignment horizontal="left" vertical="top"/>
    </xf>
    <xf numFmtId="0" fontId="2" fillId="0" borderId="13" xfId="0" applyFont="1" applyFill="1" applyBorder="1" applyAlignment="1"/>
    <xf numFmtId="3" fontId="2" fillId="0" borderId="14" xfId="0" applyNumberFormat="1" applyFont="1" applyFill="1" applyBorder="1" applyAlignment="1">
      <alignment horizontal="left" vertical="top"/>
    </xf>
    <xf numFmtId="1" fontId="3" fillId="0" borderId="12" xfId="0" applyNumberFormat="1" applyFont="1" applyFill="1" applyBorder="1" applyAlignment="1">
      <alignment horizontal="left" vertical="top"/>
    </xf>
    <xf numFmtId="1" fontId="2" fillId="0" borderId="14" xfId="0" applyNumberFormat="1" applyFont="1" applyFill="1" applyBorder="1" applyAlignment="1">
      <alignment horizontal="left" vertical="top"/>
    </xf>
    <xf numFmtId="3" fontId="8" fillId="0" borderId="12" xfId="0" applyNumberFormat="1" applyFont="1" applyFill="1" applyBorder="1" applyAlignment="1">
      <alignment horizontal="left" vertical="top"/>
    </xf>
    <xf numFmtId="1" fontId="4" fillId="0" borderId="0" xfId="0" applyNumberFormat="1" applyFont="1" applyFill="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Fill="1" applyBorder="1" applyAlignment="1">
      <alignment horizontal="left" vertical="top"/>
    </xf>
    <xf numFmtId="0" fontId="8" fillId="0" borderId="0" xfId="0" applyFont="1" applyFill="1" applyBorder="1" applyAlignment="1">
      <alignment horizontal="left"/>
    </xf>
    <xf numFmtId="0" fontId="8" fillId="0" borderId="0" xfId="0" applyFont="1" applyFill="1" applyBorder="1" applyAlignment="1">
      <alignment horizontal="left" wrapText="1"/>
    </xf>
    <xf numFmtId="0" fontId="10" fillId="4" borderId="6" xfId="0" applyFont="1" applyFill="1" applyBorder="1" applyAlignment="1"/>
    <xf numFmtId="0" fontId="10" fillId="4" borderId="7" xfId="0" applyFont="1" applyFill="1" applyBorder="1" applyAlignment="1">
      <alignment wrapText="1"/>
    </xf>
    <xf numFmtId="0" fontId="10" fillId="4" borderId="8" xfId="0" applyFont="1" applyFill="1" applyBorder="1" applyAlignment="1">
      <alignment horizontal="left" wrapText="1"/>
    </xf>
    <xf numFmtId="0" fontId="10" fillId="4" borderId="0" xfId="0" applyFont="1" applyFill="1" applyBorder="1" applyAlignment="1">
      <alignment horizontal="left" wrapText="1"/>
    </xf>
    <xf numFmtId="0" fontId="11" fillId="0" borderId="0" xfId="0" applyNumberFormat="1" applyFont="1" applyFill="1" applyBorder="1" applyAlignment="1">
      <alignment horizontal="left" vertical="top"/>
    </xf>
    <xf numFmtId="3" fontId="8" fillId="0" borderId="0" xfId="0" applyNumberFormat="1" applyFont="1" applyFill="1" applyBorder="1" applyAlignment="1">
      <alignment horizontal="left" vertical="top"/>
    </xf>
    <xf numFmtId="0" fontId="7" fillId="0" borderId="0" xfId="0" applyFont="1" applyFill="1" applyBorder="1" applyAlignment="1">
      <alignment horizontal="center" wrapText="1"/>
    </xf>
    <xf numFmtId="3" fontId="9" fillId="0" borderId="0" xfId="0" applyNumberFormat="1" applyFont="1" applyFill="1" applyBorder="1" applyAlignment="1">
      <alignment horizontal="left" vertical="center"/>
    </xf>
    <xf numFmtId="0" fontId="3" fillId="0" borderId="16" xfId="0" applyFont="1" applyFill="1" applyBorder="1" applyAlignment="1">
      <alignment wrapText="1"/>
    </xf>
    <xf numFmtId="0" fontId="8" fillId="0" borderId="21" xfId="0" applyFont="1" applyFill="1" applyBorder="1" applyAlignment="1">
      <alignment horizontal="left" wrapText="1"/>
    </xf>
    <xf numFmtId="0" fontId="8" fillId="0" borderId="23" xfId="0" applyFont="1" applyFill="1" applyBorder="1" applyAlignment="1">
      <alignment horizontal="left" wrapText="1"/>
    </xf>
    <xf numFmtId="0" fontId="8" fillId="0" borderId="24" xfId="0" applyFont="1" applyFill="1" applyBorder="1" applyAlignment="1">
      <alignment horizontal="left" wrapText="1"/>
    </xf>
    <xf numFmtId="0" fontId="3" fillId="6" borderId="13" xfId="0" applyFont="1" applyFill="1" applyBorder="1" applyAlignment="1"/>
    <xf numFmtId="3" fontId="8" fillId="6" borderId="14" xfId="0" applyNumberFormat="1" applyFont="1" applyFill="1" applyBorder="1" applyAlignment="1">
      <alignment horizontal="left" vertical="top"/>
    </xf>
    <xf numFmtId="0" fontId="10" fillId="0" borderId="7" xfId="0" applyFont="1" applyFill="1" applyBorder="1" applyAlignment="1">
      <alignment wrapText="1"/>
    </xf>
    <xf numFmtId="0" fontId="13" fillId="7" borderId="25" xfId="1" applyFont="1" applyFill="1" applyBorder="1" applyAlignment="1">
      <alignment vertical="top"/>
    </xf>
    <xf numFmtId="0" fontId="15" fillId="0" borderId="0" xfId="1" applyFont="1" applyAlignment="1">
      <alignment horizontal="left" vertical="top"/>
    </xf>
    <xf numFmtId="0" fontId="16" fillId="6" borderId="25" xfId="1" applyFont="1" applyFill="1" applyBorder="1" applyAlignment="1">
      <alignment horizontal="left" vertical="top" wrapText="1"/>
    </xf>
    <xf numFmtId="0" fontId="15" fillId="8" borderId="22" xfId="1" applyFont="1" applyFill="1" applyBorder="1" applyAlignment="1">
      <alignment horizontal="left" vertical="top"/>
    </xf>
    <xf numFmtId="0" fontId="15" fillId="8" borderId="24" xfId="1" applyFont="1" applyFill="1" applyBorder="1" applyAlignment="1">
      <alignment horizontal="left" vertical="top"/>
    </xf>
    <xf numFmtId="0" fontId="17" fillId="8" borderId="0" xfId="2" applyFont="1" applyFill="1" applyBorder="1" applyAlignment="1">
      <alignment horizontal="left" vertical="top"/>
    </xf>
    <xf numFmtId="0" fontId="15" fillId="8" borderId="26" xfId="1" applyFont="1" applyFill="1" applyBorder="1" applyAlignment="1">
      <alignment horizontal="left" vertical="top"/>
    </xf>
    <xf numFmtId="0" fontId="15" fillId="8" borderId="28" xfId="1" applyFont="1" applyFill="1" applyBorder="1" applyAlignment="1">
      <alignment horizontal="left" vertical="top"/>
    </xf>
    <xf numFmtId="0" fontId="18" fillId="9" borderId="13" xfId="1" applyFont="1" applyFill="1" applyBorder="1" applyAlignment="1">
      <alignment wrapText="1"/>
    </xf>
    <xf numFmtId="0" fontId="19" fillId="9" borderId="29" xfId="1" applyFont="1" applyFill="1" applyBorder="1" applyAlignment="1">
      <alignment horizontal="left" vertical="top"/>
    </xf>
    <xf numFmtId="0" fontId="19" fillId="9" borderId="14" xfId="1" applyFont="1" applyFill="1" applyBorder="1" applyAlignment="1">
      <alignment horizontal="left" vertical="top"/>
    </xf>
    <xf numFmtId="0" fontId="14" fillId="8" borderId="27" xfId="2" applyFill="1" applyBorder="1" applyAlignment="1">
      <alignment horizontal="left" vertical="top"/>
    </xf>
    <xf numFmtId="0" fontId="14" fillId="8" borderId="0" xfId="2" applyFill="1" applyBorder="1" applyAlignment="1">
      <alignment horizontal="left" vertical="top"/>
    </xf>
    <xf numFmtId="0" fontId="7" fillId="5" borderId="9" xfId="0" applyFont="1" applyFill="1" applyBorder="1" applyAlignment="1">
      <alignment horizontal="center" wrapText="1"/>
    </xf>
    <xf numFmtId="0" fontId="7" fillId="5" borderId="15"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3" fillId="3" borderId="5"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17" xfId="0" applyFont="1" applyFill="1" applyBorder="1" applyAlignment="1">
      <alignment horizont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3" fillId="3" borderId="9" xfId="0" applyFont="1" applyFill="1" applyBorder="1" applyAlignment="1">
      <alignment horizontal="center" wrapText="1"/>
    </xf>
    <xf numFmtId="0" fontId="3" fillId="3" borderId="20" xfId="0" applyFont="1" applyFill="1" applyBorder="1" applyAlignment="1">
      <alignment horizontal="center" wrapText="1"/>
    </xf>
    <xf numFmtId="0" fontId="3" fillId="3" borderId="10" xfId="0" applyFont="1" applyFill="1" applyBorder="1" applyAlignment="1">
      <alignment horizontal="center" wrapText="1"/>
    </xf>
    <xf numFmtId="0" fontId="3" fillId="0" borderId="18" xfId="0" applyFont="1" applyFill="1" applyBorder="1" applyAlignment="1">
      <alignment horizontal="left" wrapText="1"/>
    </xf>
    <xf numFmtId="0" fontId="3" fillId="0" borderId="19" xfId="0" applyFont="1" applyFill="1" applyBorder="1" applyAlignment="1">
      <alignment horizontal="left" wrapText="1"/>
    </xf>
    <xf numFmtId="0" fontId="5" fillId="5" borderId="9" xfId="0" applyFont="1" applyFill="1" applyBorder="1" applyAlignment="1">
      <alignment horizontal="center" wrapText="1"/>
    </xf>
    <xf numFmtId="0" fontId="5" fillId="5" borderId="15" xfId="0" applyFont="1" applyFill="1" applyBorder="1" applyAlignment="1">
      <alignment horizontal="center" wrapText="1"/>
    </xf>
    <xf numFmtId="0" fontId="13" fillId="7" borderId="13" xfId="1" applyFont="1" applyFill="1" applyBorder="1" applyAlignment="1">
      <alignment horizontal="center" vertical="top"/>
    </xf>
    <xf numFmtId="0" fontId="13" fillId="7" borderId="14" xfId="1" applyFont="1" applyFill="1" applyBorder="1" applyAlignment="1">
      <alignment horizontal="center" vertical="top"/>
    </xf>
    <xf numFmtId="0" fontId="8" fillId="6" borderId="13" xfId="1" applyFont="1" applyFill="1" applyBorder="1" applyAlignment="1">
      <alignment horizontal="left" vertical="top" wrapText="1"/>
    </xf>
    <xf numFmtId="0" fontId="8" fillId="6" borderId="14" xfId="1" applyFont="1" applyFill="1" applyBorder="1" applyAlignment="1">
      <alignment horizontal="left" vertical="top" wrapText="1"/>
    </xf>
    <xf numFmtId="3" fontId="13" fillId="0" borderId="0" xfId="0" applyNumberFormat="1" applyFont="1" applyFill="1" applyBorder="1" applyAlignment="1">
      <alignment horizontal="left"/>
    </xf>
    <xf numFmtId="3" fontId="8" fillId="0" borderId="22" xfId="0" applyNumberFormat="1" applyFont="1" applyFill="1" applyBorder="1" applyAlignment="1">
      <alignment horizontal="left"/>
    </xf>
    <xf numFmtId="3" fontId="8" fillId="0" borderId="0" xfId="0" applyNumberFormat="1" applyFont="1" applyFill="1" applyBorder="1" applyAlignment="1">
      <alignment horizontal="left"/>
    </xf>
    <xf numFmtId="3" fontId="8" fillId="0" borderId="24" xfId="0" applyNumberFormat="1" applyFont="1" applyFill="1" applyBorder="1" applyAlignment="1">
      <alignment horizontal="left"/>
    </xf>
  </cellXfs>
  <cellStyles count="3">
    <cellStyle name="Hyperlink" xfId="2" builtinId="8"/>
    <cellStyle name="Normal" xfId="0" builtinId="0"/>
    <cellStyle name="Normal 2" xfId="1" xr:uid="{E8CD638C-533C-DA41-8D2E-D4AC3D21954F}"/>
  </cellStyles>
  <dxfs count="40">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rgb="FF000000"/>
        <name val="Calibri"/>
        <family val="2"/>
        <scheme val="minor"/>
      </font>
      <numFmt numFmtId="3" formatCode="#,##0"/>
      <alignment horizontal="lef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rgb="FF000000"/>
        <name val="Calibri"/>
        <family val="2"/>
        <scheme val="minor"/>
      </font>
      <numFmt numFmtId="3" formatCode="#,##0"/>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rgb="FF000000"/>
        <name val="Calibri"/>
        <family val="2"/>
        <scheme val="minor"/>
      </font>
      <numFmt numFmtId="3" formatCode="#,##0"/>
      <alignment horizontal="left" vertical="bottom" textRotation="0" wrapText="0" indent="0" justifyLastLine="0" shrinkToFit="0" readingOrder="0"/>
    </dxf>
    <dxf>
      <font>
        <strike val="0"/>
        <outline val="0"/>
        <shadow val="0"/>
        <u val="none"/>
        <vertAlign val="baseline"/>
        <sz val="11"/>
        <color rgb="FF000000"/>
        <name val="Calibri"/>
        <family val="2"/>
        <scheme val="minor"/>
      </font>
      <numFmt numFmtId="3" formatCode="#,##0"/>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0000"/>
        <name val="Calibri"/>
        <family val="2"/>
        <scheme val="minor"/>
      </font>
      <numFmt numFmtId="3" formatCode="#,##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rgb="FF000000"/>
        <name val="Calibri"/>
        <family val="2"/>
        <scheme val="minor"/>
      </font>
      <numFmt numFmtId="3"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rgb="FF000000"/>
        <name val="Calibri"/>
        <family val="2"/>
        <scheme val="minor"/>
      </font>
      <numFmt numFmtId="3" formatCode="#,##0"/>
      <alignment horizontal="left" vertical="bottom" textRotation="0" wrapText="0" indent="0" justifyLastLine="0" shrinkToFit="0" readingOrder="0"/>
      <border diagonalUp="0" diagonalDown="0" outline="0">
        <left style="thin">
          <color indexed="64"/>
        </left>
        <right/>
        <top/>
        <bottom/>
      </border>
    </dxf>
    <dxf>
      <font>
        <b/>
        <strike val="0"/>
        <outline val="0"/>
        <shadow val="0"/>
        <u val="none"/>
        <vertAlign val="baseline"/>
        <sz val="11"/>
        <color rgb="FF000000"/>
        <name val="Calibri"/>
        <family val="2"/>
        <scheme val="minor"/>
      </font>
      <numFmt numFmtId="3" formatCode="#,##0"/>
      <alignment horizontal="left" vertical="bottom" textRotation="0" wrapText="0" indent="0" justifyLastLine="0" shrinkToFit="0" readingOrder="0"/>
    </dxf>
    <dxf>
      <font>
        <strike val="0"/>
        <outline val="0"/>
        <shadow val="0"/>
        <u val="none"/>
        <vertAlign val="baseline"/>
        <sz val="11"/>
        <color rgb="FF000000"/>
        <name val="Calibri"/>
        <family val="2"/>
        <scheme val="minor"/>
      </font>
      <numFmt numFmtId="0" formatCode="General"/>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dxf>
    <dxf>
      <font>
        <strike val="0"/>
        <outline val="0"/>
        <shadow val="0"/>
        <u val="none"/>
        <vertAlign val="baseline"/>
        <sz val="11"/>
        <color rgb="FF000000"/>
        <name val="Calibri"/>
        <family val="2"/>
        <scheme val="none"/>
      </font>
    </dxf>
    <dxf>
      <font>
        <strike val="0"/>
        <outline val="0"/>
        <shadow val="0"/>
        <u val="none"/>
        <vertAlign val="baseline"/>
        <sz val="11"/>
        <color rgb="FF000000"/>
        <name val="Calibri"/>
        <family val="2"/>
        <scheme val="minor"/>
      </font>
      <alignment horizontal="left" vertical="bottom" textRotation="0" indent="0" justifyLastLine="0" shrinkToFit="0" readingOrder="0"/>
    </dxf>
    <dxf>
      <font>
        <strike val="0"/>
        <outline val="0"/>
        <shadow val="0"/>
        <u val="none"/>
        <vertAlign val="baseline"/>
        <sz val="11"/>
        <color rgb="FF000000"/>
        <name val="Calibri"/>
        <family val="2"/>
        <scheme val="minor"/>
      </font>
      <numFmt numFmtId="0" formatCode="General"/>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dxf>
    <dxf>
      <font>
        <strike val="0"/>
        <outline val="0"/>
        <shadow val="0"/>
        <u val="none"/>
        <vertAlign val="baseline"/>
        <sz val="11"/>
        <color rgb="FF000000"/>
        <name val="Calibri"/>
        <family val="2"/>
        <scheme val="minor"/>
      </font>
    </dxf>
    <dxf>
      <font>
        <strike val="0"/>
        <outline val="0"/>
        <shadow val="0"/>
        <u val="none"/>
        <vertAlign val="baseline"/>
        <sz val="11"/>
        <color rgb="FF000000"/>
        <name val="Calibri"/>
        <family val="2"/>
        <scheme val="minor"/>
      </font>
      <alignment horizontal="left" vertical="bottom" textRotation="0" indent="0" justifyLastLine="0" shrinkToFit="0" readingOrder="0"/>
    </dxf>
    <dxf>
      <font>
        <strike val="0"/>
        <outline val="0"/>
        <shadow val="0"/>
        <u val="none"/>
        <vertAlign val="baseline"/>
        <sz val="11"/>
        <color rgb="FF000000"/>
        <name val="Calibri"/>
        <family val="1"/>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1"/>
        <color rgb="FF000000"/>
        <name val="Calibri"/>
        <family val="2"/>
        <scheme val="minor"/>
      </font>
      <fill>
        <patternFill patternType="none">
          <fgColor indexed="64"/>
          <bgColor auto="1"/>
        </patternFill>
      </fill>
    </dxf>
    <dxf>
      <font>
        <strike val="0"/>
        <outline val="0"/>
        <shadow val="0"/>
        <u val="none"/>
        <vertAlign val="baseline"/>
        <sz val="11"/>
        <color rgb="FF000000"/>
        <name val="Calibri"/>
        <family val="2"/>
        <scheme val="minor"/>
      </font>
      <fill>
        <patternFill patternType="none">
          <fgColor indexed="64"/>
          <bgColor auto="1"/>
        </patternFill>
      </fill>
    </dxf>
    <dxf>
      <font>
        <b/>
        <i val="0"/>
        <strike val="0"/>
        <condense val="0"/>
        <extend val="0"/>
        <outline val="0"/>
        <shadow val="0"/>
        <u val="none"/>
        <vertAlign val="baseline"/>
        <sz val="11"/>
        <color rgb="FFFFFFFF"/>
        <name val="Calibri"/>
        <family val="2"/>
        <scheme val="minor"/>
      </font>
      <fill>
        <patternFill patternType="solid">
          <fgColor rgb="FF8064A2"/>
          <bgColor rgb="FF8064A2"/>
        </patternFill>
      </fill>
      <alignment horizontal="general" vertical="bottom" textRotation="0" wrapText="1" indent="0" justifyLastLine="0" shrinkToFit="0" readingOrder="0"/>
    </dxf>
    <dxf>
      <font>
        <strike val="0"/>
        <outline val="0"/>
        <shadow val="0"/>
        <u val="none"/>
        <vertAlign val="baseline"/>
        <sz val="11"/>
        <color rgb="FF000000"/>
        <name val="Calibri"/>
        <family val="2"/>
        <scheme val="minor"/>
      </font>
      <alignment horizontal="left" vertical="bottom" textRotation="0" wrapText="0" indent="0" justifyLastLine="0" shrinkToFit="0" readingOrder="0"/>
    </dxf>
    <dxf>
      <font>
        <strike val="0"/>
        <outline val="0"/>
        <shadow val="0"/>
        <u val="none"/>
        <vertAlign val="baseline"/>
        <sz val="11"/>
        <color rgb="FF000000"/>
        <name val="Calibri"/>
        <family val="2"/>
        <scheme val="minor"/>
      </font>
      <alignment horizontal="left" vertical="bottom" textRotation="0" wrapText="0" indent="0" justifyLastLine="0" shrinkToFit="0" readingOrder="0"/>
    </dxf>
    <dxf>
      <font>
        <strike val="0"/>
        <outline val="0"/>
        <shadow val="0"/>
        <u val="none"/>
        <vertAlign val="baseline"/>
        <sz val="11"/>
        <color rgb="FF000000"/>
        <name val="Calibri"/>
        <family val="2"/>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B2A10E3-BF3E-4AB1-AE10-B6BCA3066531}" name="Table5" displayName="Table5" ref="A6:N67" totalsRowShown="0" headerRowDxfId="39" dataDxfId="38">
  <autoFilter ref="A6:N67" xr:uid="{25084F3F-1644-42B5-B2AF-C4F8B117C34E}"/>
  <tableColumns count="14">
    <tableColumn id="1" xr3:uid="{09538D83-2D85-4685-9BD0-84130BEE3E96}" name="County" dataDxfId="37"/>
    <tableColumn id="2" xr3:uid="{C37DC0AE-088B-4620-8FB8-C13AB281B69C}" name="Total" dataDxfId="12">
      <calculatedColumnFormula>Table5[[#This Row],[NH 
Total]]+Table5[[#This Row],[ALF 
Total]]+Table5[[#This Row],[OACF Total]]</calculatedColumnFormula>
    </tableColumn>
    <tableColumn id="4" xr3:uid="{685B2B17-AF36-42D7-9B78-0A5B02E06660}" name="NH Confirmed" dataDxfId="11"/>
    <tableColumn id="5" xr3:uid="{079A755C-4898-4D4C-A3A4-2137FB300E94}" name="NH Confirmed Out of Facility" dataDxfId="10"/>
    <tableColumn id="28" xr3:uid="{D96745D4-5EF7-49BC-A9AB-B296C6D210E0}" name="NH Presumed" dataDxfId="9"/>
    <tableColumn id="6" xr3:uid="{A56E9768-18E6-4161-ABD3-52F6CF87259C}" name="NH _x000a_Total" dataDxfId="8">
      <calculatedColumnFormula>SUM(Table5[[#This Row],[NH Confirmed]:[NH Presumed]])</calculatedColumnFormula>
    </tableColumn>
    <tableColumn id="7" xr3:uid="{D4E49BC5-D5A8-4BA9-BE18-0957377141DD}" name="ALF Confirmed" dataDxfId="7"/>
    <tableColumn id="30" xr3:uid="{125406CC-7640-4E63-B23F-1C44580DEE13}" name="ALF Confirmed Out of Facility" dataDxfId="6"/>
    <tableColumn id="8" xr3:uid="{7CD4B26C-CB5C-446C-B01D-C9CC1259853B}" name="ALF Presumed" dataDxfId="5"/>
    <tableColumn id="9" xr3:uid="{932335B3-DC34-4A8D-BF0B-49544E78D8CB}" name="ALF _x000a_Total" dataDxfId="4">
      <calculatedColumnFormula>SUM(Table5[[#This Row],[ALF Confirmed]:[ALF Presumed]])</calculatedColumnFormula>
    </tableColumn>
    <tableColumn id="33" xr3:uid="{2413F122-17BF-4534-B970-D2DC22551C4F}" name="OACF Confirmed" dataDxfId="3"/>
    <tableColumn id="32" xr3:uid="{9D2F0745-4067-4D89-AA32-3DDE4B661079}" name="OACF Confirmed Out of Facility" dataDxfId="2"/>
    <tableColumn id="34" xr3:uid="{95B71EC8-5BA1-4949-A0F6-F73E6A369E30}" name="OACF Presumed" dataDxfId="1"/>
    <tableColumn id="31" xr3:uid="{DA28284A-6237-47E2-8629-0C6C8F4C29DE}" name="OACF Total" dataDxfId="0">
      <calculatedColumnFormula>SUM(Table5[[#This Row],[OACF Confirmed]:[OACF Presumed]])</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D551A7-A922-45BE-9859-F6847918F3FD}" name="Table3" displayName="Table3" ref="A1:F584" totalsRowShown="0" headerRowDxfId="36" dataDxfId="35">
  <autoFilter ref="A1:F584" xr:uid="{3C056872-0144-4779-94C4-CD6C19B94268}"/>
  <tableColumns count="6">
    <tableColumn id="1" xr3:uid="{6A4F895B-DCB6-44E4-9D53-EF9EF53F9F4E}" name="Nursing Home Facility Name" dataDxfId="34"/>
    <tableColumn id="2" xr3:uid="{48899D4E-6AE7-4D84-9D43-1860F20331DC}" name="County" dataDxfId="33"/>
    <tableColumn id="3" xr3:uid="{8D9CACD4-91F7-4093-B7A3-9F5C5A99E4B1}" name="COVID Confirmed _x000a_Deaths at NH" dataDxfId="32"/>
    <tableColumn id="6" xr3:uid="{578E147A-30E4-4922-A9E3-98B5EE948A73}" name="COVID Confirmed Deaths Out of Facility" dataDxfId="31"/>
    <tableColumn id="4" xr3:uid="{CD2C5CEE-91DF-447C-BB3D-33A98A4FE86B}" name="COVID Presumed Deaths at NH" dataDxfId="30"/>
    <tableColumn id="5" xr3:uid="{9135195B-85FA-4C0B-835B-0BBC21847BF3}" name="Total" dataDxfId="29">
      <calculatedColumnFormula>SUM(Table3[[#This Row],[COVID Confirmed 
Deaths at NH]:[COVID Presumed Deaths at NH]])</calculatedColumnFormula>
    </tableColumn>
  </tableColumns>
  <tableStyleInfo name="TableStyleMedium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D2212B-D8A5-4351-9098-91B44D3721BA}" name="Table1" displayName="Table1" ref="A1:F157" totalsRowShown="0" headerRowDxfId="28" dataDxfId="27">
  <autoFilter ref="A1:F157" xr:uid="{3E25BEF3-E845-42BE-BABE-1C8AA5838727}"/>
  <tableColumns count="6">
    <tableColumn id="1" xr3:uid="{9E997E2F-DBFC-4FD7-BB8C-E0DFE7DAE620}" name="Assisted Living Facility Name" dataDxfId="26"/>
    <tableColumn id="2" xr3:uid="{7D5874DC-8F99-472B-8D58-4885E19D1BB0}" name="County" dataDxfId="25"/>
    <tableColumn id="3" xr3:uid="{A825EBFF-626B-4BAF-8C0D-2D73A7F3EE6E}" name="COVID Confirmed_x000a_Deaths at ALF" dataDxfId="24"/>
    <tableColumn id="6" xr3:uid="{AB9C4F4F-82F5-4EBE-830F-7F5D51149206}" name="COVID Confirmed ALF Deaths Out of Facility" dataDxfId="23"/>
    <tableColumn id="4" xr3:uid="{B750351A-2007-4F24-B6D6-A2D365025041}" name="COVID Presumed Deaths at ALF" dataDxfId="22"/>
    <tableColumn id="5" xr3:uid="{C29D1662-0A9A-48EC-B490-62935C125820}" name="Total" dataDxfId="21">
      <calculatedColumnFormula>SUM(Table1[[#This Row],[COVID Confirmed
Deaths at ALF]:[COVID Presumed Deaths at ALF]])</calculatedColumnFormula>
    </tableColumn>
  </tableColumns>
  <tableStyleInfo name="TableStyleMedium1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CC2A66-2443-4094-B97B-365489F63EF1}" name="Table13" displayName="Table13" ref="A1:F196" totalsRowShown="0" headerRowDxfId="20" dataDxfId="19">
  <autoFilter ref="A1:F196" xr:uid="{3E25BEF3-E845-42BE-BABE-1C8AA5838727}"/>
  <tableColumns count="6">
    <tableColumn id="1" xr3:uid="{F170FE3F-4EB7-4D31-BBA1-B1ECA4528D38}" name="Other Adult Care Facility Name" dataDxfId="18"/>
    <tableColumn id="2" xr3:uid="{1B909E19-AE8B-40DC-B20D-110E3A740286}" name="County" dataDxfId="17"/>
    <tableColumn id="3" xr3:uid="{78E5696E-5A71-46BE-A4B8-991A50532758}" name="COVID Confirmed_x000a_Deaths at OACF" dataDxfId="16"/>
    <tableColumn id="6" xr3:uid="{AE651355-AF8E-42C6-BDBB-C973CD23A026}" name="COVID Confirmed OACF Deaths Out of Facility" dataDxfId="15"/>
    <tableColumn id="4" xr3:uid="{A72279C2-21A9-40B1-A222-88CDFD8A50B0}" name="COVID Presumed Deaths at OACF" dataDxfId="14"/>
    <tableColumn id="5" xr3:uid="{D91695A3-2DE1-4517-A4D1-A6FA8BE7901A}" name="Total" dataDxfId="13">
      <calculatedColumnFormula>SUM(Table13[[#This Row],[COVID Confirmed
Deaths at OACF]:[COVID Presumed Deaths at OACF]])</calculatedColumnFormula>
    </tableColumn>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health.ny.gov/statistics/diseases/covid-19/fatalities_nh.pdf" TargetMode="External"/><Relationship Id="rId2" Type="http://schemas.openxmlformats.org/officeDocument/2006/relationships/hyperlink" Target="https://www.health.ny.gov/statistics/diseases/covid-19/fatalities_other_acf.pdf" TargetMode="External"/><Relationship Id="rId1" Type="http://schemas.openxmlformats.org/officeDocument/2006/relationships/hyperlink" Target="https://www.health.ny.gov/statistics/diseases/covid-19/fatalities_acf.pdf" TargetMode="External"/><Relationship Id="rId5" Type="http://schemas.openxmlformats.org/officeDocument/2006/relationships/printerSettings" Target="../printerSettings/printerSettings4.bin"/><Relationship Id="rId4" Type="http://schemas.openxmlformats.org/officeDocument/2006/relationships/hyperlink" Target="https://covid19tracker.health.ny.gov/views/NYS-COVID19-Tracker/NYSDOHCOVID-19Tracker-Fatalities?%3Aembed=yes&amp;%3Atoolbar=no&amp;%3Atabs=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3"/>
  <sheetViews>
    <sheetView tabSelected="1" zoomScaleNormal="100" workbookViewId="0">
      <pane ySplit="6" topLeftCell="A43" activePane="bottomLeft" state="frozen"/>
      <selection pane="bottomLeft" sqref="A1:N4"/>
    </sheetView>
  </sheetViews>
  <sheetFormatPr defaultColWidth="9" defaultRowHeight="15" x14ac:dyDescent="0.2"/>
  <cols>
    <col min="1" max="1" width="13.33203125" style="1" bestFit="1" customWidth="1"/>
    <col min="2" max="2" width="9.5" style="1" bestFit="1" customWidth="1"/>
    <col min="3" max="3" width="11.6640625" style="1" customWidth="1"/>
    <col min="4" max="4" width="10.83203125" style="1" customWidth="1"/>
    <col min="5" max="5" width="12.33203125" style="1" customWidth="1"/>
    <col min="6" max="6" width="9.5" style="1" bestFit="1" customWidth="1"/>
    <col min="7" max="7" width="11.83203125" style="1" customWidth="1"/>
    <col min="8" max="8" width="11" style="1" customWidth="1"/>
    <col min="9" max="9" width="11.83203125" style="1" bestFit="1" customWidth="1"/>
    <col min="10" max="10" width="7.6640625" style="1" bestFit="1" customWidth="1"/>
    <col min="11" max="11" width="12.33203125" style="1" bestFit="1" customWidth="1"/>
    <col min="12" max="12" width="10.6640625" style="1" customWidth="1"/>
    <col min="13" max="13" width="11.83203125" style="1" bestFit="1" customWidth="1"/>
    <col min="14" max="14" width="6.6640625" style="1" customWidth="1"/>
    <col min="15" max="15" width="4.6640625" style="1" customWidth="1"/>
    <col min="16" max="16" width="38.6640625" style="1" customWidth="1"/>
    <col min="17" max="17" width="10" style="1" customWidth="1"/>
    <col min="18" max="18" width="4.1640625" style="1" customWidth="1"/>
    <col min="19" max="19" width="27" style="1" customWidth="1"/>
    <col min="20" max="16384" width="9" style="1"/>
  </cols>
  <sheetData>
    <row r="1" spans="1:18" ht="30" customHeight="1" x14ac:dyDescent="0.25">
      <c r="A1" s="53" t="s">
        <v>681</v>
      </c>
      <c r="B1" s="53"/>
      <c r="C1" s="53"/>
      <c r="D1" s="53"/>
      <c r="E1" s="53"/>
      <c r="F1" s="53"/>
      <c r="G1" s="53"/>
      <c r="H1" s="53"/>
      <c r="I1" s="53"/>
      <c r="J1" s="53"/>
      <c r="K1" s="53"/>
      <c r="L1" s="53"/>
      <c r="M1" s="53"/>
      <c r="N1" s="53"/>
      <c r="P1" s="45" t="s">
        <v>680</v>
      </c>
      <c r="Q1" s="46"/>
      <c r="R1" s="23"/>
    </row>
    <row r="2" spans="1:18" x14ac:dyDescent="0.25">
      <c r="A2" s="53"/>
      <c r="B2" s="53"/>
      <c r="C2" s="53"/>
      <c r="D2" s="53"/>
      <c r="E2" s="53"/>
      <c r="F2" s="53"/>
      <c r="G2" s="53"/>
      <c r="H2" s="53"/>
      <c r="I2" s="53"/>
      <c r="J2" s="53"/>
      <c r="K2" s="53"/>
      <c r="L2" s="53"/>
      <c r="M2" s="53"/>
      <c r="N2" s="53"/>
      <c r="P2" s="5" t="s">
        <v>0</v>
      </c>
      <c r="Q2" s="11">
        <f>SUM(F:F)</f>
        <v>15469</v>
      </c>
      <c r="R2" s="22"/>
    </row>
    <row r="3" spans="1:18" x14ac:dyDescent="0.25">
      <c r="A3" s="53"/>
      <c r="B3" s="53"/>
      <c r="C3" s="53"/>
      <c r="D3" s="53"/>
      <c r="E3" s="53"/>
      <c r="F3" s="53"/>
      <c r="G3" s="53"/>
      <c r="H3" s="53"/>
      <c r="I3" s="53"/>
      <c r="J3" s="53"/>
      <c r="K3" s="53"/>
      <c r="L3" s="53"/>
      <c r="M3" s="53"/>
      <c r="N3" s="53"/>
      <c r="P3" s="5" t="s">
        <v>600</v>
      </c>
      <c r="Q3" s="11">
        <f>SUM(J:J)</f>
        <v>934</v>
      </c>
      <c r="R3" s="22"/>
    </row>
    <row r="4" spans="1:18" ht="15" customHeight="1" thickBot="1" x14ac:dyDescent="0.3">
      <c r="A4" s="54"/>
      <c r="B4" s="54"/>
      <c r="C4" s="54"/>
      <c r="D4" s="54"/>
      <c r="E4" s="54"/>
      <c r="F4" s="54"/>
      <c r="G4" s="54"/>
      <c r="H4" s="54"/>
      <c r="I4" s="54"/>
      <c r="J4" s="54"/>
      <c r="K4" s="53"/>
      <c r="L4" s="53"/>
      <c r="M4" s="53"/>
      <c r="N4" s="53"/>
      <c r="P4" s="5" t="s">
        <v>601</v>
      </c>
      <c r="Q4" s="11">
        <f>SUM(N:N)</f>
        <v>1022</v>
      </c>
      <c r="R4" s="22"/>
    </row>
    <row r="5" spans="1:18" ht="15" customHeight="1" thickBot="1" x14ac:dyDescent="0.3">
      <c r="A5" s="47" t="s">
        <v>53</v>
      </c>
      <c r="B5" s="48"/>
      <c r="C5" s="49" t="s">
        <v>595</v>
      </c>
      <c r="D5" s="50"/>
      <c r="E5" s="50"/>
      <c r="F5" s="51"/>
      <c r="G5" s="49" t="s">
        <v>594</v>
      </c>
      <c r="H5" s="50"/>
      <c r="I5" s="50"/>
      <c r="J5" s="52"/>
      <c r="K5" s="55" t="s">
        <v>596</v>
      </c>
      <c r="L5" s="56"/>
      <c r="M5" s="56"/>
      <c r="N5" s="57"/>
      <c r="P5" s="29" t="s">
        <v>602</v>
      </c>
      <c r="Q5" s="30">
        <f>SUM(Q2:Q4)</f>
        <v>17425</v>
      </c>
      <c r="R5" s="22"/>
    </row>
    <row r="6" spans="1:18" ht="63" customHeight="1" x14ac:dyDescent="0.25">
      <c r="A6" s="16" t="s">
        <v>1</v>
      </c>
      <c r="B6" s="16" t="s">
        <v>2</v>
      </c>
      <c r="C6" s="26" t="s">
        <v>3</v>
      </c>
      <c r="D6" s="16" t="s">
        <v>674</v>
      </c>
      <c r="E6" s="16" t="s">
        <v>4</v>
      </c>
      <c r="F6" s="27" t="s">
        <v>5</v>
      </c>
      <c r="G6" s="16" t="s">
        <v>591</v>
      </c>
      <c r="H6" s="16" t="s">
        <v>675</v>
      </c>
      <c r="I6" s="16" t="s">
        <v>592</v>
      </c>
      <c r="J6" s="27" t="s">
        <v>593</v>
      </c>
      <c r="K6" s="16" t="s">
        <v>597</v>
      </c>
      <c r="L6" s="16" t="s">
        <v>676</v>
      </c>
      <c r="M6" s="16" t="s">
        <v>598</v>
      </c>
      <c r="N6" s="28" t="s">
        <v>599</v>
      </c>
      <c r="P6"/>
      <c r="Q6"/>
      <c r="R6" s="24"/>
    </row>
    <row r="7" spans="1:18" s="2" customFormat="1" x14ac:dyDescent="0.25">
      <c r="A7" s="15" t="s">
        <v>6</v>
      </c>
      <c r="B7" s="66">
        <f>Table5[[#This Row],[NH 
Total]]+Table5[[#This Row],[ALF 
Total]]+Table5[[#This Row],[OACF Total]]</f>
        <v>158</v>
      </c>
      <c r="C7" s="67">
        <v>109</v>
      </c>
      <c r="D7" s="68">
        <v>31</v>
      </c>
      <c r="E7" s="68">
        <v>1</v>
      </c>
      <c r="F7" s="69">
        <f>SUM(Table5[[#This Row],[NH Confirmed]:[NH Presumed]])</f>
        <v>141</v>
      </c>
      <c r="G7" s="68">
        <v>2</v>
      </c>
      <c r="H7" s="68">
        <v>12</v>
      </c>
      <c r="I7" s="68">
        <v>0</v>
      </c>
      <c r="J7" s="69">
        <f>SUM(Table5[[#This Row],[ALF Confirmed]:[ALF Presumed]])</f>
        <v>14</v>
      </c>
      <c r="K7" s="68">
        <v>0</v>
      </c>
      <c r="L7" s="68">
        <v>3</v>
      </c>
      <c r="M7" s="68">
        <v>0</v>
      </c>
      <c r="N7" s="69">
        <f>SUM(Table5[[#This Row],[OACF Confirmed]:[OACF Presumed]])</f>
        <v>3</v>
      </c>
    </row>
    <row r="8" spans="1:18" s="2" customFormat="1" x14ac:dyDescent="0.25">
      <c r="A8" s="15" t="s">
        <v>55</v>
      </c>
      <c r="B8" s="66">
        <f>Table5[[#This Row],[NH 
Total]]+Table5[[#This Row],[ALF 
Total]]+Table5[[#This Row],[OACF Total]]</f>
        <v>63</v>
      </c>
      <c r="C8" s="67">
        <v>49</v>
      </c>
      <c r="D8" s="68">
        <v>14</v>
      </c>
      <c r="E8" s="68">
        <v>0</v>
      </c>
      <c r="F8" s="69">
        <f>SUM(Table5[[#This Row],[NH Confirmed]:[NH Presumed]])</f>
        <v>63</v>
      </c>
      <c r="G8" s="68">
        <v>0</v>
      </c>
      <c r="H8" s="68">
        <v>0</v>
      </c>
      <c r="I8" s="68">
        <v>0</v>
      </c>
      <c r="J8" s="69">
        <f>SUM(Table5[[#This Row],[ALF Confirmed]:[ALF Presumed]])</f>
        <v>0</v>
      </c>
      <c r="K8" s="68">
        <v>0</v>
      </c>
      <c r="L8" s="68">
        <v>0</v>
      </c>
      <c r="M8" s="68">
        <v>0</v>
      </c>
      <c r="N8" s="69">
        <f>SUM(Table5[[#This Row],[OACF Confirmed]:[OACF Presumed]])</f>
        <v>0</v>
      </c>
      <c r="P8"/>
    </row>
    <row r="9" spans="1:18" s="2" customFormat="1" x14ac:dyDescent="0.25">
      <c r="A9" s="15" t="s">
        <v>7</v>
      </c>
      <c r="B9" s="66">
        <f>Table5[[#This Row],[NH 
Total]]+Table5[[#This Row],[ALF 
Total]]+Table5[[#This Row],[OACF Total]]</f>
        <v>1530</v>
      </c>
      <c r="C9" s="67">
        <v>411</v>
      </c>
      <c r="D9" s="68">
        <v>501</v>
      </c>
      <c r="E9" s="68">
        <v>505</v>
      </c>
      <c r="F9" s="69">
        <f>SUM(Table5[[#This Row],[NH Confirmed]:[NH Presumed]])</f>
        <v>1417</v>
      </c>
      <c r="G9" s="68">
        <v>2</v>
      </c>
      <c r="H9" s="68">
        <v>15</v>
      </c>
      <c r="I9" s="68">
        <v>0</v>
      </c>
      <c r="J9" s="69">
        <f>SUM(Table5[[#This Row],[ALF Confirmed]:[ALF Presumed]])</f>
        <v>17</v>
      </c>
      <c r="K9" s="68">
        <v>6</v>
      </c>
      <c r="L9" s="68">
        <v>89</v>
      </c>
      <c r="M9" s="68">
        <v>1</v>
      </c>
      <c r="N9" s="69">
        <f>SUM(Table5[[#This Row],[OACF Confirmed]:[OACF Presumed]])</f>
        <v>96</v>
      </c>
      <c r="P9"/>
    </row>
    <row r="10" spans="1:18" s="2" customFormat="1" x14ac:dyDescent="0.25">
      <c r="A10" s="15" t="s">
        <v>8</v>
      </c>
      <c r="B10" s="66">
        <f>Table5[[#This Row],[NH 
Total]]+Table5[[#This Row],[ALF 
Total]]+Table5[[#This Row],[OACF Total]]</f>
        <v>251</v>
      </c>
      <c r="C10" s="67">
        <v>179</v>
      </c>
      <c r="D10" s="68">
        <v>52</v>
      </c>
      <c r="E10" s="68">
        <v>3</v>
      </c>
      <c r="F10" s="69">
        <f>SUM(Table5[[#This Row],[NH Confirmed]:[NH Presumed]])</f>
        <v>234</v>
      </c>
      <c r="G10" s="68">
        <v>1</v>
      </c>
      <c r="H10" s="68">
        <v>14</v>
      </c>
      <c r="I10" s="68">
        <v>0</v>
      </c>
      <c r="J10" s="69">
        <f>SUM(Table5[[#This Row],[ALF Confirmed]:[ALF Presumed]])</f>
        <v>15</v>
      </c>
      <c r="K10" s="68">
        <v>1</v>
      </c>
      <c r="L10" s="68">
        <v>1</v>
      </c>
      <c r="M10" s="68">
        <v>0</v>
      </c>
      <c r="N10" s="69">
        <f>SUM(Table5[[#This Row],[OACF Confirmed]:[OACF Presumed]])</f>
        <v>2</v>
      </c>
      <c r="P10"/>
    </row>
    <row r="11" spans="1:18" s="2" customFormat="1" x14ac:dyDescent="0.25">
      <c r="A11" s="15" t="s">
        <v>54</v>
      </c>
      <c r="B11" s="66">
        <f>Table5[[#This Row],[NH 
Total]]+Table5[[#This Row],[ALF 
Total]]+Table5[[#This Row],[OACF Total]]</f>
        <v>30</v>
      </c>
      <c r="C11" s="67">
        <v>14</v>
      </c>
      <c r="D11" s="68">
        <v>7</v>
      </c>
      <c r="E11" s="68">
        <v>0</v>
      </c>
      <c r="F11" s="69">
        <f>SUM(Table5[[#This Row],[NH Confirmed]:[NH Presumed]])</f>
        <v>21</v>
      </c>
      <c r="G11" s="68">
        <v>0</v>
      </c>
      <c r="H11" s="68">
        <v>1</v>
      </c>
      <c r="I11" s="68">
        <v>0</v>
      </c>
      <c r="J11" s="69">
        <f>SUM(Table5[[#This Row],[ALF Confirmed]:[ALF Presumed]])</f>
        <v>1</v>
      </c>
      <c r="K11" s="68">
        <v>0</v>
      </c>
      <c r="L11" s="68">
        <v>8</v>
      </c>
      <c r="M11" s="68">
        <v>0</v>
      </c>
      <c r="N11" s="69">
        <f>SUM(Table5[[#This Row],[OACF Confirmed]:[OACF Presumed]])</f>
        <v>8</v>
      </c>
      <c r="P11"/>
    </row>
    <row r="12" spans="1:18" s="2" customFormat="1" x14ac:dyDescent="0.25">
      <c r="A12" s="15" t="s">
        <v>68</v>
      </c>
      <c r="B12" s="66">
        <f>Table5[[#This Row],[NH 
Total]]+Table5[[#This Row],[ALF 
Total]]+Table5[[#This Row],[OACF Total]]</f>
        <v>74</v>
      </c>
      <c r="C12" s="67">
        <v>57</v>
      </c>
      <c r="D12" s="68">
        <v>14</v>
      </c>
      <c r="E12" s="68">
        <v>0</v>
      </c>
      <c r="F12" s="69">
        <f>SUM(Table5[[#This Row],[NH Confirmed]:[NH Presumed]])</f>
        <v>71</v>
      </c>
      <c r="G12" s="68">
        <v>0</v>
      </c>
      <c r="H12" s="68">
        <v>0</v>
      </c>
      <c r="I12" s="68">
        <v>0</v>
      </c>
      <c r="J12" s="69">
        <f>SUM(Table5[[#This Row],[ALF Confirmed]:[ALF Presumed]])</f>
        <v>0</v>
      </c>
      <c r="K12" s="68">
        <v>0</v>
      </c>
      <c r="L12" s="68">
        <v>3</v>
      </c>
      <c r="M12" s="68">
        <v>0</v>
      </c>
      <c r="N12" s="69">
        <f>SUM(Table5[[#This Row],[OACF Confirmed]:[OACF Presumed]])</f>
        <v>3</v>
      </c>
      <c r="P12"/>
    </row>
    <row r="13" spans="1:18" s="2" customFormat="1" x14ac:dyDescent="0.25">
      <c r="A13" s="15" t="s">
        <v>69</v>
      </c>
      <c r="B13" s="66">
        <f>Table5[[#This Row],[NH 
Total]]+Table5[[#This Row],[ALF 
Total]]+Table5[[#This Row],[OACF Total]]</f>
        <v>128</v>
      </c>
      <c r="C13" s="67">
        <v>95</v>
      </c>
      <c r="D13" s="68">
        <v>7</v>
      </c>
      <c r="E13" s="68">
        <v>0</v>
      </c>
      <c r="F13" s="69">
        <f>SUM(Table5[[#This Row],[NH Confirmed]:[NH Presumed]])</f>
        <v>102</v>
      </c>
      <c r="G13" s="68">
        <v>1</v>
      </c>
      <c r="H13" s="68">
        <v>12</v>
      </c>
      <c r="I13" s="68">
        <v>0</v>
      </c>
      <c r="J13" s="69">
        <f>SUM(Table5[[#This Row],[ALF Confirmed]:[ALF Presumed]])</f>
        <v>13</v>
      </c>
      <c r="K13" s="68">
        <v>2</v>
      </c>
      <c r="L13" s="68">
        <v>11</v>
      </c>
      <c r="M13" s="68">
        <v>0</v>
      </c>
      <c r="N13" s="69">
        <f>SUM(Table5[[#This Row],[OACF Confirmed]:[OACF Presumed]])</f>
        <v>13</v>
      </c>
      <c r="P13"/>
    </row>
    <row r="14" spans="1:18" s="2" customFormat="1" x14ac:dyDescent="0.25">
      <c r="A14" s="15" t="s">
        <v>56</v>
      </c>
      <c r="B14" s="66">
        <f>Table5[[#This Row],[NH 
Total]]+Table5[[#This Row],[ALF 
Total]]+Table5[[#This Row],[OACF Total]]</f>
        <v>97</v>
      </c>
      <c r="C14" s="67">
        <v>49</v>
      </c>
      <c r="D14" s="68">
        <v>33</v>
      </c>
      <c r="E14" s="68">
        <v>0</v>
      </c>
      <c r="F14" s="69">
        <f>SUM(Table5[[#This Row],[NH Confirmed]:[NH Presumed]])</f>
        <v>82</v>
      </c>
      <c r="G14" s="68">
        <v>0</v>
      </c>
      <c r="H14" s="68">
        <v>15</v>
      </c>
      <c r="I14" s="68">
        <v>0</v>
      </c>
      <c r="J14" s="69">
        <f>SUM(Table5[[#This Row],[ALF Confirmed]:[ALF Presumed]])</f>
        <v>15</v>
      </c>
      <c r="K14" s="68">
        <v>0</v>
      </c>
      <c r="L14" s="68">
        <v>0</v>
      </c>
      <c r="M14" s="68">
        <v>0</v>
      </c>
      <c r="N14" s="69">
        <f>SUM(Table5[[#This Row],[OACF Confirmed]:[OACF Presumed]])</f>
        <v>0</v>
      </c>
    </row>
    <row r="15" spans="1:18" s="2" customFormat="1" x14ac:dyDescent="0.25">
      <c r="A15" s="15" t="s">
        <v>9</v>
      </c>
      <c r="B15" s="66">
        <f>Table5[[#This Row],[NH 
Total]]+Table5[[#This Row],[ALF 
Total]]+Table5[[#This Row],[OACF Total]]</f>
        <v>65</v>
      </c>
      <c r="C15" s="67">
        <v>51</v>
      </c>
      <c r="D15" s="68">
        <v>12</v>
      </c>
      <c r="E15" s="68">
        <v>0</v>
      </c>
      <c r="F15" s="69">
        <f>SUM(Table5[[#This Row],[NH Confirmed]:[NH Presumed]])</f>
        <v>63</v>
      </c>
      <c r="G15" s="68">
        <v>0</v>
      </c>
      <c r="H15" s="68">
        <v>0</v>
      </c>
      <c r="I15" s="68">
        <v>0</v>
      </c>
      <c r="J15" s="69">
        <f>SUM(Table5[[#This Row],[ALF Confirmed]:[ALF Presumed]])</f>
        <v>0</v>
      </c>
      <c r="K15" s="68">
        <v>0</v>
      </c>
      <c r="L15" s="68">
        <v>2</v>
      </c>
      <c r="M15" s="68">
        <v>0</v>
      </c>
      <c r="N15" s="69">
        <f>SUM(Table5[[#This Row],[OACF Confirmed]:[OACF Presumed]])</f>
        <v>2</v>
      </c>
    </row>
    <row r="16" spans="1:18" s="2" customFormat="1" x14ac:dyDescent="0.25">
      <c r="A16" s="15" t="s">
        <v>72</v>
      </c>
      <c r="B16" s="66">
        <f>Table5[[#This Row],[NH 
Total]]+Table5[[#This Row],[ALF 
Total]]+Table5[[#This Row],[OACF Total]]</f>
        <v>13</v>
      </c>
      <c r="C16" s="67">
        <v>10</v>
      </c>
      <c r="D16" s="68">
        <v>2</v>
      </c>
      <c r="E16" s="68">
        <v>0</v>
      </c>
      <c r="F16" s="69">
        <f>SUM(Table5[[#This Row],[NH Confirmed]:[NH Presumed]])</f>
        <v>12</v>
      </c>
      <c r="G16" s="68">
        <v>0</v>
      </c>
      <c r="H16" s="68">
        <v>0</v>
      </c>
      <c r="I16" s="68">
        <v>0</v>
      </c>
      <c r="J16" s="69">
        <f>SUM(Table5[[#This Row],[ALF Confirmed]:[ALF Presumed]])</f>
        <v>0</v>
      </c>
      <c r="K16" s="68">
        <v>0</v>
      </c>
      <c r="L16" s="68">
        <v>1</v>
      </c>
      <c r="M16" s="68">
        <v>0</v>
      </c>
      <c r="N16" s="69">
        <f>SUM(Table5[[#This Row],[OACF Confirmed]:[OACF Presumed]])</f>
        <v>1</v>
      </c>
    </row>
    <row r="17" spans="1:14" s="2" customFormat="1" x14ac:dyDescent="0.25">
      <c r="A17" s="15" t="s">
        <v>10</v>
      </c>
      <c r="B17" s="66">
        <f>Table5[[#This Row],[NH 
Total]]+Table5[[#This Row],[ALF 
Total]]+Table5[[#This Row],[OACF Total]]</f>
        <v>81</v>
      </c>
      <c r="C17" s="67">
        <v>46</v>
      </c>
      <c r="D17" s="68">
        <v>23</v>
      </c>
      <c r="E17" s="68">
        <v>4</v>
      </c>
      <c r="F17" s="69">
        <f>SUM(Table5[[#This Row],[NH Confirmed]:[NH Presumed]])</f>
        <v>73</v>
      </c>
      <c r="G17" s="68">
        <v>0</v>
      </c>
      <c r="H17" s="68">
        <v>0</v>
      </c>
      <c r="I17" s="68">
        <v>0</v>
      </c>
      <c r="J17" s="69">
        <f>SUM(Table5[[#This Row],[ALF Confirmed]:[ALF Presumed]])</f>
        <v>0</v>
      </c>
      <c r="K17" s="68">
        <v>0</v>
      </c>
      <c r="L17" s="68">
        <v>8</v>
      </c>
      <c r="M17" s="68">
        <v>0</v>
      </c>
      <c r="N17" s="69">
        <f>SUM(Table5[[#This Row],[OACF Confirmed]:[OACF Presumed]])</f>
        <v>8</v>
      </c>
    </row>
    <row r="18" spans="1:14" s="2" customFormat="1" x14ac:dyDescent="0.25">
      <c r="A18" s="15" t="s">
        <v>64</v>
      </c>
      <c r="B18" s="66">
        <f>Table5[[#This Row],[NH 
Total]]+Table5[[#This Row],[ALF 
Total]]+Table5[[#This Row],[OACF Total]]</f>
        <v>58</v>
      </c>
      <c r="C18" s="67">
        <v>50</v>
      </c>
      <c r="D18" s="68">
        <v>4</v>
      </c>
      <c r="E18" s="68">
        <v>0</v>
      </c>
      <c r="F18" s="69">
        <f>SUM(Table5[[#This Row],[NH Confirmed]:[NH Presumed]])</f>
        <v>54</v>
      </c>
      <c r="G18" s="68">
        <v>0</v>
      </c>
      <c r="H18" s="68">
        <v>4</v>
      </c>
      <c r="I18" s="68">
        <v>0</v>
      </c>
      <c r="J18" s="69">
        <f>SUM(Table5[[#This Row],[ALF Confirmed]:[ALF Presumed]])</f>
        <v>4</v>
      </c>
      <c r="K18" s="68">
        <v>0</v>
      </c>
      <c r="L18" s="68">
        <v>0</v>
      </c>
      <c r="M18" s="68">
        <v>0</v>
      </c>
      <c r="N18" s="69">
        <f>SUM(Table5[[#This Row],[OACF Confirmed]:[OACF Presumed]])</f>
        <v>0</v>
      </c>
    </row>
    <row r="19" spans="1:14" s="2" customFormat="1" x14ac:dyDescent="0.25">
      <c r="A19" s="15" t="s">
        <v>67</v>
      </c>
      <c r="B19" s="66">
        <f>Table5[[#This Row],[NH 
Total]]+Table5[[#This Row],[ALF 
Total]]+Table5[[#This Row],[OACF Total]]</f>
        <v>32</v>
      </c>
      <c r="C19" s="67">
        <v>25</v>
      </c>
      <c r="D19" s="68">
        <v>7</v>
      </c>
      <c r="E19" s="68">
        <v>0</v>
      </c>
      <c r="F19" s="69">
        <f>SUM(Table5[[#This Row],[NH Confirmed]:[NH Presumed]])</f>
        <v>32</v>
      </c>
      <c r="G19" s="68">
        <v>0</v>
      </c>
      <c r="H19" s="68">
        <v>0</v>
      </c>
      <c r="I19" s="68">
        <v>0</v>
      </c>
      <c r="J19" s="69">
        <f>SUM(Table5[[#This Row],[ALF Confirmed]:[ALF Presumed]])</f>
        <v>0</v>
      </c>
      <c r="K19" s="68">
        <v>0</v>
      </c>
      <c r="L19" s="68">
        <v>0</v>
      </c>
      <c r="M19" s="68">
        <v>0</v>
      </c>
      <c r="N19" s="69">
        <f>SUM(Table5[[#This Row],[OACF Confirmed]:[OACF Presumed]])</f>
        <v>0</v>
      </c>
    </row>
    <row r="20" spans="1:14" s="2" customFormat="1" x14ac:dyDescent="0.25">
      <c r="A20" s="15" t="s">
        <v>11</v>
      </c>
      <c r="B20" s="66">
        <f>Table5[[#This Row],[NH 
Total]]+Table5[[#This Row],[ALF 
Total]]+Table5[[#This Row],[OACF Total]]</f>
        <v>243</v>
      </c>
      <c r="C20" s="67">
        <v>136</v>
      </c>
      <c r="D20" s="68">
        <v>77</v>
      </c>
      <c r="E20" s="68">
        <v>10</v>
      </c>
      <c r="F20" s="69">
        <f>SUM(Table5[[#This Row],[NH Confirmed]:[NH Presumed]])</f>
        <v>223</v>
      </c>
      <c r="G20" s="68">
        <v>0</v>
      </c>
      <c r="H20" s="68">
        <v>6</v>
      </c>
      <c r="I20" s="68">
        <v>0</v>
      </c>
      <c r="J20" s="69">
        <f>SUM(Table5[[#This Row],[ALF Confirmed]:[ALF Presumed]])</f>
        <v>6</v>
      </c>
      <c r="K20" s="68">
        <v>2</v>
      </c>
      <c r="L20" s="68">
        <v>12</v>
      </c>
      <c r="M20" s="68">
        <v>0</v>
      </c>
      <c r="N20" s="69">
        <f>SUM(Table5[[#This Row],[OACF Confirmed]:[OACF Presumed]])</f>
        <v>14</v>
      </c>
    </row>
    <row r="21" spans="1:14" s="2" customFormat="1" x14ac:dyDescent="0.25">
      <c r="A21" s="15" t="s">
        <v>12</v>
      </c>
      <c r="B21" s="66">
        <f>Table5[[#This Row],[NH 
Total]]+Table5[[#This Row],[ALF 
Total]]+Table5[[#This Row],[OACF Total]]</f>
        <v>1143</v>
      </c>
      <c r="C21" s="67">
        <v>773</v>
      </c>
      <c r="D21" s="68">
        <v>256</v>
      </c>
      <c r="E21" s="68">
        <v>9</v>
      </c>
      <c r="F21" s="69">
        <f>SUM(Table5[[#This Row],[NH Confirmed]:[NH Presumed]])</f>
        <v>1038</v>
      </c>
      <c r="G21" s="68">
        <v>4</v>
      </c>
      <c r="H21" s="68">
        <v>61</v>
      </c>
      <c r="I21" s="68">
        <v>0</v>
      </c>
      <c r="J21" s="69">
        <f>SUM(Table5[[#This Row],[ALF Confirmed]:[ALF Presumed]])</f>
        <v>65</v>
      </c>
      <c r="K21" s="68">
        <v>3</v>
      </c>
      <c r="L21" s="68">
        <v>37</v>
      </c>
      <c r="M21" s="68">
        <v>0</v>
      </c>
      <c r="N21" s="69">
        <f>SUM(Table5[[#This Row],[OACF Confirmed]:[OACF Presumed]])</f>
        <v>40</v>
      </c>
    </row>
    <row r="22" spans="1:14" s="2" customFormat="1" x14ac:dyDescent="0.25">
      <c r="A22" s="15" t="s">
        <v>13</v>
      </c>
      <c r="B22" s="66">
        <f>Table5[[#This Row],[NH 
Total]]+Table5[[#This Row],[ALF 
Total]]+Table5[[#This Row],[OACF Total]]</f>
        <v>29</v>
      </c>
      <c r="C22" s="67">
        <v>17</v>
      </c>
      <c r="D22" s="68">
        <v>6</v>
      </c>
      <c r="E22" s="68">
        <v>0</v>
      </c>
      <c r="F22" s="69">
        <f>SUM(Table5[[#This Row],[NH Confirmed]:[NH Presumed]])</f>
        <v>23</v>
      </c>
      <c r="G22" s="68">
        <v>1</v>
      </c>
      <c r="H22" s="68">
        <v>5</v>
      </c>
      <c r="I22" s="68">
        <v>0</v>
      </c>
      <c r="J22" s="69">
        <f>SUM(Table5[[#This Row],[ALF Confirmed]:[ALF Presumed]])</f>
        <v>6</v>
      </c>
      <c r="K22" s="68">
        <v>0</v>
      </c>
      <c r="L22" s="68">
        <v>0</v>
      </c>
      <c r="M22" s="68">
        <v>0</v>
      </c>
      <c r="N22" s="69">
        <f>SUM(Table5[[#This Row],[OACF Confirmed]:[OACF Presumed]])</f>
        <v>0</v>
      </c>
    </row>
    <row r="23" spans="1:14" s="2" customFormat="1" x14ac:dyDescent="0.25">
      <c r="A23" s="15" t="s">
        <v>61</v>
      </c>
      <c r="B23" s="66">
        <f>Table5[[#This Row],[NH 
Total]]+Table5[[#This Row],[ALF 
Total]]+Table5[[#This Row],[OACF Total]]</f>
        <v>9</v>
      </c>
      <c r="C23" s="67">
        <v>6</v>
      </c>
      <c r="D23" s="68">
        <v>3</v>
      </c>
      <c r="E23" s="68">
        <v>0</v>
      </c>
      <c r="F23" s="69">
        <f>SUM(Table5[[#This Row],[NH Confirmed]:[NH Presumed]])</f>
        <v>9</v>
      </c>
      <c r="G23" s="68">
        <v>0</v>
      </c>
      <c r="H23" s="68">
        <v>0</v>
      </c>
      <c r="I23" s="68">
        <v>0</v>
      </c>
      <c r="J23" s="69">
        <f>SUM(Table5[[#This Row],[ALF Confirmed]:[ALF Presumed]])</f>
        <v>0</v>
      </c>
      <c r="K23" s="68">
        <v>0</v>
      </c>
      <c r="L23" s="68">
        <v>0</v>
      </c>
      <c r="M23" s="68">
        <v>0</v>
      </c>
      <c r="N23" s="69">
        <f>SUM(Table5[[#This Row],[OACF Confirmed]:[OACF Presumed]])</f>
        <v>0</v>
      </c>
    </row>
    <row r="24" spans="1:14" s="2" customFormat="1" x14ac:dyDescent="0.25">
      <c r="A24" s="15" t="s">
        <v>14</v>
      </c>
      <c r="B24" s="66">
        <f>Table5[[#This Row],[NH 
Total]]+Table5[[#This Row],[ALF 
Total]]+Table5[[#This Row],[OACF Total]]</f>
        <v>59</v>
      </c>
      <c r="C24" s="67">
        <v>28</v>
      </c>
      <c r="D24" s="68">
        <v>29</v>
      </c>
      <c r="E24" s="68">
        <v>2</v>
      </c>
      <c r="F24" s="69">
        <f>SUM(Table5[[#This Row],[NH Confirmed]:[NH Presumed]])</f>
        <v>59</v>
      </c>
      <c r="G24" s="68">
        <v>0</v>
      </c>
      <c r="H24" s="68">
        <v>0</v>
      </c>
      <c r="I24" s="68">
        <v>0</v>
      </c>
      <c r="J24" s="69">
        <f>SUM(Table5[[#This Row],[ALF Confirmed]:[ALF Presumed]])</f>
        <v>0</v>
      </c>
      <c r="K24" s="68">
        <v>0</v>
      </c>
      <c r="L24" s="68">
        <v>0</v>
      </c>
      <c r="M24" s="68">
        <v>0</v>
      </c>
      <c r="N24" s="69">
        <f>SUM(Table5[[#This Row],[OACF Confirmed]:[OACF Presumed]])</f>
        <v>0</v>
      </c>
    </row>
    <row r="25" spans="1:14" s="2" customFormat="1" x14ac:dyDescent="0.25">
      <c r="A25" s="15" t="s">
        <v>60</v>
      </c>
      <c r="B25" s="66">
        <f>Table5[[#This Row],[NH 
Total]]+Table5[[#This Row],[ALF 
Total]]+Table5[[#This Row],[OACF Total]]</f>
        <v>89</v>
      </c>
      <c r="C25" s="67">
        <v>67</v>
      </c>
      <c r="D25" s="68">
        <v>16</v>
      </c>
      <c r="E25" s="68">
        <v>0</v>
      </c>
      <c r="F25" s="69">
        <f>SUM(Table5[[#This Row],[NH Confirmed]:[NH Presumed]])</f>
        <v>83</v>
      </c>
      <c r="G25" s="68">
        <v>0</v>
      </c>
      <c r="H25" s="68">
        <v>6</v>
      </c>
      <c r="I25" s="68">
        <v>0</v>
      </c>
      <c r="J25" s="69">
        <f>SUM(Table5[[#This Row],[ALF Confirmed]:[ALF Presumed]])</f>
        <v>6</v>
      </c>
      <c r="K25" s="68">
        <v>0</v>
      </c>
      <c r="L25" s="68">
        <v>0</v>
      </c>
      <c r="M25" s="68">
        <v>0</v>
      </c>
      <c r="N25" s="69">
        <f>SUM(Table5[[#This Row],[OACF Confirmed]:[OACF Presumed]])</f>
        <v>0</v>
      </c>
    </row>
    <row r="26" spans="1:14" s="2" customFormat="1" x14ac:dyDescent="0.25">
      <c r="A26" s="15" t="s">
        <v>15</v>
      </c>
      <c r="B26" s="66">
        <f>Table5[[#This Row],[NH 
Total]]+Table5[[#This Row],[ALF 
Total]]+Table5[[#This Row],[OACF Total]]</f>
        <v>55</v>
      </c>
      <c r="C26" s="67">
        <v>33</v>
      </c>
      <c r="D26" s="68">
        <v>18</v>
      </c>
      <c r="E26" s="68">
        <v>3</v>
      </c>
      <c r="F26" s="69">
        <f>SUM(Table5[[#This Row],[NH Confirmed]:[NH Presumed]])</f>
        <v>54</v>
      </c>
      <c r="G26" s="68">
        <v>0</v>
      </c>
      <c r="H26" s="68">
        <v>0</v>
      </c>
      <c r="I26" s="68">
        <v>0</v>
      </c>
      <c r="J26" s="69">
        <f>SUM(Table5[[#This Row],[ALF Confirmed]:[ALF Presumed]])</f>
        <v>0</v>
      </c>
      <c r="K26" s="68">
        <v>0</v>
      </c>
      <c r="L26" s="68">
        <v>1</v>
      </c>
      <c r="M26" s="68">
        <v>0</v>
      </c>
      <c r="N26" s="69">
        <f>SUM(Table5[[#This Row],[OACF Confirmed]:[OACF Presumed]])</f>
        <v>1</v>
      </c>
    </row>
    <row r="27" spans="1:14" s="2" customFormat="1" x14ac:dyDescent="0.25">
      <c r="A27" s="15" t="s">
        <v>16</v>
      </c>
      <c r="B27" s="66">
        <f>Table5[[#This Row],[NH 
Total]]+Table5[[#This Row],[ALF 
Total]]+Table5[[#This Row],[OACF Total]]</f>
        <v>68</v>
      </c>
      <c r="C27" s="67">
        <v>55</v>
      </c>
      <c r="D27" s="68">
        <v>13</v>
      </c>
      <c r="E27" s="68">
        <v>0</v>
      </c>
      <c r="F27" s="69">
        <f>SUM(Table5[[#This Row],[NH Confirmed]:[NH Presumed]])</f>
        <v>68</v>
      </c>
      <c r="G27" s="68">
        <v>0</v>
      </c>
      <c r="H27" s="68">
        <v>0</v>
      </c>
      <c r="I27" s="68">
        <v>0</v>
      </c>
      <c r="J27" s="69">
        <f>SUM(Table5[[#This Row],[ALF Confirmed]:[ALF Presumed]])</f>
        <v>0</v>
      </c>
      <c r="K27" s="68">
        <v>0</v>
      </c>
      <c r="L27" s="68">
        <v>0</v>
      </c>
      <c r="M27" s="68">
        <v>0</v>
      </c>
      <c r="N27" s="69">
        <f>SUM(Table5[[#This Row],[OACF Confirmed]:[OACF Presumed]])</f>
        <v>0</v>
      </c>
    </row>
    <row r="28" spans="1:14" s="2" customFormat="1" x14ac:dyDescent="0.25">
      <c r="A28" s="15" t="s">
        <v>73</v>
      </c>
      <c r="B28" s="66">
        <f>Table5[[#This Row],[NH 
Total]]+Table5[[#This Row],[ALF 
Total]]+Table5[[#This Row],[OACF Total]]</f>
        <v>43</v>
      </c>
      <c r="C28" s="67">
        <v>29</v>
      </c>
      <c r="D28" s="68">
        <v>12</v>
      </c>
      <c r="E28" s="68">
        <v>0</v>
      </c>
      <c r="F28" s="69">
        <f>SUM(Table5[[#This Row],[NH Confirmed]:[NH Presumed]])</f>
        <v>41</v>
      </c>
      <c r="G28" s="68">
        <v>0</v>
      </c>
      <c r="H28" s="68">
        <v>0</v>
      </c>
      <c r="I28" s="68">
        <v>0</v>
      </c>
      <c r="J28" s="69">
        <f>SUM(Table5[[#This Row],[ALF Confirmed]:[ALF Presumed]])</f>
        <v>0</v>
      </c>
      <c r="K28" s="68">
        <v>0</v>
      </c>
      <c r="L28" s="68">
        <v>2</v>
      </c>
      <c r="M28" s="68">
        <v>0</v>
      </c>
      <c r="N28" s="69">
        <f>SUM(Table5[[#This Row],[OACF Confirmed]:[OACF Presumed]])</f>
        <v>2</v>
      </c>
    </row>
    <row r="29" spans="1:14" s="2" customFormat="1" x14ac:dyDescent="0.25">
      <c r="A29" s="15" t="s">
        <v>17</v>
      </c>
      <c r="B29" s="66">
        <f>Table5[[#This Row],[NH 
Total]]+Table5[[#This Row],[ALF 
Total]]+Table5[[#This Row],[OACF Total]]</f>
        <v>1744</v>
      </c>
      <c r="C29" s="67">
        <v>424</v>
      </c>
      <c r="D29" s="68">
        <v>559</v>
      </c>
      <c r="E29" s="68">
        <v>618</v>
      </c>
      <c r="F29" s="69">
        <f>SUM(Table5[[#This Row],[NH Confirmed]:[NH Presumed]])</f>
        <v>1601</v>
      </c>
      <c r="G29" s="68">
        <v>7</v>
      </c>
      <c r="H29" s="68">
        <v>26</v>
      </c>
      <c r="I29" s="68">
        <v>4</v>
      </c>
      <c r="J29" s="69">
        <f>SUM(Table5[[#This Row],[ALF Confirmed]:[ALF Presumed]])</f>
        <v>37</v>
      </c>
      <c r="K29" s="68">
        <v>0</v>
      </c>
      <c r="L29" s="68">
        <v>103</v>
      </c>
      <c r="M29" s="68">
        <v>3</v>
      </c>
      <c r="N29" s="69">
        <f>SUM(Table5[[#This Row],[OACF Confirmed]:[OACF Presumed]])</f>
        <v>106</v>
      </c>
    </row>
    <row r="30" spans="1:14" s="2" customFormat="1" x14ac:dyDescent="0.25">
      <c r="A30" s="15" t="s">
        <v>59</v>
      </c>
      <c r="B30" s="66">
        <f>Table5[[#This Row],[NH 
Total]]+Table5[[#This Row],[ALF 
Total]]+Table5[[#This Row],[OACF Total]]</f>
        <v>9</v>
      </c>
      <c r="C30" s="67">
        <v>5</v>
      </c>
      <c r="D30" s="68">
        <v>4</v>
      </c>
      <c r="E30" s="68">
        <v>0</v>
      </c>
      <c r="F30" s="69">
        <f>SUM(Table5[[#This Row],[NH Confirmed]:[NH Presumed]])</f>
        <v>9</v>
      </c>
      <c r="G30" s="68">
        <v>0</v>
      </c>
      <c r="H30" s="68">
        <v>0</v>
      </c>
      <c r="I30" s="68">
        <v>0</v>
      </c>
      <c r="J30" s="69">
        <f>SUM(Table5[[#This Row],[ALF Confirmed]:[ALF Presumed]])</f>
        <v>0</v>
      </c>
      <c r="K30" s="68">
        <v>0</v>
      </c>
      <c r="L30" s="68">
        <v>0</v>
      </c>
      <c r="M30" s="68">
        <v>0</v>
      </c>
      <c r="N30" s="69">
        <f>SUM(Table5[[#This Row],[OACF Confirmed]:[OACF Presumed]])</f>
        <v>0</v>
      </c>
    </row>
    <row r="31" spans="1:14" s="2" customFormat="1" x14ac:dyDescent="0.25">
      <c r="A31" s="15" t="s">
        <v>18</v>
      </c>
      <c r="B31" s="66">
        <f>Table5[[#This Row],[NH 
Total]]+Table5[[#This Row],[ALF 
Total]]+Table5[[#This Row],[OACF Total]]</f>
        <v>34</v>
      </c>
      <c r="C31" s="67">
        <v>22</v>
      </c>
      <c r="D31" s="68">
        <v>6</v>
      </c>
      <c r="E31" s="68">
        <v>1</v>
      </c>
      <c r="F31" s="69">
        <f>SUM(Table5[[#This Row],[NH Confirmed]:[NH Presumed]])</f>
        <v>29</v>
      </c>
      <c r="G31" s="68">
        <v>0</v>
      </c>
      <c r="H31" s="68">
        <v>0</v>
      </c>
      <c r="I31" s="68">
        <v>0</v>
      </c>
      <c r="J31" s="69">
        <f>SUM(Table5[[#This Row],[ALF Confirmed]:[ALF Presumed]])</f>
        <v>0</v>
      </c>
      <c r="K31" s="68">
        <v>0</v>
      </c>
      <c r="L31" s="68">
        <v>5</v>
      </c>
      <c r="M31" s="68">
        <v>0</v>
      </c>
      <c r="N31" s="69">
        <f>SUM(Table5[[#This Row],[OACF Confirmed]:[OACF Presumed]])</f>
        <v>5</v>
      </c>
    </row>
    <row r="32" spans="1:14" s="2" customFormat="1" x14ac:dyDescent="0.25">
      <c r="A32" s="15" t="s">
        <v>19</v>
      </c>
      <c r="B32" s="66">
        <f>Table5[[#This Row],[NH 
Total]]+Table5[[#This Row],[ALF 
Total]]+Table5[[#This Row],[OACF Total]]</f>
        <v>51</v>
      </c>
      <c r="C32" s="67">
        <v>42</v>
      </c>
      <c r="D32" s="68">
        <v>9</v>
      </c>
      <c r="E32" s="68">
        <v>0</v>
      </c>
      <c r="F32" s="69">
        <f>SUM(Table5[[#This Row],[NH Confirmed]:[NH Presumed]])</f>
        <v>51</v>
      </c>
      <c r="G32" s="68">
        <v>0</v>
      </c>
      <c r="H32" s="68">
        <v>0</v>
      </c>
      <c r="I32" s="68">
        <v>0</v>
      </c>
      <c r="J32" s="69">
        <f>SUM(Table5[[#This Row],[ALF Confirmed]:[ALF Presumed]])</f>
        <v>0</v>
      </c>
      <c r="K32" s="68">
        <v>0</v>
      </c>
      <c r="L32" s="68">
        <v>0</v>
      </c>
      <c r="M32" s="68">
        <v>0</v>
      </c>
      <c r="N32" s="69">
        <f>SUM(Table5[[#This Row],[OACF Confirmed]:[OACF Presumed]])</f>
        <v>0</v>
      </c>
    </row>
    <row r="33" spans="1:14" s="2" customFormat="1" x14ac:dyDescent="0.25">
      <c r="A33" s="15" t="s">
        <v>20</v>
      </c>
      <c r="B33" s="66">
        <f>Table5[[#This Row],[NH 
Total]]+Table5[[#This Row],[ALF 
Total]]+Table5[[#This Row],[OACF Total]]</f>
        <v>696</v>
      </c>
      <c r="C33" s="67">
        <v>437</v>
      </c>
      <c r="D33" s="68">
        <v>147</v>
      </c>
      <c r="E33" s="68">
        <v>13</v>
      </c>
      <c r="F33" s="69">
        <f>SUM(Table5[[#This Row],[NH Confirmed]:[NH Presumed]])</f>
        <v>597</v>
      </c>
      <c r="G33" s="68">
        <v>12</v>
      </c>
      <c r="H33" s="68">
        <v>51</v>
      </c>
      <c r="I33" s="68">
        <v>1</v>
      </c>
      <c r="J33" s="69">
        <f>SUM(Table5[[#This Row],[ALF Confirmed]:[ALF Presumed]])</f>
        <v>64</v>
      </c>
      <c r="K33" s="68">
        <v>0</v>
      </c>
      <c r="L33" s="68">
        <v>34</v>
      </c>
      <c r="M33" s="68">
        <v>1</v>
      </c>
      <c r="N33" s="69">
        <f>SUM(Table5[[#This Row],[OACF Confirmed]:[OACF Presumed]])</f>
        <v>35</v>
      </c>
    </row>
    <row r="34" spans="1:14" s="2" customFormat="1" x14ac:dyDescent="0.25">
      <c r="A34" s="15" t="s">
        <v>21</v>
      </c>
      <c r="B34" s="66">
        <f>Table5[[#This Row],[NH 
Total]]+Table5[[#This Row],[ALF 
Total]]+Table5[[#This Row],[OACF Total]]</f>
        <v>93</v>
      </c>
      <c r="C34" s="67">
        <v>70</v>
      </c>
      <c r="D34" s="68">
        <v>20</v>
      </c>
      <c r="E34" s="68">
        <v>0</v>
      </c>
      <c r="F34" s="69">
        <f>SUM(Table5[[#This Row],[NH Confirmed]:[NH Presumed]])</f>
        <v>90</v>
      </c>
      <c r="G34" s="68">
        <v>0</v>
      </c>
      <c r="H34" s="68">
        <v>1</v>
      </c>
      <c r="I34" s="68">
        <v>0</v>
      </c>
      <c r="J34" s="69">
        <f>SUM(Table5[[#This Row],[ALF Confirmed]:[ALF Presumed]])</f>
        <v>1</v>
      </c>
      <c r="K34" s="68">
        <v>0</v>
      </c>
      <c r="L34" s="68">
        <v>2</v>
      </c>
      <c r="M34" s="68">
        <v>0</v>
      </c>
      <c r="N34" s="69">
        <f>SUM(Table5[[#This Row],[OACF Confirmed]:[OACF Presumed]])</f>
        <v>2</v>
      </c>
    </row>
    <row r="35" spans="1:14" s="2" customFormat="1" x14ac:dyDescent="0.25">
      <c r="A35" s="15" t="s">
        <v>22</v>
      </c>
      <c r="B35" s="66">
        <f>Table5[[#This Row],[NH 
Total]]+Table5[[#This Row],[ALF 
Total]]+Table5[[#This Row],[OACF Total]]</f>
        <v>1399</v>
      </c>
      <c r="C35" s="67">
        <v>459</v>
      </c>
      <c r="D35" s="68">
        <v>390</v>
      </c>
      <c r="E35" s="68">
        <v>278</v>
      </c>
      <c r="F35" s="69">
        <f>SUM(Table5[[#This Row],[NH Confirmed]:[NH Presumed]])</f>
        <v>1127</v>
      </c>
      <c r="G35" s="68">
        <v>24</v>
      </c>
      <c r="H35" s="68">
        <v>113</v>
      </c>
      <c r="I35" s="68">
        <v>3</v>
      </c>
      <c r="J35" s="69">
        <f>SUM(Table5[[#This Row],[ALF Confirmed]:[ALF Presumed]])</f>
        <v>140</v>
      </c>
      <c r="K35" s="68">
        <v>16</v>
      </c>
      <c r="L35" s="68">
        <v>115</v>
      </c>
      <c r="M35" s="68">
        <v>1</v>
      </c>
      <c r="N35" s="69">
        <f>SUM(Table5[[#This Row],[OACF Confirmed]:[OACF Presumed]])</f>
        <v>132</v>
      </c>
    </row>
    <row r="36" spans="1:14" s="2" customFormat="1" x14ac:dyDescent="0.25">
      <c r="A36" s="15" t="s">
        <v>23</v>
      </c>
      <c r="B36" s="66">
        <f>Table5[[#This Row],[NH 
Total]]+Table5[[#This Row],[ALF 
Total]]+Table5[[#This Row],[OACF Total]]</f>
        <v>809</v>
      </c>
      <c r="C36" s="67">
        <v>336</v>
      </c>
      <c r="D36" s="68">
        <v>241</v>
      </c>
      <c r="E36" s="68">
        <v>196</v>
      </c>
      <c r="F36" s="69">
        <f>SUM(Table5[[#This Row],[NH Confirmed]:[NH Presumed]])</f>
        <v>773</v>
      </c>
      <c r="G36" s="68">
        <v>5</v>
      </c>
      <c r="H36" s="68">
        <v>3</v>
      </c>
      <c r="I36" s="68">
        <v>4</v>
      </c>
      <c r="J36" s="69">
        <f>SUM(Table5[[#This Row],[ALF Confirmed]:[ALF Presumed]])</f>
        <v>12</v>
      </c>
      <c r="K36" s="68">
        <v>0</v>
      </c>
      <c r="L36" s="68">
        <v>22</v>
      </c>
      <c r="M36" s="68">
        <v>2</v>
      </c>
      <c r="N36" s="69">
        <f>SUM(Table5[[#This Row],[OACF Confirmed]:[OACF Presumed]])</f>
        <v>24</v>
      </c>
    </row>
    <row r="37" spans="1:14" s="2" customFormat="1" x14ac:dyDescent="0.25">
      <c r="A37" s="15" t="s">
        <v>24</v>
      </c>
      <c r="B37" s="66">
        <f>Table5[[#This Row],[NH 
Total]]+Table5[[#This Row],[ALF 
Total]]+Table5[[#This Row],[OACF Total]]</f>
        <v>226</v>
      </c>
      <c r="C37" s="67">
        <v>147</v>
      </c>
      <c r="D37" s="68">
        <v>38</v>
      </c>
      <c r="E37" s="68">
        <v>7</v>
      </c>
      <c r="F37" s="69">
        <f>SUM(Table5[[#This Row],[NH Confirmed]:[NH Presumed]])</f>
        <v>192</v>
      </c>
      <c r="G37" s="68">
        <v>2</v>
      </c>
      <c r="H37" s="68">
        <v>12</v>
      </c>
      <c r="I37" s="68">
        <v>0</v>
      </c>
      <c r="J37" s="69">
        <f>SUM(Table5[[#This Row],[ALF Confirmed]:[ALF Presumed]])</f>
        <v>14</v>
      </c>
      <c r="K37" s="68">
        <v>0</v>
      </c>
      <c r="L37" s="68">
        <v>20</v>
      </c>
      <c r="M37" s="68">
        <v>0</v>
      </c>
      <c r="N37" s="69">
        <f>SUM(Table5[[#This Row],[OACF Confirmed]:[OACF Presumed]])</f>
        <v>20</v>
      </c>
    </row>
    <row r="38" spans="1:14" s="2" customFormat="1" x14ac:dyDescent="0.25">
      <c r="A38" s="15" t="s">
        <v>25</v>
      </c>
      <c r="B38" s="66">
        <f>Table5[[#This Row],[NH 
Total]]+Table5[[#This Row],[ALF 
Total]]+Table5[[#This Row],[OACF Total]]</f>
        <v>304</v>
      </c>
      <c r="C38" s="67">
        <v>184</v>
      </c>
      <c r="D38" s="68">
        <v>81</v>
      </c>
      <c r="E38" s="68">
        <v>10</v>
      </c>
      <c r="F38" s="69">
        <f>SUM(Table5[[#This Row],[NH Confirmed]:[NH Presumed]])</f>
        <v>275</v>
      </c>
      <c r="G38" s="68">
        <v>0</v>
      </c>
      <c r="H38" s="68">
        <v>8</v>
      </c>
      <c r="I38" s="68">
        <v>0</v>
      </c>
      <c r="J38" s="69">
        <f>SUM(Table5[[#This Row],[ALF Confirmed]:[ALF Presumed]])</f>
        <v>8</v>
      </c>
      <c r="K38" s="68">
        <v>0</v>
      </c>
      <c r="L38" s="68">
        <v>21</v>
      </c>
      <c r="M38" s="68">
        <v>0</v>
      </c>
      <c r="N38" s="69">
        <f>SUM(Table5[[#This Row],[OACF Confirmed]:[OACF Presumed]])</f>
        <v>21</v>
      </c>
    </row>
    <row r="39" spans="1:14" s="2" customFormat="1" x14ac:dyDescent="0.25">
      <c r="A39" s="15" t="s">
        <v>26</v>
      </c>
      <c r="B39" s="66">
        <f>Table5[[#This Row],[NH 
Total]]+Table5[[#This Row],[ALF 
Total]]+Table5[[#This Row],[OACF Total]]</f>
        <v>465</v>
      </c>
      <c r="C39" s="67">
        <v>309</v>
      </c>
      <c r="D39" s="68">
        <v>100</v>
      </c>
      <c r="E39" s="68">
        <v>10</v>
      </c>
      <c r="F39" s="69">
        <f>SUM(Table5[[#This Row],[NH Confirmed]:[NH Presumed]])</f>
        <v>419</v>
      </c>
      <c r="G39" s="68">
        <v>0</v>
      </c>
      <c r="H39" s="68">
        <v>20</v>
      </c>
      <c r="I39" s="68">
        <v>0</v>
      </c>
      <c r="J39" s="69">
        <f>SUM(Table5[[#This Row],[ALF Confirmed]:[ALF Presumed]])</f>
        <v>20</v>
      </c>
      <c r="K39" s="68">
        <v>1</v>
      </c>
      <c r="L39" s="68">
        <v>25</v>
      </c>
      <c r="M39" s="68">
        <v>0</v>
      </c>
      <c r="N39" s="69">
        <f>SUM(Table5[[#This Row],[OACF Confirmed]:[OACF Presumed]])</f>
        <v>26</v>
      </c>
    </row>
    <row r="40" spans="1:14" s="2" customFormat="1" x14ac:dyDescent="0.25">
      <c r="A40" s="15" t="s">
        <v>27</v>
      </c>
      <c r="B40" s="66">
        <f>Table5[[#This Row],[NH 
Total]]+Table5[[#This Row],[ALF 
Total]]+Table5[[#This Row],[OACF Total]]</f>
        <v>76</v>
      </c>
      <c r="C40" s="67">
        <v>47</v>
      </c>
      <c r="D40" s="68">
        <v>26</v>
      </c>
      <c r="E40" s="68">
        <v>0</v>
      </c>
      <c r="F40" s="69">
        <f>SUM(Table5[[#This Row],[NH Confirmed]:[NH Presumed]])</f>
        <v>73</v>
      </c>
      <c r="G40" s="68">
        <v>0</v>
      </c>
      <c r="H40" s="68">
        <v>0</v>
      </c>
      <c r="I40" s="68">
        <v>0</v>
      </c>
      <c r="J40" s="69">
        <f>SUM(Table5[[#This Row],[ALF Confirmed]:[ALF Presumed]])</f>
        <v>0</v>
      </c>
      <c r="K40" s="68">
        <v>0</v>
      </c>
      <c r="L40" s="68">
        <v>3</v>
      </c>
      <c r="M40" s="68">
        <v>0</v>
      </c>
      <c r="N40" s="69">
        <f>SUM(Table5[[#This Row],[OACF Confirmed]:[OACF Presumed]])</f>
        <v>3</v>
      </c>
    </row>
    <row r="41" spans="1:14" s="2" customFormat="1" x14ac:dyDescent="0.25">
      <c r="A41" s="15" t="s">
        <v>28</v>
      </c>
      <c r="B41" s="66">
        <f>Table5[[#This Row],[NH 
Total]]+Table5[[#This Row],[ALF 
Total]]+Table5[[#This Row],[OACF Total]]</f>
        <v>313</v>
      </c>
      <c r="C41" s="67">
        <v>156</v>
      </c>
      <c r="D41" s="68">
        <v>97</v>
      </c>
      <c r="E41" s="68">
        <v>28</v>
      </c>
      <c r="F41" s="69">
        <f>SUM(Table5[[#This Row],[NH Confirmed]:[NH Presumed]])</f>
        <v>281</v>
      </c>
      <c r="G41" s="68">
        <v>0</v>
      </c>
      <c r="H41" s="68">
        <v>19</v>
      </c>
      <c r="I41" s="68">
        <v>0</v>
      </c>
      <c r="J41" s="69">
        <f>SUM(Table5[[#This Row],[ALF Confirmed]:[ALF Presumed]])</f>
        <v>19</v>
      </c>
      <c r="K41" s="68">
        <v>0</v>
      </c>
      <c r="L41" s="68">
        <v>13</v>
      </c>
      <c r="M41" s="68">
        <v>0</v>
      </c>
      <c r="N41" s="69">
        <f>SUM(Table5[[#This Row],[OACF Confirmed]:[OACF Presumed]])</f>
        <v>13</v>
      </c>
    </row>
    <row r="42" spans="1:14" s="2" customFormat="1" x14ac:dyDescent="0.25">
      <c r="A42" s="15" t="s">
        <v>29</v>
      </c>
      <c r="B42" s="66">
        <f>Table5[[#This Row],[NH 
Total]]+Table5[[#This Row],[ALF 
Total]]+Table5[[#This Row],[OACF Total]]</f>
        <v>65</v>
      </c>
      <c r="C42" s="67">
        <v>48</v>
      </c>
      <c r="D42" s="68">
        <v>15</v>
      </c>
      <c r="E42" s="68">
        <v>2</v>
      </c>
      <c r="F42" s="69">
        <f>SUM(Table5[[#This Row],[NH Confirmed]:[NH Presumed]])</f>
        <v>65</v>
      </c>
      <c r="G42" s="68">
        <v>0</v>
      </c>
      <c r="H42" s="68">
        <v>0</v>
      </c>
      <c r="I42" s="68">
        <v>0</v>
      </c>
      <c r="J42" s="69">
        <f>SUM(Table5[[#This Row],[ALF Confirmed]:[ALF Presumed]])</f>
        <v>0</v>
      </c>
      <c r="K42" s="68">
        <v>0</v>
      </c>
      <c r="L42" s="68">
        <v>0</v>
      </c>
      <c r="M42" s="68">
        <v>0</v>
      </c>
      <c r="N42" s="69">
        <f>SUM(Table5[[#This Row],[OACF Confirmed]:[OACF Presumed]])</f>
        <v>0</v>
      </c>
    </row>
    <row r="43" spans="1:14" s="2" customFormat="1" x14ac:dyDescent="0.25">
      <c r="A43" s="15" t="s">
        <v>58</v>
      </c>
      <c r="B43" s="66">
        <f>Table5[[#This Row],[NH 
Total]]+Table5[[#This Row],[ALF 
Total]]+Table5[[#This Row],[OACF Total]]</f>
        <v>62</v>
      </c>
      <c r="C43" s="67">
        <v>51</v>
      </c>
      <c r="D43" s="68">
        <v>7</v>
      </c>
      <c r="E43" s="68">
        <v>0</v>
      </c>
      <c r="F43" s="69">
        <f>SUM(Table5[[#This Row],[NH Confirmed]:[NH Presumed]])</f>
        <v>58</v>
      </c>
      <c r="G43" s="68">
        <v>0</v>
      </c>
      <c r="H43" s="68">
        <v>0</v>
      </c>
      <c r="I43" s="68">
        <v>0</v>
      </c>
      <c r="J43" s="69">
        <f>SUM(Table5[[#This Row],[ALF Confirmed]:[ALF Presumed]])</f>
        <v>0</v>
      </c>
      <c r="K43" s="68">
        <v>1</v>
      </c>
      <c r="L43" s="68">
        <v>3</v>
      </c>
      <c r="M43" s="68">
        <v>0</v>
      </c>
      <c r="N43" s="69">
        <f>SUM(Table5[[#This Row],[OACF Confirmed]:[OACF Presumed]])</f>
        <v>4</v>
      </c>
    </row>
    <row r="44" spans="1:14" s="2" customFormat="1" x14ac:dyDescent="0.25">
      <c r="A44" s="15" t="s">
        <v>70</v>
      </c>
      <c r="B44" s="66">
        <f>Table5[[#This Row],[NH 
Total]]+Table5[[#This Row],[ALF 
Total]]+Table5[[#This Row],[OACF Total]]</f>
        <v>35</v>
      </c>
      <c r="C44" s="67">
        <v>22</v>
      </c>
      <c r="D44" s="68">
        <v>10</v>
      </c>
      <c r="E44" s="68">
        <v>0</v>
      </c>
      <c r="F44" s="69">
        <f>SUM(Table5[[#This Row],[NH Confirmed]:[NH Presumed]])</f>
        <v>32</v>
      </c>
      <c r="G44" s="68">
        <v>0</v>
      </c>
      <c r="H44" s="68">
        <v>0</v>
      </c>
      <c r="I44" s="68">
        <v>0</v>
      </c>
      <c r="J44" s="69">
        <f>SUM(Table5[[#This Row],[ALF Confirmed]:[ALF Presumed]])</f>
        <v>0</v>
      </c>
      <c r="K44" s="68">
        <v>1</v>
      </c>
      <c r="L44" s="68">
        <v>2</v>
      </c>
      <c r="M44" s="68">
        <v>0</v>
      </c>
      <c r="N44" s="69">
        <f>SUM(Table5[[#This Row],[OACF Confirmed]:[OACF Presumed]])</f>
        <v>3</v>
      </c>
    </row>
    <row r="45" spans="1:14" s="2" customFormat="1" x14ac:dyDescent="0.25">
      <c r="A45" s="15" t="s">
        <v>30</v>
      </c>
      <c r="B45" s="66">
        <f>Table5[[#This Row],[NH 
Total]]+Table5[[#This Row],[ALF 
Total]]+Table5[[#This Row],[OACF Total]]</f>
        <v>33</v>
      </c>
      <c r="C45" s="67">
        <v>20</v>
      </c>
      <c r="D45" s="68">
        <v>10</v>
      </c>
      <c r="E45" s="68">
        <v>0</v>
      </c>
      <c r="F45" s="69">
        <f>SUM(Table5[[#This Row],[NH Confirmed]:[NH Presumed]])</f>
        <v>30</v>
      </c>
      <c r="G45" s="68">
        <v>0</v>
      </c>
      <c r="H45" s="68">
        <v>3</v>
      </c>
      <c r="I45" s="68">
        <v>0</v>
      </c>
      <c r="J45" s="69">
        <f>SUM(Table5[[#This Row],[ALF Confirmed]:[ALF Presumed]])</f>
        <v>3</v>
      </c>
      <c r="K45" s="68">
        <v>0</v>
      </c>
      <c r="L45" s="68">
        <v>0</v>
      </c>
      <c r="M45" s="68">
        <v>0</v>
      </c>
      <c r="N45" s="69">
        <f>SUM(Table5[[#This Row],[OACF Confirmed]:[OACF Presumed]])</f>
        <v>0</v>
      </c>
    </row>
    <row r="46" spans="1:14" s="2" customFormat="1" x14ac:dyDescent="0.25">
      <c r="A46" s="15" t="s">
        <v>31</v>
      </c>
      <c r="B46" s="66">
        <f>Table5[[#This Row],[NH 
Total]]+Table5[[#This Row],[ALF 
Total]]+Table5[[#This Row],[OACF Total]]</f>
        <v>2012</v>
      </c>
      <c r="C46" s="67">
        <v>569</v>
      </c>
      <c r="D46" s="68">
        <v>707</v>
      </c>
      <c r="E46" s="68">
        <v>511</v>
      </c>
      <c r="F46" s="69">
        <f>SUM(Table5[[#This Row],[NH Confirmed]:[NH Presumed]])</f>
        <v>1787</v>
      </c>
      <c r="G46" s="68">
        <v>5</v>
      </c>
      <c r="H46" s="68">
        <v>22</v>
      </c>
      <c r="I46" s="68">
        <v>1</v>
      </c>
      <c r="J46" s="69">
        <f>SUM(Table5[[#This Row],[ALF Confirmed]:[ALF Presumed]])</f>
        <v>28</v>
      </c>
      <c r="K46" s="68">
        <v>3</v>
      </c>
      <c r="L46" s="68">
        <v>188</v>
      </c>
      <c r="M46" s="68">
        <v>6</v>
      </c>
      <c r="N46" s="69">
        <f>SUM(Table5[[#This Row],[OACF Confirmed]:[OACF Presumed]])</f>
        <v>197</v>
      </c>
    </row>
    <row r="47" spans="1:14" s="2" customFormat="1" x14ac:dyDescent="0.25">
      <c r="A47" s="15" t="s">
        <v>32</v>
      </c>
      <c r="B47" s="66">
        <f>Table5[[#This Row],[NH 
Total]]+Table5[[#This Row],[ALF 
Total]]+Table5[[#This Row],[OACF Total]]</f>
        <v>109</v>
      </c>
      <c r="C47" s="67">
        <v>58</v>
      </c>
      <c r="D47" s="68">
        <v>47</v>
      </c>
      <c r="E47" s="68">
        <v>0</v>
      </c>
      <c r="F47" s="69">
        <f>SUM(Table5[[#This Row],[NH Confirmed]:[NH Presumed]])</f>
        <v>105</v>
      </c>
      <c r="G47" s="68">
        <v>0</v>
      </c>
      <c r="H47" s="68">
        <v>0</v>
      </c>
      <c r="I47" s="68">
        <v>0</v>
      </c>
      <c r="J47" s="69">
        <f>SUM(Table5[[#This Row],[ALF Confirmed]:[ALF Presumed]])</f>
        <v>0</v>
      </c>
      <c r="K47" s="68">
        <v>0</v>
      </c>
      <c r="L47" s="68">
        <v>4</v>
      </c>
      <c r="M47" s="68">
        <v>0</v>
      </c>
      <c r="N47" s="69">
        <f>SUM(Table5[[#This Row],[OACF Confirmed]:[OACF Presumed]])</f>
        <v>4</v>
      </c>
    </row>
    <row r="48" spans="1:14" s="2" customFormat="1" x14ac:dyDescent="0.25">
      <c r="A48" s="15" t="s">
        <v>33</v>
      </c>
      <c r="B48" s="66">
        <f>Table5[[#This Row],[NH 
Total]]+Table5[[#This Row],[ALF 
Total]]+Table5[[#This Row],[OACF Total]]</f>
        <v>490</v>
      </c>
      <c r="C48" s="67">
        <v>154</v>
      </c>
      <c r="D48" s="68">
        <v>107</v>
      </c>
      <c r="E48" s="68">
        <v>182</v>
      </c>
      <c r="F48" s="69">
        <f>SUM(Table5[[#This Row],[NH Confirmed]:[NH Presumed]])</f>
        <v>443</v>
      </c>
      <c r="G48" s="68">
        <v>5</v>
      </c>
      <c r="H48" s="68">
        <v>16</v>
      </c>
      <c r="I48" s="68">
        <v>0</v>
      </c>
      <c r="J48" s="69">
        <f>SUM(Table5[[#This Row],[ALF Confirmed]:[ALF Presumed]])</f>
        <v>21</v>
      </c>
      <c r="K48" s="68">
        <v>0</v>
      </c>
      <c r="L48" s="68">
        <v>25</v>
      </c>
      <c r="M48" s="68">
        <v>1</v>
      </c>
      <c r="N48" s="69">
        <f>SUM(Table5[[#This Row],[OACF Confirmed]:[OACF Presumed]])</f>
        <v>26</v>
      </c>
    </row>
    <row r="49" spans="1:18" s="2" customFormat="1" x14ac:dyDescent="0.25">
      <c r="A49" s="15" t="s">
        <v>34</v>
      </c>
      <c r="B49" s="66">
        <f>Table5[[#This Row],[NH 
Total]]+Table5[[#This Row],[ALF 
Total]]+Table5[[#This Row],[OACF Total]]</f>
        <v>253</v>
      </c>
      <c r="C49" s="67">
        <v>58</v>
      </c>
      <c r="D49" s="68">
        <v>78</v>
      </c>
      <c r="E49" s="68">
        <v>55</v>
      </c>
      <c r="F49" s="69">
        <f>SUM(Table5[[#This Row],[NH Confirmed]:[NH Presumed]])</f>
        <v>191</v>
      </c>
      <c r="G49" s="68">
        <v>4</v>
      </c>
      <c r="H49" s="68">
        <v>6</v>
      </c>
      <c r="I49" s="68">
        <v>0</v>
      </c>
      <c r="J49" s="69">
        <f>SUM(Table5[[#This Row],[ALF Confirmed]:[ALF Presumed]])</f>
        <v>10</v>
      </c>
      <c r="K49" s="68">
        <v>8</v>
      </c>
      <c r="L49" s="68">
        <v>37</v>
      </c>
      <c r="M49" s="68">
        <v>7</v>
      </c>
      <c r="N49" s="69">
        <f>SUM(Table5[[#This Row],[OACF Confirmed]:[OACF Presumed]])</f>
        <v>52</v>
      </c>
    </row>
    <row r="50" spans="1:18" s="2" customFormat="1" x14ac:dyDescent="0.25">
      <c r="A50" s="15" t="s">
        <v>62</v>
      </c>
      <c r="B50" s="66">
        <f>Table5[[#This Row],[NH 
Total]]+Table5[[#This Row],[ALF 
Total]]+Table5[[#This Row],[OACF Total]]</f>
        <v>62</v>
      </c>
      <c r="C50" s="67">
        <v>54</v>
      </c>
      <c r="D50" s="68">
        <v>8</v>
      </c>
      <c r="E50" s="68">
        <v>0</v>
      </c>
      <c r="F50" s="69">
        <f>SUM(Table5[[#This Row],[NH Confirmed]:[NH Presumed]])</f>
        <v>62</v>
      </c>
      <c r="G50" s="68">
        <v>0</v>
      </c>
      <c r="H50" s="68">
        <v>0</v>
      </c>
      <c r="I50" s="68">
        <v>0</v>
      </c>
      <c r="J50" s="69">
        <f>SUM(Table5[[#This Row],[ALF Confirmed]:[ALF Presumed]])</f>
        <v>0</v>
      </c>
      <c r="K50" s="68">
        <v>0</v>
      </c>
      <c r="L50" s="68">
        <v>0</v>
      </c>
      <c r="M50" s="68">
        <v>0</v>
      </c>
      <c r="N50" s="69">
        <f>SUM(Table5[[#This Row],[OACF Confirmed]:[OACF Presumed]])</f>
        <v>0</v>
      </c>
    </row>
    <row r="51" spans="1:18" s="2" customFormat="1" x14ac:dyDescent="0.25">
      <c r="A51" s="15" t="s">
        <v>65</v>
      </c>
      <c r="B51" s="66">
        <f>Table5[[#This Row],[NH 
Total]]+Table5[[#This Row],[ALF 
Total]]+Table5[[#This Row],[OACF Total]]</f>
        <v>71</v>
      </c>
      <c r="C51" s="67">
        <v>39</v>
      </c>
      <c r="D51" s="68">
        <v>6</v>
      </c>
      <c r="E51" s="68">
        <v>0</v>
      </c>
      <c r="F51" s="69">
        <f>SUM(Table5[[#This Row],[NH Confirmed]:[NH Presumed]])</f>
        <v>45</v>
      </c>
      <c r="G51" s="68">
        <v>6</v>
      </c>
      <c r="H51" s="68">
        <v>18</v>
      </c>
      <c r="I51" s="68">
        <v>0</v>
      </c>
      <c r="J51" s="69">
        <f>SUM(Table5[[#This Row],[ALF Confirmed]:[ALF Presumed]])</f>
        <v>24</v>
      </c>
      <c r="K51" s="68">
        <v>0</v>
      </c>
      <c r="L51" s="68">
        <v>2</v>
      </c>
      <c r="M51" s="68">
        <v>0</v>
      </c>
      <c r="N51" s="69">
        <f>SUM(Table5[[#This Row],[OACF Confirmed]:[OACF Presumed]])</f>
        <v>2</v>
      </c>
    </row>
    <row r="52" spans="1:18" s="2" customFormat="1" x14ac:dyDescent="0.25">
      <c r="A52" s="15" t="s">
        <v>35</v>
      </c>
      <c r="B52" s="66">
        <f>Table5[[#This Row],[NH 
Total]]+Table5[[#This Row],[ALF 
Total]]+Table5[[#This Row],[OACF Total]]</f>
        <v>78</v>
      </c>
      <c r="C52" s="67">
        <v>40</v>
      </c>
      <c r="D52" s="68">
        <v>11</v>
      </c>
      <c r="E52" s="68">
        <v>0</v>
      </c>
      <c r="F52" s="69">
        <f>SUM(Table5[[#This Row],[NH Confirmed]:[NH Presumed]])</f>
        <v>51</v>
      </c>
      <c r="G52" s="68">
        <v>1</v>
      </c>
      <c r="H52" s="68">
        <v>21</v>
      </c>
      <c r="I52" s="68">
        <v>0</v>
      </c>
      <c r="J52" s="69">
        <f>SUM(Table5[[#This Row],[ALF Confirmed]:[ALF Presumed]])</f>
        <v>22</v>
      </c>
      <c r="K52" s="68">
        <v>0</v>
      </c>
      <c r="L52" s="68">
        <v>5</v>
      </c>
      <c r="M52" s="68">
        <v>0</v>
      </c>
      <c r="N52" s="69">
        <f>SUM(Table5[[#This Row],[OACF Confirmed]:[OACF Presumed]])</f>
        <v>5</v>
      </c>
    </row>
    <row r="53" spans="1:18" s="2" customFormat="1" x14ac:dyDescent="0.25">
      <c r="A53" s="15" t="s">
        <v>575</v>
      </c>
      <c r="B53" s="66">
        <f>Table5[[#This Row],[NH 
Total]]+Table5[[#This Row],[ALF 
Total]]+Table5[[#This Row],[OACF Total]]</f>
        <v>2</v>
      </c>
      <c r="C53" s="67">
        <v>0</v>
      </c>
      <c r="D53" s="68">
        <v>0</v>
      </c>
      <c r="E53" s="68">
        <v>0</v>
      </c>
      <c r="F53" s="69">
        <f>SUM(Table5[[#This Row],[NH Confirmed]:[NH Presumed]])</f>
        <v>0</v>
      </c>
      <c r="G53" s="68">
        <v>0</v>
      </c>
      <c r="H53" s="68">
        <v>0</v>
      </c>
      <c r="I53" s="68">
        <v>0</v>
      </c>
      <c r="J53" s="69">
        <f>SUM(Table5[[#This Row],[ALF Confirmed]:[ALF Presumed]])</f>
        <v>0</v>
      </c>
      <c r="K53" s="68">
        <v>0</v>
      </c>
      <c r="L53" s="68">
        <v>2</v>
      </c>
      <c r="M53" s="68">
        <v>0</v>
      </c>
      <c r="N53" s="69">
        <f>SUM(Table5[[#This Row],[OACF Confirmed]:[OACF Presumed]])</f>
        <v>2</v>
      </c>
    </row>
    <row r="54" spans="1:18" s="2" customFormat="1" x14ac:dyDescent="0.25">
      <c r="A54" s="15" t="s">
        <v>57</v>
      </c>
      <c r="B54" s="66">
        <f>Table5[[#This Row],[NH 
Total]]+Table5[[#This Row],[ALF 
Total]]+Table5[[#This Row],[OACF Total]]</f>
        <v>8</v>
      </c>
      <c r="C54" s="67">
        <v>5</v>
      </c>
      <c r="D54" s="68">
        <v>1</v>
      </c>
      <c r="E54" s="68">
        <v>0</v>
      </c>
      <c r="F54" s="69">
        <f>SUM(Table5[[#This Row],[NH Confirmed]:[NH Presumed]])</f>
        <v>6</v>
      </c>
      <c r="G54" s="68">
        <v>0</v>
      </c>
      <c r="H54" s="68">
        <v>0</v>
      </c>
      <c r="I54" s="68">
        <v>0</v>
      </c>
      <c r="J54" s="69">
        <f>SUM(Table5[[#This Row],[ALF Confirmed]:[ALF Presumed]])</f>
        <v>0</v>
      </c>
      <c r="K54" s="68">
        <v>0</v>
      </c>
      <c r="L54" s="68">
        <v>2</v>
      </c>
      <c r="M54" s="68">
        <v>0</v>
      </c>
      <c r="N54" s="69">
        <f>SUM(Table5[[#This Row],[OACF Confirmed]:[OACF Presumed]])</f>
        <v>2</v>
      </c>
    </row>
    <row r="55" spans="1:18" s="2" customFormat="1" x14ac:dyDescent="0.25">
      <c r="A55" s="15" t="s">
        <v>66</v>
      </c>
      <c r="B55" s="66">
        <f>Table5[[#This Row],[NH 
Total]]+Table5[[#This Row],[ALF 
Total]]+Table5[[#This Row],[OACF Total]]</f>
        <v>59</v>
      </c>
      <c r="C55" s="67">
        <v>38</v>
      </c>
      <c r="D55" s="68">
        <v>21</v>
      </c>
      <c r="E55" s="68">
        <v>0</v>
      </c>
      <c r="F55" s="69">
        <f>SUM(Table5[[#This Row],[NH Confirmed]:[NH Presumed]])</f>
        <v>59</v>
      </c>
      <c r="G55" s="68">
        <v>0</v>
      </c>
      <c r="H55" s="68">
        <v>0</v>
      </c>
      <c r="I55" s="68">
        <v>0</v>
      </c>
      <c r="J55" s="69">
        <f>SUM(Table5[[#This Row],[ALF Confirmed]:[ALF Presumed]])</f>
        <v>0</v>
      </c>
      <c r="K55" s="68">
        <v>0</v>
      </c>
      <c r="L55" s="68">
        <v>0</v>
      </c>
      <c r="M55" s="68">
        <v>0</v>
      </c>
      <c r="N55" s="69">
        <f>SUM(Table5[[#This Row],[OACF Confirmed]:[OACF Presumed]])</f>
        <v>0</v>
      </c>
    </row>
    <row r="56" spans="1:18" s="2" customFormat="1" x14ac:dyDescent="0.25">
      <c r="A56" s="15" t="s">
        <v>36</v>
      </c>
      <c r="B56" s="66">
        <f>Table5[[#This Row],[NH 
Total]]+Table5[[#This Row],[ALF 
Total]]+Table5[[#This Row],[OACF Total]]</f>
        <v>122</v>
      </c>
      <c r="C56" s="67">
        <v>93</v>
      </c>
      <c r="D56" s="68">
        <v>25</v>
      </c>
      <c r="E56" s="68">
        <v>2</v>
      </c>
      <c r="F56" s="69">
        <f>SUM(Table5[[#This Row],[NH Confirmed]:[NH Presumed]])</f>
        <v>120</v>
      </c>
      <c r="G56" s="68">
        <v>0</v>
      </c>
      <c r="H56" s="68">
        <v>0</v>
      </c>
      <c r="I56" s="68">
        <v>0</v>
      </c>
      <c r="J56" s="69">
        <f>SUM(Table5[[#This Row],[ALF Confirmed]:[ALF Presumed]])</f>
        <v>0</v>
      </c>
      <c r="K56" s="68">
        <v>0</v>
      </c>
      <c r="L56" s="68">
        <v>2</v>
      </c>
      <c r="M56" s="68">
        <v>0</v>
      </c>
      <c r="N56" s="69">
        <f>SUM(Table5[[#This Row],[OACF Confirmed]:[OACF Presumed]])</f>
        <v>2</v>
      </c>
    </row>
    <row r="57" spans="1:18" s="2" customFormat="1" x14ac:dyDescent="0.25">
      <c r="A57" s="15" t="s">
        <v>37</v>
      </c>
      <c r="B57" s="66">
        <f>Table5[[#This Row],[NH 
Total]]+Table5[[#This Row],[ALF 
Total]]+Table5[[#This Row],[OACF Total]]</f>
        <v>1806</v>
      </c>
      <c r="C57" s="67">
        <v>746</v>
      </c>
      <c r="D57" s="68">
        <v>489</v>
      </c>
      <c r="E57" s="68">
        <v>267</v>
      </c>
      <c r="F57" s="69">
        <f>SUM(Table5[[#This Row],[NH Confirmed]:[NH Presumed]])</f>
        <v>1502</v>
      </c>
      <c r="G57" s="68">
        <v>29</v>
      </c>
      <c r="H57" s="68">
        <v>165</v>
      </c>
      <c r="I57" s="68">
        <v>5</v>
      </c>
      <c r="J57" s="69">
        <f>SUM(Table5[[#This Row],[ALF Confirmed]:[ALF Presumed]])</f>
        <v>199</v>
      </c>
      <c r="K57" s="68">
        <v>8</v>
      </c>
      <c r="L57" s="68">
        <v>89</v>
      </c>
      <c r="M57" s="68">
        <v>8</v>
      </c>
      <c r="N57" s="69">
        <f>SUM(Table5[[#This Row],[OACF Confirmed]:[OACF Presumed]])</f>
        <v>105</v>
      </c>
    </row>
    <row r="58" spans="1:18" s="2" customFormat="1" x14ac:dyDescent="0.25">
      <c r="A58" s="15" t="s">
        <v>38</v>
      </c>
      <c r="B58" s="66">
        <f>Table5[[#This Row],[NH 
Total]]+Table5[[#This Row],[ALF 
Total]]+Table5[[#This Row],[OACF Total]]</f>
        <v>36</v>
      </c>
      <c r="C58" s="67">
        <v>21</v>
      </c>
      <c r="D58" s="68">
        <v>14</v>
      </c>
      <c r="E58" s="68">
        <v>0</v>
      </c>
      <c r="F58" s="69">
        <f>SUM(Table5[[#This Row],[NH Confirmed]:[NH Presumed]])</f>
        <v>35</v>
      </c>
      <c r="G58" s="68">
        <v>0</v>
      </c>
      <c r="H58" s="68">
        <v>0</v>
      </c>
      <c r="I58" s="68">
        <v>0</v>
      </c>
      <c r="J58" s="69">
        <f>SUM(Table5[[#This Row],[ALF Confirmed]:[ALF Presumed]])</f>
        <v>0</v>
      </c>
      <c r="K58" s="68">
        <v>0</v>
      </c>
      <c r="L58" s="68">
        <v>1</v>
      </c>
      <c r="M58" s="68">
        <v>0</v>
      </c>
      <c r="N58" s="69">
        <f>SUM(Table5[[#This Row],[OACF Confirmed]:[OACF Presumed]])</f>
        <v>1</v>
      </c>
    </row>
    <row r="59" spans="1:18" s="2" customFormat="1" x14ac:dyDescent="0.25">
      <c r="A59" s="15" t="s">
        <v>39</v>
      </c>
      <c r="B59" s="66">
        <f>Table5[[#This Row],[NH 
Total]]+Table5[[#This Row],[ALF 
Total]]+Table5[[#This Row],[OACF Total]]</f>
        <v>54</v>
      </c>
      <c r="C59" s="67">
        <v>41</v>
      </c>
      <c r="D59" s="68">
        <v>13</v>
      </c>
      <c r="E59" s="68">
        <v>0</v>
      </c>
      <c r="F59" s="69">
        <f>SUM(Table5[[#This Row],[NH Confirmed]:[NH Presumed]])</f>
        <v>54</v>
      </c>
      <c r="G59" s="68">
        <v>0</v>
      </c>
      <c r="H59" s="68">
        <v>0</v>
      </c>
      <c r="I59" s="68">
        <v>0</v>
      </c>
      <c r="J59" s="69">
        <f>SUM(Table5[[#This Row],[ALF Confirmed]:[ALF Presumed]])</f>
        <v>0</v>
      </c>
      <c r="K59" s="68">
        <v>0</v>
      </c>
      <c r="L59" s="68">
        <v>0</v>
      </c>
      <c r="M59" s="68">
        <v>0</v>
      </c>
      <c r="N59" s="69">
        <f>SUM(Table5[[#This Row],[OACF Confirmed]:[OACF Presumed]])</f>
        <v>0</v>
      </c>
    </row>
    <row r="60" spans="1:18" s="2" customFormat="1" x14ac:dyDescent="0.25">
      <c r="A60" s="15" t="s">
        <v>63</v>
      </c>
      <c r="B60" s="66">
        <f>Table5[[#This Row],[NH 
Total]]+Table5[[#This Row],[ALF 
Total]]+Table5[[#This Row],[OACF Total]]</f>
        <v>50</v>
      </c>
      <c r="C60" s="67">
        <v>36</v>
      </c>
      <c r="D60" s="68">
        <v>12</v>
      </c>
      <c r="E60" s="68">
        <v>0</v>
      </c>
      <c r="F60" s="69">
        <f>SUM(Table5[[#This Row],[NH Confirmed]:[NH Presumed]])</f>
        <v>48</v>
      </c>
      <c r="G60" s="68">
        <v>0</v>
      </c>
      <c r="H60" s="68">
        <v>0</v>
      </c>
      <c r="I60" s="68">
        <v>0</v>
      </c>
      <c r="J60" s="69">
        <f>SUM(Table5[[#This Row],[ALF Confirmed]:[ALF Presumed]])</f>
        <v>0</v>
      </c>
      <c r="K60" s="68">
        <v>0</v>
      </c>
      <c r="L60" s="68">
        <v>2</v>
      </c>
      <c r="M60" s="68">
        <v>0</v>
      </c>
      <c r="N60" s="69">
        <f>SUM(Table5[[#This Row],[OACF Confirmed]:[OACF Presumed]])</f>
        <v>2</v>
      </c>
    </row>
    <row r="61" spans="1:18" s="2" customFormat="1" x14ac:dyDescent="0.25">
      <c r="A61" s="15" t="s">
        <v>40</v>
      </c>
      <c r="B61" s="66">
        <f>Table5[[#This Row],[NH 
Total]]+Table5[[#This Row],[ALF 
Total]]+Table5[[#This Row],[OACF Total]]</f>
        <v>131</v>
      </c>
      <c r="C61" s="67">
        <v>87</v>
      </c>
      <c r="D61" s="68">
        <v>38</v>
      </c>
      <c r="E61" s="68">
        <v>0</v>
      </c>
      <c r="F61" s="69">
        <f>SUM(Table5[[#This Row],[NH Confirmed]:[NH Presumed]])</f>
        <v>125</v>
      </c>
      <c r="G61" s="68">
        <v>2</v>
      </c>
      <c r="H61" s="68">
        <v>0</v>
      </c>
      <c r="I61" s="68">
        <v>0</v>
      </c>
      <c r="J61" s="69">
        <f>SUM(Table5[[#This Row],[ALF Confirmed]:[ALF Presumed]])</f>
        <v>2</v>
      </c>
      <c r="K61" s="68">
        <v>0</v>
      </c>
      <c r="L61" s="68">
        <v>4</v>
      </c>
      <c r="M61" s="68">
        <v>0</v>
      </c>
      <c r="N61" s="69">
        <f>SUM(Table5[[#This Row],[OACF Confirmed]:[OACF Presumed]])</f>
        <v>4</v>
      </c>
    </row>
    <row r="62" spans="1:18" s="2" customFormat="1" x14ac:dyDescent="0.25">
      <c r="A62" s="15" t="s">
        <v>41</v>
      </c>
      <c r="B62" s="66">
        <f>Table5[[#This Row],[NH 
Total]]+Table5[[#This Row],[ALF 
Total]]+Table5[[#This Row],[OACF Total]]</f>
        <v>79</v>
      </c>
      <c r="C62" s="67">
        <v>57</v>
      </c>
      <c r="D62" s="68">
        <v>12</v>
      </c>
      <c r="E62" s="68">
        <v>7</v>
      </c>
      <c r="F62" s="69">
        <f>SUM(Table5[[#This Row],[NH Confirmed]:[NH Presumed]])</f>
        <v>76</v>
      </c>
      <c r="G62" s="68">
        <v>0</v>
      </c>
      <c r="H62" s="68">
        <v>0</v>
      </c>
      <c r="I62" s="68">
        <v>0</v>
      </c>
      <c r="J62" s="69">
        <f>SUM(Table5[[#This Row],[ALF Confirmed]:[ALF Presumed]])</f>
        <v>0</v>
      </c>
      <c r="K62" s="68">
        <v>0</v>
      </c>
      <c r="L62" s="68">
        <v>3</v>
      </c>
      <c r="M62" s="68">
        <v>0</v>
      </c>
      <c r="N62" s="69">
        <f>SUM(Table5[[#This Row],[OACF Confirmed]:[OACF Presumed]])</f>
        <v>3</v>
      </c>
    </row>
    <row r="63" spans="1:18" s="2" customFormat="1" x14ac:dyDescent="0.25">
      <c r="A63" s="15" t="s">
        <v>42</v>
      </c>
      <c r="B63" s="66">
        <f>Table5[[#This Row],[NH 
Total]]+Table5[[#This Row],[ALF 
Total]]+Table5[[#This Row],[OACF Total]]</f>
        <v>56</v>
      </c>
      <c r="C63" s="67">
        <v>42</v>
      </c>
      <c r="D63" s="68">
        <v>10</v>
      </c>
      <c r="E63" s="68">
        <v>0</v>
      </c>
      <c r="F63" s="69">
        <f>SUM(Table5[[#This Row],[NH Confirmed]:[NH Presumed]])</f>
        <v>52</v>
      </c>
      <c r="G63" s="68">
        <v>0</v>
      </c>
      <c r="H63" s="68">
        <v>3</v>
      </c>
      <c r="I63" s="68">
        <v>0</v>
      </c>
      <c r="J63" s="69">
        <f>SUM(Table5[[#This Row],[ALF Confirmed]:[ALF Presumed]])</f>
        <v>3</v>
      </c>
      <c r="K63" s="68">
        <v>0</v>
      </c>
      <c r="L63" s="68">
        <v>1</v>
      </c>
      <c r="M63" s="68">
        <v>0</v>
      </c>
      <c r="N63" s="69">
        <f>SUM(Table5[[#This Row],[OACF Confirmed]:[OACF Presumed]])</f>
        <v>1</v>
      </c>
    </row>
    <row r="64" spans="1:18" s="2" customFormat="1" x14ac:dyDescent="0.25">
      <c r="A64" s="15" t="s">
        <v>43</v>
      </c>
      <c r="B64" s="66">
        <f>Table5[[#This Row],[NH 
Total]]+Table5[[#This Row],[ALF 
Total]]+Table5[[#This Row],[OACF Total]]</f>
        <v>43</v>
      </c>
      <c r="C64" s="67">
        <v>31</v>
      </c>
      <c r="D64" s="68">
        <v>12</v>
      </c>
      <c r="E64" s="68">
        <v>0</v>
      </c>
      <c r="F64" s="69">
        <f>SUM(Table5[[#This Row],[NH Confirmed]:[NH Presumed]])</f>
        <v>43</v>
      </c>
      <c r="G64" s="68">
        <v>0</v>
      </c>
      <c r="H64" s="68">
        <v>0</v>
      </c>
      <c r="I64" s="68">
        <v>0</v>
      </c>
      <c r="J64" s="69">
        <f>SUM(Table5[[#This Row],[ALF Confirmed]:[ALF Presumed]])</f>
        <v>0</v>
      </c>
      <c r="K64" s="68">
        <v>0</v>
      </c>
      <c r="L64" s="68">
        <v>0</v>
      </c>
      <c r="M64" s="68">
        <v>0</v>
      </c>
      <c r="N64" s="69">
        <f>SUM(Table5[[#This Row],[OACF Confirmed]:[OACF Presumed]])</f>
        <v>0</v>
      </c>
      <c r="P64" s="1"/>
      <c r="Q64" s="1"/>
      <c r="R64" s="1"/>
    </row>
    <row r="65" spans="1:18" s="2" customFormat="1" x14ac:dyDescent="0.25">
      <c r="A65" s="15" t="s">
        <v>44</v>
      </c>
      <c r="B65" s="66">
        <f>Table5[[#This Row],[NH 
Total]]+Table5[[#This Row],[ALF 
Total]]+Table5[[#This Row],[OACF Total]]</f>
        <v>1121</v>
      </c>
      <c r="C65" s="67">
        <v>339</v>
      </c>
      <c r="D65" s="68">
        <v>380</v>
      </c>
      <c r="E65" s="68">
        <v>230</v>
      </c>
      <c r="F65" s="69">
        <f>SUM(Table5[[#This Row],[NH Confirmed]:[NH Presumed]])</f>
        <v>949</v>
      </c>
      <c r="G65" s="68">
        <v>39</v>
      </c>
      <c r="H65" s="68">
        <v>100</v>
      </c>
      <c r="I65" s="68">
        <v>6</v>
      </c>
      <c r="J65" s="69">
        <f>SUM(Table5[[#This Row],[ALF Confirmed]:[ALF Presumed]])</f>
        <v>145</v>
      </c>
      <c r="K65" s="68">
        <v>0</v>
      </c>
      <c r="L65" s="68">
        <v>27</v>
      </c>
      <c r="M65" s="68">
        <v>0</v>
      </c>
      <c r="N65" s="69">
        <f>SUM(Table5[[#This Row],[OACF Confirmed]:[OACF Presumed]])</f>
        <v>27</v>
      </c>
      <c r="P65" s="1"/>
      <c r="Q65" s="1"/>
      <c r="R65" s="1"/>
    </row>
    <row r="66" spans="1:18" s="2" customFormat="1" x14ac:dyDescent="0.25">
      <c r="A66" s="15" t="s">
        <v>45</v>
      </c>
      <c r="B66" s="66">
        <f>Table5[[#This Row],[NH 
Total]]+Table5[[#This Row],[ALF 
Total]]+Table5[[#This Row],[OACF Total]]</f>
        <v>31</v>
      </c>
      <c r="C66" s="67">
        <v>22</v>
      </c>
      <c r="D66" s="68">
        <v>9</v>
      </c>
      <c r="E66" s="68">
        <v>0</v>
      </c>
      <c r="F66" s="69">
        <f>SUM(Table5[[#This Row],[NH Confirmed]:[NH Presumed]])</f>
        <v>31</v>
      </c>
      <c r="G66" s="68">
        <v>0</v>
      </c>
      <c r="H66" s="68">
        <v>0</v>
      </c>
      <c r="I66" s="68">
        <v>0</v>
      </c>
      <c r="J66" s="69">
        <f>SUM(Table5[[#This Row],[ALF Confirmed]:[ALF Presumed]])</f>
        <v>0</v>
      </c>
      <c r="K66" s="68">
        <v>0</v>
      </c>
      <c r="L66" s="68">
        <v>0</v>
      </c>
      <c r="M66" s="68">
        <v>0</v>
      </c>
      <c r="N66" s="69">
        <f>SUM(Table5[[#This Row],[OACF Confirmed]:[OACF Presumed]])</f>
        <v>0</v>
      </c>
      <c r="P66" s="1"/>
      <c r="Q66" s="1"/>
      <c r="R66" s="1"/>
    </row>
    <row r="67" spans="1:18" x14ac:dyDescent="0.25">
      <c r="A67" s="15" t="s">
        <v>46</v>
      </c>
      <c r="B67" s="66">
        <f>Table5[[#This Row],[NH 
Total]]+Table5[[#This Row],[ALF 
Total]]+Table5[[#This Row],[OACF Total]]</f>
        <v>20</v>
      </c>
      <c r="C67" s="67">
        <v>15</v>
      </c>
      <c r="D67" s="68">
        <v>5</v>
      </c>
      <c r="E67" s="68">
        <v>0</v>
      </c>
      <c r="F67" s="69">
        <f>SUM(Table5[[#This Row],[NH Confirmed]:[NH Presumed]])</f>
        <v>20</v>
      </c>
      <c r="G67" s="68">
        <v>0</v>
      </c>
      <c r="H67" s="68">
        <v>0</v>
      </c>
      <c r="I67" s="68">
        <v>0</v>
      </c>
      <c r="J67" s="69">
        <f>SUM(Table5[[#This Row],[ALF Confirmed]:[ALF Presumed]])</f>
        <v>0</v>
      </c>
      <c r="K67" s="68">
        <v>0</v>
      </c>
      <c r="L67" s="68">
        <v>0</v>
      </c>
      <c r="M67" s="68">
        <v>0</v>
      </c>
      <c r="N67" s="69">
        <f>SUM(Table5[[#This Row],[OACF Confirmed]:[OACF Presumed]])</f>
        <v>0</v>
      </c>
    </row>
    <row r="68" spans="1:18" x14ac:dyDescent="0.2">
      <c r="B68" s="12"/>
      <c r="C68" s="12"/>
      <c r="D68" s="12"/>
      <c r="E68" s="12"/>
      <c r="F68" s="12"/>
      <c r="G68" s="12"/>
      <c r="H68" s="12"/>
      <c r="I68" s="12"/>
      <c r="J68" s="12"/>
      <c r="K68" s="12"/>
      <c r="L68" s="12"/>
      <c r="M68" s="12"/>
      <c r="N68" s="12"/>
    </row>
    <row r="70" spans="1:18" x14ac:dyDescent="0.2">
      <c r="C70" s="12"/>
    </row>
    <row r="73" spans="1:18" x14ac:dyDescent="0.2">
      <c r="C73" s="12"/>
    </row>
  </sheetData>
  <mergeCells count="6">
    <mergeCell ref="P1:Q1"/>
    <mergeCell ref="A5:B5"/>
    <mergeCell ref="C5:F5"/>
    <mergeCell ref="G5:J5"/>
    <mergeCell ref="A1:N4"/>
    <mergeCell ref="K5:N5"/>
  </mergeCells>
  <phoneticPr fontId="12" type="noConversion"/>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84"/>
  <sheetViews>
    <sheetView workbookViewId="0">
      <pane xSplit="1" ySplit="1" topLeftCell="B2" activePane="bottomRight" state="frozen"/>
      <selection pane="topRight" activeCell="B1" sqref="B1"/>
      <selection pane="bottomLeft" activeCell="A2" sqref="A2"/>
      <selection pane="bottomRight"/>
    </sheetView>
  </sheetViews>
  <sheetFormatPr defaultColWidth="9" defaultRowHeight="15" x14ac:dyDescent="0.2"/>
  <cols>
    <col min="1" max="2" width="66.1640625" style="1" customWidth="1"/>
    <col min="3" max="3" width="13.1640625" style="1" customWidth="1"/>
    <col min="4" max="4" width="15.1640625" style="1" customWidth="1"/>
    <col min="5" max="5" width="12.6640625" style="1" customWidth="1"/>
    <col min="6" max="6" width="7.33203125" style="1" bestFit="1" customWidth="1"/>
    <col min="7" max="7" width="3" style="1" customWidth="1"/>
    <col min="8" max="8" width="27.83203125" style="1" customWidth="1"/>
    <col min="9" max="9" width="13" style="1" customWidth="1"/>
    <col min="10" max="10" width="2.6640625" style="1" customWidth="1"/>
    <col min="11" max="16384" width="9" style="1"/>
  </cols>
  <sheetData>
    <row r="1" spans="1:9" ht="90" customHeight="1" x14ac:dyDescent="0.25">
      <c r="A1" s="17" t="s">
        <v>47</v>
      </c>
      <c r="B1" s="18" t="s">
        <v>1</v>
      </c>
      <c r="C1" s="18" t="s">
        <v>48</v>
      </c>
      <c r="D1" s="31" t="s">
        <v>677</v>
      </c>
      <c r="E1" s="19" t="s">
        <v>49</v>
      </c>
      <c r="F1" s="20" t="s">
        <v>2</v>
      </c>
      <c r="H1" s="58" t="s">
        <v>704</v>
      </c>
      <c r="I1" s="59"/>
    </row>
    <row r="2" spans="1:9" ht="15.75" thickBot="1" x14ac:dyDescent="0.25">
      <c r="A2" s="13" t="s">
        <v>74</v>
      </c>
      <c r="B2" s="13" t="s">
        <v>22</v>
      </c>
      <c r="C2" s="14">
        <v>12</v>
      </c>
      <c r="D2" s="14">
        <v>40</v>
      </c>
      <c r="E2" s="14">
        <v>5</v>
      </c>
      <c r="F2" s="21">
        <f>SUM(Table3[[#This Row],[COVID Confirmed 
Deaths at NH]:[COVID Presumed Deaths at NH]])</f>
        <v>57</v>
      </c>
      <c r="G2" s="1" t="s">
        <v>71</v>
      </c>
    </row>
    <row r="3" spans="1:9" ht="15" customHeight="1" x14ac:dyDescent="0.25">
      <c r="A3" s="13" t="s">
        <v>75</v>
      </c>
      <c r="B3" s="13" t="s">
        <v>20</v>
      </c>
      <c r="C3" s="14">
        <v>20</v>
      </c>
      <c r="D3" s="14">
        <v>0</v>
      </c>
      <c r="E3" s="14">
        <v>0</v>
      </c>
      <c r="F3" s="21">
        <f>SUM(Table3[[#This Row],[COVID Confirmed 
Deaths at NH]:[COVID Presumed Deaths at NH]])</f>
        <v>20</v>
      </c>
      <c r="H3" s="3" t="s">
        <v>50</v>
      </c>
      <c r="I3" s="4"/>
    </row>
    <row r="4" spans="1:9" x14ac:dyDescent="0.25">
      <c r="A4" s="13" t="s">
        <v>611</v>
      </c>
      <c r="B4" s="13" t="s">
        <v>54</v>
      </c>
      <c r="C4" s="14">
        <v>3</v>
      </c>
      <c r="D4" s="14">
        <v>1</v>
      </c>
      <c r="E4" s="14">
        <v>0</v>
      </c>
      <c r="F4" s="21">
        <f>SUM(Table3[[#This Row],[COVID Confirmed 
Deaths at NH]:[COVID Presumed Deaths at NH]])</f>
        <v>4</v>
      </c>
      <c r="H4" s="5" t="s">
        <v>51</v>
      </c>
      <c r="I4" s="6">
        <f>SUM(C:C)</f>
        <v>7613</v>
      </c>
    </row>
    <row r="5" spans="1:9" x14ac:dyDescent="0.25">
      <c r="A5" s="13" t="s">
        <v>612</v>
      </c>
      <c r="B5" s="13" t="s">
        <v>12</v>
      </c>
      <c r="C5" s="14">
        <v>47</v>
      </c>
      <c r="D5" s="14">
        <v>31</v>
      </c>
      <c r="E5" s="14">
        <v>0</v>
      </c>
      <c r="F5" s="21">
        <f>SUM(Table3[[#This Row],[COVID Confirmed 
Deaths at NH]:[COVID Presumed Deaths at NH]])</f>
        <v>78</v>
      </c>
      <c r="H5" s="5" t="s">
        <v>656</v>
      </c>
      <c r="I5" s="6">
        <f>SUM(D:D)</f>
        <v>4902</v>
      </c>
    </row>
    <row r="6" spans="1:9" ht="15.75" thickBot="1" x14ac:dyDescent="0.3">
      <c r="A6" s="13" t="s">
        <v>613</v>
      </c>
      <c r="B6" s="13" t="s">
        <v>8</v>
      </c>
      <c r="C6" s="14">
        <v>20</v>
      </c>
      <c r="D6" s="14">
        <v>1</v>
      </c>
      <c r="E6" s="14">
        <v>0</v>
      </c>
      <c r="F6" s="21">
        <f>SUM(Table3[[#This Row],[COVID Confirmed 
Deaths at NH]:[COVID Presumed Deaths at NH]])</f>
        <v>21</v>
      </c>
      <c r="H6" s="5" t="s">
        <v>52</v>
      </c>
      <c r="I6" s="6">
        <f>SUM(E:E)</f>
        <v>2954</v>
      </c>
    </row>
    <row r="7" spans="1:9" ht="15.75" thickBot="1" x14ac:dyDescent="0.3">
      <c r="A7" s="13" t="s">
        <v>614</v>
      </c>
      <c r="B7" s="13" t="s">
        <v>24</v>
      </c>
      <c r="C7" s="14">
        <v>6</v>
      </c>
      <c r="D7" s="14">
        <v>2</v>
      </c>
      <c r="E7" s="14">
        <v>0</v>
      </c>
      <c r="F7" s="21">
        <f>SUM(Table3[[#This Row],[COVID Confirmed 
Deaths at NH]:[COVID Presumed Deaths at NH]])</f>
        <v>8</v>
      </c>
      <c r="H7" s="7" t="s">
        <v>2</v>
      </c>
      <c r="I7" s="8">
        <f>SUM(I4:I6)</f>
        <v>15469</v>
      </c>
    </row>
    <row r="8" spans="1:9" x14ac:dyDescent="0.2">
      <c r="A8" s="13" t="s">
        <v>615</v>
      </c>
      <c r="B8" s="13" t="s">
        <v>36</v>
      </c>
      <c r="C8" s="14">
        <v>16</v>
      </c>
      <c r="D8" s="14">
        <v>7</v>
      </c>
      <c r="E8" s="14">
        <v>0</v>
      </c>
      <c r="F8" s="21">
        <f>SUM(Table3[[#This Row],[COVID Confirmed 
Deaths at NH]:[COVID Presumed Deaths at NH]])</f>
        <v>23</v>
      </c>
    </row>
    <row r="9" spans="1:9" x14ac:dyDescent="0.2">
      <c r="A9" s="13" t="s">
        <v>616</v>
      </c>
      <c r="B9" s="13" t="s">
        <v>69</v>
      </c>
      <c r="C9" s="14">
        <v>12</v>
      </c>
      <c r="D9" s="14">
        <v>1</v>
      </c>
      <c r="E9" s="14">
        <v>0</v>
      </c>
      <c r="F9" s="21">
        <f>SUM(Table3[[#This Row],[COVID Confirmed 
Deaths at NH]:[COVID Presumed Deaths at NH]])</f>
        <v>13</v>
      </c>
    </row>
    <row r="10" spans="1:9" x14ac:dyDescent="0.2">
      <c r="A10" s="13" t="s">
        <v>76</v>
      </c>
      <c r="B10" s="13" t="s">
        <v>37</v>
      </c>
      <c r="C10" s="14">
        <v>26</v>
      </c>
      <c r="D10" s="14">
        <v>20</v>
      </c>
      <c r="E10" s="14">
        <v>1</v>
      </c>
      <c r="F10" s="21">
        <f>SUM(Table3[[#This Row],[COVID Confirmed 
Deaths at NH]:[COVID Presumed Deaths at NH]])</f>
        <v>47</v>
      </c>
    </row>
    <row r="11" spans="1:9" x14ac:dyDescent="0.2">
      <c r="A11" s="13" t="s">
        <v>77</v>
      </c>
      <c r="B11" s="13" t="s">
        <v>38</v>
      </c>
      <c r="C11" s="14">
        <v>7</v>
      </c>
      <c r="D11" s="14">
        <v>12</v>
      </c>
      <c r="E11" s="14">
        <v>0</v>
      </c>
      <c r="F11" s="21">
        <f>SUM(Table3[[#This Row],[COVID Confirmed 
Deaths at NH]:[COVID Presumed Deaths at NH]])</f>
        <v>19</v>
      </c>
    </row>
    <row r="12" spans="1:9" x14ac:dyDescent="0.2">
      <c r="A12" s="13" t="s">
        <v>576</v>
      </c>
      <c r="B12" s="13" t="s">
        <v>44</v>
      </c>
      <c r="C12" s="14">
        <v>0</v>
      </c>
      <c r="D12" s="14">
        <v>5</v>
      </c>
      <c r="E12" s="14">
        <v>0</v>
      </c>
      <c r="F12" s="21">
        <f>SUM(Table3[[#This Row],[COVID Confirmed 
Deaths at NH]:[COVID Presumed Deaths at NH]])</f>
        <v>5</v>
      </c>
    </row>
    <row r="13" spans="1:9" x14ac:dyDescent="0.2">
      <c r="A13" s="13" t="s">
        <v>78</v>
      </c>
      <c r="B13" s="13" t="s">
        <v>37</v>
      </c>
      <c r="C13" s="14">
        <v>12</v>
      </c>
      <c r="D13" s="14">
        <v>9</v>
      </c>
      <c r="E13" s="14">
        <v>6</v>
      </c>
      <c r="F13" s="21">
        <f>SUM(Table3[[#This Row],[COVID Confirmed 
Deaths at NH]:[COVID Presumed Deaths at NH]])</f>
        <v>27</v>
      </c>
    </row>
    <row r="14" spans="1:9" x14ac:dyDescent="0.2">
      <c r="A14" s="13" t="s">
        <v>79</v>
      </c>
      <c r="B14" s="13" t="s">
        <v>61</v>
      </c>
      <c r="C14" s="14">
        <v>6</v>
      </c>
      <c r="D14" s="14">
        <v>3</v>
      </c>
      <c r="E14" s="14">
        <v>0</v>
      </c>
      <c r="F14" s="21">
        <f>SUM(Table3[[#This Row],[COVID Confirmed 
Deaths at NH]:[COVID Presumed Deaths at NH]])</f>
        <v>9</v>
      </c>
    </row>
    <row r="15" spans="1:9" x14ac:dyDescent="0.2">
      <c r="A15" s="13" t="s">
        <v>80</v>
      </c>
      <c r="B15" s="13" t="s">
        <v>16</v>
      </c>
      <c r="C15" s="14">
        <v>15</v>
      </c>
      <c r="D15" s="14">
        <v>7</v>
      </c>
      <c r="E15" s="14">
        <v>0</v>
      </c>
      <c r="F15" s="21">
        <f>SUM(Table3[[#This Row],[COVID Confirmed 
Deaths at NH]:[COVID Presumed Deaths at NH]])</f>
        <v>22</v>
      </c>
    </row>
    <row r="16" spans="1:9" x14ac:dyDescent="0.2">
      <c r="A16" s="13" t="s">
        <v>81</v>
      </c>
      <c r="B16" s="13" t="s">
        <v>23</v>
      </c>
      <c r="C16" s="14">
        <v>17</v>
      </c>
      <c r="D16" s="14">
        <v>18</v>
      </c>
      <c r="E16" s="14">
        <v>45</v>
      </c>
      <c r="F16" s="21">
        <f>SUM(Table3[[#This Row],[COVID Confirmed 
Deaths at NH]:[COVID Presumed Deaths at NH]])</f>
        <v>80</v>
      </c>
    </row>
    <row r="17" spans="1:6" x14ac:dyDescent="0.2">
      <c r="A17" s="13" t="s">
        <v>82</v>
      </c>
      <c r="B17" s="13" t="s">
        <v>44</v>
      </c>
      <c r="C17" s="14">
        <v>10</v>
      </c>
      <c r="D17" s="14">
        <v>8</v>
      </c>
      <c r="E17" s="14">
        <v>10</v>
      </c>
      <c r="F17" s="21">
        <f>SUM(Table3[[#This Row],[COVID Confirmed 
Deaths at NH]:[COVID Presumed Deaths at NH]])</f>
        <v>28</v>
      </c>
    </row>
    <row r="18" spans="1:6" x14ac:dyDescent="0.2">
      <c r="A18" s="13" t="s">
        <v>83</v>
      </c>
      <c r="B18" s="13" t="s">
        <v>37</v>
      </c>
      <c r="C18" s="14">
        <v>35</v>
      </c>
      <c r="D18" s="14">
        <v>6</v>
      </c>
      <c r="E18" s="14">
        <v>2</v>
      </c>
      <c r="F18" s="21">
        <f>SUM(Table3[[#This Row],[COVID Confirmed 
Deaths at NH]:[COVID Presumed Deaths at NH]])</f>
        <v>43</v>
      </c>
    </row>
    <row r="19" spans="1:6" x14ac:dyDescent="0.2">
      <c r="A19" s="13" t="s">
        <v>84</v>
      </c>
      <c r="B19" s="13" t="s">
        <v>17</v>
      </c>
      <c r="C19" s="14">
        <v>6</v>
      </c>
      <c r="D19" s="14">
        <v>20</v>
      </c>
      <c r="E19" s="14">
        <v>9</v>
      </c>
      <c r="F19" s="21">
        <f>SUM(Table3[[#This Row],[COVID Confirmed 
Deaths at NH]:[COVID Presumed Deaths at NH]])</f>
        <v>35</v>
      </c>
    </row>
    <row r="20" spans="1:6" x14ac:dyDescent="0.2">
      <c r="A20" s="13" t="s">
        <v>85</v>
      </c>
      <c r="B20" s="13" t="s">
        <v>68</v>
      </c>
      <c r="C20" s="14">
        <v>6</v>
      </c>
      <c r="D20" s="14">
        <v>3</v>
      </c>
      <c r="E20" s="14">
        <v>0</v>
      </c>
      <c r="F20" s="21">
        <f>SUM(Table3[[#This Row],[COVID Confirmed 
Deaths at NH]:[COVID Presumed Deaths at NH]])</f>
        <v>9</v>
      </c>
    </row>
    <row r="21" spans="1:6" x14ac:dyDescent="0.2">
      <c r="A21" s="13" t="s">
        <v>86</v>
      </c>
      <c r="B21" s="13" t="s">
        <v>70</v>
      </c>
      <c r="C21" s="14">
        <v>13</v>
      </c>
      <c r="D21" s="14">
        <v>1</v>
      </c>
      <c r="E21" s="14">
        <v>0</v>
      </c>
      <c r="F21" s="21">
        <f>SUM(Table3[[#This Row],[COVID Confirmed 
Deaths at NH]:[COVID Presumed Deaths at NH]])</f>
        <v>14</v>
      </c>
    </row>
    <row r="22" spans="1:6" x14ac:dyDescent="0.2">
      <c r="A22" s="13" t="s">
        <v>87</v>
      </c>
      <c r="B22" s="13" t="s">
        <v>12</v>
      </c>
      <c r="C22" s="14">
        <v>61</v>
      </c>
      <c r="D22" s="14">
        <v>6</v>
      </c>
      <c r="E22" s="14">
        <v>0</v>
      </c>
      <c r="F22" s="21">
        <f>SUM(Table3[[#This Row],[COVID Confirmed 
Deaths at NH]:[COVID Presumed Deaths at NH]])</f>
        <v>67</v>
      </c>
    </row>
    <row r="23" spans="1:6" x14ac:dyDescent="0.2">
      <c r="A23" s="13" t="s">
        <v>88</v>
      </c>
      <c r="B23" s="13" t="s">
        <v>18</v>
      </c>
      <c r="C23" s="14">
        <v>6</v>
      </c>
      <c r="D23" s="14">
        <v>0</v>
      </c>
      <c r="E23" s="14">
        <v>1</v>
      </c>
      <c r="F23" s="21">
        <f>SUM(Table3[[#This Row],[COVID Confirmed 
Deaths at NH]:[COVID Presumed Deaths at NH]])</f>
        <v>7</v>
      </c>
    </row>
    <row r="24" spans="1:6" x14ac:dyDescent="0.2">
      <c r="A24" s="13" t="s">
        <v>89</v>
      </c>
      <c r="B24" s="13" t="s">
        <v>7</v>
      </c>
      <c r="C24" s="14">
        <v>4</v>
      </c>
      <c r="D24" s="14">
        <v>11</v>
      </c>
      <c r="E24" s="14">
        <v>8</v>
      </c>
      <c r="F24" s="21">
        <f>SUM(Table3[[#This Row],[COVID Confirmed 
Deaths at NH]:[COVID Presumed Deaths at NH]])</f>
        <v>23</v>
      </c>
    </row>
    <row r="25" spans="1:6" x14ac:dyDescent="0.2">
      <c r="A25" s="13" t="s">
        <v>90</v>
      </c>
      <c r="B25" s="13" t="s">
        <v>35</v>
      </c>
      <c r="C25" s="14">
        <v>12</v>
      </c>
      <c r="D25" s="14">
        <v>3</v>
      </c>
      <c r="E25" s="14">
        <v>0</v>
      </c>
      <c r="F25" s="21">
        <f>SUM(Table3[[#This Row],[COVID Confirmed 
Deaths at NH]:[COVID Presumed Deaths at NH]])</f>
        <v>15</v>
      </c>
    </row>
    <row r="26" spans="1:6" x14ac:dyDescent="0.2">
      <c r="A26" s="13" t="s">
        <v>91</v>
      </c>
      <c r="B26" s="13" t="s">
        <v>44</v>
      </c>
      <c r="C26" s="14">
        <v>2</v>
      </c>
      <c r="D26" s="14">
        <v>0</v>
      </c>
      <c r="E26" s="14">
        <v>0</v>
      </c>
      <c r="F26" s="21">
        <f>SUM(Table3[[#This Row],[COVID Confirmed 
Deaths at NH]:[COVID Presumed Deaths at NH]])</f>
        <v>2</v>
      </c>
    </row>
    <row r="27" spans="1:6" x14ac:dyDescent="0.2">
      <c r="A27" s="13" t="s">
        <v>92</v>
      </c>
      <c r="B27" s="13" t="s">
        <v>31</v>
      </c>
      <c r="C27" s="14">
        <v>53</v>
      </c>
      <c r="D27" s="14">
        <v>13</v>
      </c>
      <c r="E27" s="14">
        <v>6</v>
      </c>
      <c r="F27" s="21">
        <f>SUM(Table3[[#This Row],[COVID Confirmed 
Deaths at NH]:[COVID Presumed Deaths at NH]])</f>
        <v>72</v>
      </c>
    </row>
    <row r="28" spans="1:6" x14ac:dyDescent="0.2">
      <c r="A28" s="13" t="s">
        <v>93</v>
      </c>
      <c r="B28" s="13" t="s">
        <v>22</v>
      </c>
      <c r="C28" s="14">
        <v>4</v>
      </c>
      <c r="D28" s="14">
        <v>2</v>
      </c>
      <c r="E28" s="14">
        <v>0</v>
      </c>
      <c r="F28" s="21">
        <f>SUM(Table3[[#This Row],[COVID Confirmed 
Deaths at NH]:[COVID Presumed Deaths at NH]])</f>
        <v>6</v>
      </c>
    </row>
    <row r="29" spans="1:6" x14ac:dyDescent="0.2">
      <c r="A29" s="13" t="s">
        <v>94</v>
      </c>
      <c r="B29" s="13" t="s">
        <v>31</v>
      </c>
      <c r="C29" s="14">
        <v>5</v>
      </c>
      <c r="D29" s="14">
        <v>14</v>
      </c>
      <c r="E29" s="14">
        <v>7</v>
      </c>
      <c r="F29" s="21">
        <f>SUM(Table3[[#This Row],[COVID Confirmed 
Deaths at NH]:[COVID Presumed Deaths at NH]])</f>
        <v>26</v>
      </c>
    </row>
    <row r="30" spans="1:6" x14ac:dyDescent="0.2">
      <c r="A30" s="13" t="s">
        <v>95</v>
      </c>
      <c r="B30" s="13" t="s">
        <v>17</v>
      </c>
      <c r="C30" s="14">
        <v>14</v>
      </c>
      <c r="D30" s="14">
        <v>4</v>
      </c>
      <c r="E30" s="14">
        <v>8</v>
      </c>
      <c r="F30" s="21">
        <f>SUM(Table3[[#This Row],[COVID Confirmed 
Deaths at NH]:[COVID Presumed Deaths at NH]])</f>
        <v>26</v>
      </c>
    </row>
    <row r="31" spans="1:6" x14ac:dyDescent="0.2">
      <c r="A31" s="13" t="s">
        <v>96</v>
      </c>
      <c r="B31" s="13" t="s">
        <v>63</v>
      </c>
      <c r="C31" s="14">
        <v>9</v>
      </c>
      <c r="D31" s="14">
        <v>3</v>
      </c>
      <c r="E31" s="14">
        <v>0</v>
      </c>
      <c r="F31" s="21">
        <f>SUM(Table3[[#This Row],[COVID Confirmed 
Deaths at NH]:[COVID Presumed Deaths at NH]])</f>
        <v>12</v>
      </c>
    </row>
    <row r="32" spans="1:6" x14ac:dyDescent="0.2">
      <c r="A32" s="13" t="s">
        <v>97</v>
      </c>
      <c r="B32" s="13" t="s">
        <v>12</v>
      </c>
      <c r="C32" s="14">
        <v>28</v>
      </c>
      <c r="D32" s="14">
        <v>12</v>
      </c>
      <c r="E32" s="14">
        <v>0</v>
      </c>
      <c r="F32" s="21">
        <f>SUM(Table3[[#This Row],[COVID Confirmed 
Deaths at NH]:[COVID Presumed Deaths at NH]])</f>
        <v>40</v>
      </c>
    </row>
    <row r="33" spans="1:6" x14ac:dyDescent="0.2">
      <c r="A33" s="13" t="s">
        <v>98</v>
      </c>
      <c r="B33" s="13" t="s">
        <v>22</v>
      </c>
      <c r="C33" s="14">
        <v>11</v>
      </c>
      <c r="D33" s="14">
        <v>1</v>
      </c>
      <c r="E33" s="14">
        <v>2</v>
      </c>
      <c r="F33" s="21">
        <f>SUM(Table3[[#This Row],[COVID Confirmed 
Deaths at NH]:[COVID Presumed Deaths at NH]])</f>
        <v>14</v>
      </c>
    </row>
    <row r="34" spans="1:6" x14ac:dyDescent="0.2">
      <c r="A34" s="13" t="s">
        <v>99</v>
      </c>
      <c r="B34" s="13" t="s">
        <v>37</v>
      </c>
      <c r="C34" s="14">
        <v>7</v>
      </c>
      <c r="D34" s="14">
        <v>20</v>
      </c>
      <c r="E34" s="14">
        <v>0</v>
      </c>
      <c r="F34" s="21">
        <f>SUM(Table3[[#This Row],[COVID Confirmed 
Deaths at NH]:[COVID Presumed Deaths at NH]])</f>
        <v>27</v>
      </c>
    </row>
    <row r="35" spans="1:6" x14ac:dyDescent="0.2">
      <c r="A35" s="13" t="s">
        <v>100</v>
      </c>
      <c r="B35" s="13" t="s">
        <v>17</v>
      </c>
      <c r="C35" s="14">
        <v>12</v>
      </c>
      <c r="D35" s="14">
        <v>10</v>
      </c>
      <c r="E35" s="14">
        <v>27</v>
      </c>
      <c r="F35" s="21">
        <f>SUM(Table3[[#This Row],[COVID Confirmed 
Deaths at NH]:[COVID Presumed Deaths at NH]])</f>
        <v>49</v>
      </c>
    </row>
    <row r="36" spans="1:6" x14ac:dyDescent="0.2">
      <c r="A36" s="13" t="s">
        <v>101</v>
      </c>
      <c r="B36" s="13" t="s">
        <v>37</v>
      </c>
      <c r="C36" s="14">
        <v>3</v>
      </c>
      <c r="D36" s="14">
        <v>4</v>
      </c>
      <c r="E36" s="14">
        <v>1</v>
      </c>
      <c r="F36" s="21">
        <f>SUM(Table3[[#This Row],[COVID Confirmed 
Deaths at NH]:[COVID Presumed Deaths at NH]])</f>
        <v>8</v>
      </c>
    </row>
    <row r="37" spans="1:6" x14ac:dyDescent="0.2">
      <c r="A37" s="13" t="s">
        <v>102</v>
      </c>
      <c r="B37" s="13" t="s">
        <v>7</v>
      </c>
      <c r="C37" s="14">
        <v>11</v>
      </c>
      <c r="D37" s="14">
        <v>29</v>
      </c>
      <c r="E37" s="14">
        <v>16</v>
      </c>
      <c r="F37" s="21">
        <f>SUM(Table3[[#This Row],[COVID Confirmed 
Deaths at NH]:[COVID Presumed Deaths at NH]])</f>
        <v>56</v>
      </c>
    </row>
    <row r="38" spans="1:6" x14ac:dyDescent="0.2">
      <c r="A38" s="13" t="s">
        <v>103</v>
      </c>
      <c r="B38" s="13" t="s">
        <v>25</v>
      </c>
      <c r="C38" s="14">
        <v>8</v>
      </c>
      <c r="D38" s="14">
        <v>2</v>
      </c>
      <c r="E38" s="14">
        <v>0</v>
      </c>
      <c r="F38" s="21">
        <f>SUM(Table3[[#This Row],[COVID Confirmed 
Deaths at NH]:[COVID Presumed Deaths at NH]])</f>
        <v>10</v>
      </c>
    </row>
    <row r="39" spans="1:6" x14ac:dyDescent="0.2">
      <c r="A39" s="13" t="s">
        <v>104</v>
      </c>
      <c r="B39" s="13" t="s">
        <v>56</v>
      </c>
      <c r="C39" s="14">
        <v>5</v>
      </c>
      <c r="D39" s="14">
        <v>4</v>
      </c>
      <c r="E39" s="14">
        <v>0</v>
      </c>
      <c r="F39" s="21">
        <f>SUM(Table3[[#This Row],[COVID Confirmed 
Deaths at NH]:[COVID Presumed Deaths at NH]])</f>
        <v>9</v>
      </c>
    </row>
    <row r="40" spans="1:6" x14ac:dyDescent="0.2">
      <c r="A40" s="13" t="s">
        <v>105</v>
      </c>
      <c r="B40" s="13" t="s">
        <v>44</v>
      </c>
      <c r="C40" s="14">
        <v>8</v>
      </c>
      <c r="D40" s="14">
        <v>14</v>
      </c>
      <c r="E40" s="14">
        <v>7</v>
      </c>
      <c r="F40" s="21">
        <f>SUM(Table3[[#This Row],[COVID Confirmed 
Deaths at NH]:[COVID Presumed Deaths at NH]])</f>
        <v>29</v>
      </c>
    </row>
    <row r="41" spans="1:6" x14ac:dyDescent="0.2">
      <c r="A41" s="13" t="s">
        <v>106</v>
      </c>
      <c r="B41" s="13" t="s">
        <v>6</v>
      </c>
      <c r="C41" s="14">
        <v>12</v>
      </c>
      <c r="D41" s="14">
        <v>6</v>
      </c>
      <c r="E41" s="14">
        <v>0</v>
      </c>
      <c r="F41" s="21">
        <f>SUM(Table3[[#This Row],[COVID Confirmed 
Deaths at NH]:[COVID Presumed Deaths at NH]])</f>
        <v>18</v>
      </c>
    </row>
    <row r="42" spans="1:6" x14ac:dyDescent="0.2">
      <c r="A42" s="13" t="s">
        <v>682</v>
      </c>
      <c r="B42" s="13" t="s">
        <v>25</v>
      </c>
      <c r="C42" s="14">
        <v>6</v>
      </c>
      <c r="D42" s="14">
        <v>7</v>
      </c>
      <c r="E42" s="14">
        <v>0</v>
      </c>
      <c r="F42" s="21">
        <f>SUM(Table3[[#This Row],[COVID Confirmed 
Deaths at NH]:[COVID Presumed Deaths at NH]])</f>
        <v>13</v>
      </c>
    </row>
    <row r="43" spans="1:6" x14ac:dyDescent="0.2">
      <c r="A43" s="13" t="s">
        <v>107</v>
      </c>
      <c r="B43" s="13" t="s">
        <v>31</v>
      </c>
      <c r="C43" s="14">
        <v>8</v>
      </c>
      <c r="D43" s="14">
        <v>11</v>
      </c>
      <c r="E43" s="14">
        <v>1</v>
      </c>
      <c r="F43" s="21">
        <f>SUM(Table3[[#This Row],[COVID Confirmed 
Deaths at NH]:[COVID Presumed Deaths at NH]])</f>
        <v>20</v>
      </c>
    </row>
    <row r="44" spans="1:6" x14ac:dyDescent="0.2">
      <c r="A44" s="13" t="s">
        <v>108</v>
      </c>
      <c r="B44" s="13" t="s">
        <v>26</v>
      </c>
      <c r="C44" s="14">
        <v>34</v>
      </c>
      <c r="D44" s="14">
        <v>20</v>
      </c>
      <c r="E44" s="14">
        <v>5</v>
      </c>
      <c r="F44" s="21">
        <f>SUM(Table3[[#This Row],[COVID Confirmed 
Deaths at NH]:[COVID Presumed Deaths at NH]])</f>
        <v>59</v>
      </c>
    </row>
    <row r="45" spans="1:6" x14ac:dyDescent="0.2">
      <c r="A45" s="13" t="s">
        <v>109</v>
      </c>
      <c r="B45" s="13" t="s">
        <v>17</v>
      </c>
      <c r="C45" s="14">
        <v>18</v>
      </c>
      <c r="D45" s="14">
        <v>47</v>
      </c>
      <c r="E45" s="14">
        <v>22</v>
      </c>
      <c r="F45" s="21">
        <f>SUM(Table3[[#This Row],[COVID Confirmed 
Deaths at NH]:[COVID Presumed Deaths at NH]])</f>
        <v>87</v>
      </c>
    </row>
    <row r="46" spans="1:6" x14ac:dyDescent="0.2">
      <c r="A46" s="13" t="s">
        <v>617</v>
      </c>
      <c r="B46" s="13" t="s">
        <v>44</v>
      </c>
      <c r="C46" s="14">
        <v>0</v>
      </c>
      <c r="D46" s="14">
        <v>7</v>
      </c>
      <c r="E46" s="14">
        <v>1</v>
      </c>
      <c r="F46" s="21">
        <f>SUM(Table3[[#This Row],[COVID Confirmed 
Deaths at NH]:[COVID Presumed Deaths at NH]])</f>
        <v>8</v>
      </c>
    </row>
    <row r="47" spans="1:6" x14ac:dyDescent="0.2">
      <c r="A47" s="13" t="s">
        <v>110</v>
      </c>
      <c r="B47" s="13" t="s">
        <v>31</v>
      </c>
      <c r="C47" s="14">
        <v>9</v>
      </c>
      <c r="D47" s="14">
        <v>7</v>
      </c>
      <c r="E47" s="14">
        <v>12</v>
      </c>
      <c r="F47" s="21">
        <f>SUM(Table3[[#This Row],[COVID Confirmed 
Deaths at NH]:[COVID Presumed Deaths at NH]])</f>
        <v>28</v>
      </c>
    </row>
    <row r="48" spans="1:6" x14ac:dyDescent="0.2">
      <c r="A48" s="13" t="s">
        <v>111</v>
      </c>
      <c r="B48" s="13" t="s">
        <v>8</v>
      </c>
      <c r="C48" s="14">
        <v>27</v>
      </c>
      <c r="D48" s="14">
        <v>17</v>
      </c>
      <c r="E48" s="14">
        <v>0</v>
      </c>
      <c r="F48" s="21">
        <f>SUM(Table3[[#This Row],[COVID Confirmed 
Deaths at NH]:[COVID Presumed Deaths at NH]])</f>
        <v>44</v>
      </c>
    </row>
    <row r="49" spans="1:6" x14ac:dyDescent="0.2">
      <c r="A49" s="13" t="s">
        <v>112</v>
      </c>
      <c r="B49" s="13" t="s">
        <v>20</v>
      </c>
      <c r="C49" s="14">
        <v>7</v>
      </c>
      <c r="D49" s="14">
        <v>3</v>
      </c>
      <c r="E49" s="14">
        <v>1</v>
      </c>
      <c r="F49" s="21">
        <f>SUM(Table3[[#This Row],[COVID Confirmed 
Deaths at NH]:[COVID Presumed Deaths at NH]])</f>
        <v>11</v>
      </c>
    </row>
    <row r="50" spans="1:6" x14ac:dyDescent="0.2">
      <c r="A50" s="13" t="s">
        <v>113</v>
      </c>
      <c r="B50" s="13" t="s">
        <v>7</v>
      </c>
      <c r="C50" s="14">
        <v>9</v>
      </c>
      <c r="D50" s="14">
        <v>14</v>
      </c>
      <c r="E50" s="14">
        <v>13</v>
      </c>
      <c r="F50" s="21">
        <f>SUM(Table3[[#This Row],[COVID Confirmed 
Deaths at NH]:[COVID Presumed Deaths at NH]])</f>
        <v>36</v>
      </c>
    </row>
    <row r="51" spans="1:6" x14ac:dyDescent="0.2">
      <c r="A51" s="13" t="s">
        <v>114</v>
      </c>
      <c r="B51" s="13" t="s">
        <v>7</v>
      </c>
      <c r="C51" s="14">
        <v>6</v>
      </c>
      <c r="D51" s="14">
        <v>25</v>
      </c>
      <c r="E51" s="14">
        <v>14</v>
      </c>
      <c r="F51" s="21">
        <f>SUM(Table3[[#This Row],[COVID Confirmed 
Deaths at NH]:[COVID Presumed Deaths at NH]])</f>
        <v>45</v>
      </c>
    </row>
    <row r="52" spans="1:6" x14ac:dyDescent="0.2">
      <c r="A52" s="13" t="s">
        <v>115</v>
      </c>
      <c r="B52" s="13" t="s">
        <v>7</v>
      </c>
      <c r="C52" s="14">
        <v>7</v>
      </c>
      <c r="D52" s="14">
        <v>16</v>
      </c>
      <c r="E52" s="14">
        <v>14</v>
      </c>
      <c r="F52" s="21">
        <f>SUM(Table3[[#This Row],[COVID Confirmed 
Deaths at NH]:[COVID Presumed Deaths at NH]])</f>
        <v>37</v>
      </c>
    </row>
    <row r="53" spans="1:6" x14ac:dyDescent="0.2">
      <c r="A53" s="13" t="s">
        <v>116</v>
      </c>
      <c r="B53" s="13" t="s">
        <v>7</v>
      </c>
      <c r="C53" s="14">
        <v>7</v>
      </c>
      <c r="D53" s="14">
        <v>20</v>
      </c>
      <c r="E53" s="14">
        <v>1</v>
      </c>
      <c r="F53" s="21">
        <f>SUM(Table3[[#This Row],[COVID Confirmed 
Deaths at NH]:[COVID Presumed Deaths at NH]])</f>
        <v>28</v>
      </c>
    </row>
    <row r="54" spans="1:6" x14ac:dyDescent="0.2">
      <c r="A54" s="13" t="s">
        <v>117</v>
      </c>
      <c r="B54" s="13" t="s">
        <v>37</v>
      </c>
      <c r="C54" s="14">
        <v>12</v>
      </c>
      <c r="D54" s="14">
        <v>20</v>
      </c>
      <c r="E54" s="14">
        <v>0</v>
      </c>
      <c r="F54" s="21">
        <f>SUM(Table3[[#This Row],[COVID Confirmed 
Deaths at NH]:[COVID Presumed Deaths at NH]])</f>
        <v>32</v>
      </c>
    </row>
    <row r="55" spans="1:6" x14ac:dyDescent="0.2">
      <c r="A55" s="13" t="s">
        <v>118</v>
      </c>
      <c r="B55" s="13" t="s">
        <v>31</v>
      </c>
      <c r="C55" s="14">
        <v>1</v>
      </c>
      <c r="D55" s="14">
        <v>21</v>
      </c>
      <c r="E55" s="14">
        <v>6</v>
      </c>
      <c r="F55" s="21">
        <f>SUM(Table3[[#This Row],[COVID Confirmed 
Deaths at NH]:[COVID Presumed Deaths at NH]])</f>
        <v>28</v>
      </c>
    </row>
    <row r="56" spans="1:6" x14ac:dyDescent="0.2">
      <c r="A56" s="13" t="s">
        <v>618</v>
      </c>
      <c r="B56" s="13" t="s">
        <v>17</v>
      </c>
      <c r="C56" s="14">
        <v>4</v>
      </c>
      <c r="D56" s="14">
        <v>6</v>
      </c>
      <c r="E56" s="14">
        <v>11</v>
      </c>
      <c r="F56" s="21">
        <f>SUM(Table3[[#This Row],[COVID Confirmed 
Deaths at NH]:[COVID Presumed Deaths at NH]])</f>
        <v>21</v>
      </c>
    </row>
    <row r="57" spans="1:6" x14ac:dyDescent="0.2">
      <c r="A57" s="13" t="s">
        <v>119</v>
      </c>
      <c r="B57" s="13" t="s">
        <v>17</v>
      </c>
      <c r="C57" s="14">
        <v>3</v>
      </c>
      <c r="D57" s="14">
        <v>7</v>
      </c>
      <c r="E57" s="14">
        <v>7</v>
      </c>
      <c r="F57" s="21">
        <f>SUM(Table3[[#This Row],[COVID Confirmed 
Deaths at NH]:[COVID Presumed Deaths at NH]])</f>
        <v>17</v>
      </c>
    </row>
    <row r="58" spans="1:6" x14ac:dyDescent="0.2">
      <c r="A58" s="13" t="s">
        <v>120</v>
      </c>
      <c r="B58" s="13" t="s">
        <v>17</v>
      </c>
      <c r="C58" s="14">
        <v>5</v>
      </c>
      <c r="D58" s="14">
        <v>0</v>
      </c>
      <c r="E58" s="14">
        <v>13</v>
      </c>
      <c r="F58" s="21">
        <f>SUM(Table3[[#This Row],[COVID Confirmed 
Deaths at NH]:[COVID Presumed Deaths at NH]])</f>
        <v>18</v>
      </c>
    </row>
    <row r="59" spans="1:6" x14ac:dyDescent="0.2">
      <c r="A59" s="13" t="s">
        <v>121</v>
      </c>
      <c r="B59" s="13" t="s">
        <v>17</v>
      </c>
      <c r="C59" s="14">
        <v>5</v>
      </c>
      <c r="D59" s="14">
        <v>5</v>
      </c>
      <c r="E59" s="14">
        <v>5</v>
      </c>
      <c r="F59" s="21">
        <f>SUM(Table3[[#This Row],[COVID Confirmed 
Deaths at NH]:[COVID Presumed Deaths at NH]])</f>
        <v>15</v>
      </c>
    </row>
    <row r="60" spans="1:6" x14ac:dyDescent="0.2">
      <c r="A60" s="13" t="s">
        <v>122</v>
      </c>
      <c r="B60" s="13" t="s">
        <v>37</v>
      </c>
      <c r="C60" s="14">
        <v>13</v>
      </c>
      <c r="D60" s="14">
        <v>7</v>
      </c>
      <c r="E60" s="14">
        <v>4</v>
      </c>
      <c r="F60" s="21">
        <f>SUM(Table3[[#This Row],[COVID Confirmed 
Deaths at NH]:[COVID Presumed Deaths at NH]])</f>
        <v>24</v>
      </c>
    </row>
    <row r="61" spans="1:6" x14ac:dyDescent="0.2">
      <c r="A61" s="13" t="s">
        <v>123</v>
      </c>
      <c r="B61" s="13" t="s">
        <v>12</v>
      </c>
      <c r="C61" s="14">
        <v>22</v>
      </c>
      <c r="D61" s="14">
        <v>7</v>
      </c>
      <c r="E61" s="14">
        <v>0</v>
      </c>
      <c r="F61" s="21">
        <f>SUM(Table3[[#This Row],[COVID Confirmed 
Deaths at NH]:[COVID Presumed Deaths at NH]])</f>
        <v>29</v>
      </c>
    </row>
    <row r="62" spans="1:6" x14ac:dyDescent="0.2">
      <c r="A62" s="13" t="s">
        <v>124</v>
      </c>
      <c r="B62" s="13" t="s">
        <v>17</v>
      </c>
      <c r="C62" s="14">
        <v>0</v>
      </c>
      <c r="D62" s="14">
        <v>15</v>
      </c>
      <c r="E62" s="14">
        <v>5</v>
      </c>
      <c r="F62" s="21">
        <f>SUM(Table3[[#This Row],[COVID Confirmed 
Deaths at NH]:[COVID Presumed Deaths at NH]])</f>
        <v>20</v>
      </c>
    </row>
    <row r="63" spans="1:6" x14ac:dyDescent="0.2">
      <c r="A63" s="13" t="s">
        <v>125</v>
      </c>
      <c r="B63" s="13" t="s">
        <v>12</v>
      </c>
      <c r="C63" s="14">
        <v>22</v>
      </c>
      <c r="D63" s="14">
        <v>7</v>
      </c>
      <c r="E63" s="14">
        <v>2</v>
      </c>
      <c r="F63" s="21">
        <f>SUM(Table3[[#This Row],[COVID Confirmed 
Deaths at NH]:[COVID Presumed Deaths at NH]])</f>
        <v>31</v>
      </c>
    </row>
    <row r="64" spans="1:6" x14ac:dyDescent="0.2">
      <c r="A64" s="13" t="s">
        <v>126</v>
      </c>
      <c r="B64" s="13" t="s">
        <v>12</v>
      </c>
      <c r="C64" s="14">
        <v>2</v>
      </c>
      <c r="D64" s="14">
        <v>11</v>
      </c>
      <c r="E64" s="14">
        <v>0</v>
      </c>
      <c r="F64" s="21">
        <f>SUM(Table3[[#This Row],[COVID Confirmed 
Deaths at NH]:[COVID Presumed Deaths at NH]])</f>
        <v>13</v>
      </c>
    </row>
    <row r="65" spans="1:6" x14ac:dyDescent="0.2">
      <c r="A65" s="13" t="s">
        <v>127</v>
      </c>
      <c r="B65" s="13" t="s">
        <v>17</v>
      </c>
      <c r="C65" s="14">
        <v>7</v>
      </c>
      <c r="D65" s="14">
        <v>1</v>
      </c>
      <c r="E65" s="14">
        <v>4</v>
      </c>
      <c r="F65" s="21">
        <f>SUM(Table3[[#This Row],[COVID Confirmed 
Deaths at NH]:[COVID Presumed Deaths at NH]])</f>
        <v>12</v>
      </c>
    </row>
    <row r="66" spans="1:6" x14ac:dyDescent="0.2">
      <c r="A66" s="13" t="s">
        <v>128</v>
      </c>
      <c r="B66" s="13" t="s">
        <v>28</v>
      </c>
      <c r="C66" s="14">
        <v>7</v>
      </c>
      <c r="D66" s="14">
        <v>8</v>
      </c>
      <c r="E66" s="14">
        <v>1</v>
      </c>
      <c r="F66" s="21">
        <f>SUM(Table3[[#This Row],[COVID Confirmed 
Deaths at NH]:[COVID Presumed Deaths at NH]])</f>
        <v>16</v>
      </c>
    </row>
    <row r="67" spans="1:6" x14ac:dyDescent="0.2">
      <c r="A67" s="13" t="s">
        <v>129</v>
      </c>
      <c r="B67" s="13" t="s">
        <v>12</v>
      </c>
      <c r="C67" s="14">
        <v>6</v>
      </c>
      <c r="D67" s="14">
        <v>8</v>
      </c>
      <c r="E67" s="14">
        <v>0</v>
      </c>
      <c r="F67" s="21">
        <f>SUM(Table3[[#This Row],[COVID Confirmed 
Deaths at NH]:[COVID Presumed Deaths at NH]])</f>
        <v>14</v>
      </c>
    </row>
    <row r="68" spans="1:6" x14ac:dyDescent="0.2">
      <c r="A68" s="13" t="s">
        <v>130</v>
      </c>
      <c r="B68" s="13" t="s">
        <v>21</v>
      </c>
      <c r="C68" s="14">
        <v>21</v>
      </c>
      <c r="D68" s="14">
        <v>1</v>
      </c>
      <c r="E68" s="14">
        <v>0</v>
      </c>
      <c r="F68" s="21">
        <f>SUM(Table3[[#This Row],[COVID Confirmed 
Deaths at NH]:[COVID Presumed Deaths at NH]])</f>
        <v>22</v>
      </c>
    </row>
    <row r="69" spans="1:6" x14ac:dyDescent="0.2">
      <c r="A69" s="13" t="s">
        <v>131</v>
      </c>
      <c r="B69" s="13" t="s">
        <v>37</v>
      </c>
      <c r="C69" s="14">
        <v>31</v>
      </c>
      <c r="D69" s="14">
        <v>10</v>
      </c>
      <c r="E69" s="14">
        <v>19</v>
      </c>
      <c r="F69" s="21">
        <f>SUM(Table3[[#This Row],[COVID Confirmed 
Deaths at NH]:[COVID Presumed Deaths at NH]])</f>
        <v>60</v>
      </c>
    </row>
    <row r="70" spans="1:6" x14ac:dyDescent="0.2">
      <c r="A70" s="13" t="s">
        <v>132</v>
      </c>
      <c r="B70" s="13" t="s">
        <v>31</v>
      </c>
      <c r="C70" s="14">
        <v>5</v>
      </c>
      <c r="D70" s="14">
        <v>3</v>
      </c>
      <c r="E70" s="14">
        <v>13</v>
      </c>
      <c r="F70" s="21">
        <f>SUM(Table3[[#This Row],[COVID Confirmed 
Deaths at NH]:[COVID Presumed Deaths at NH]])</f>
        <v>21</v>
      </c>
    </row>
    <row r="71" spans="1:6" x14ac:dyDescent="0.2">
      <c r="A71" s="13" t="s">
        <v>133</v>
      </c>
      <c r="B71" s="13" t="s">
        <v>33</v>
      </c>
      <c r="C71" s="14">
        <v>63</v>
      </c>
      <c r="D71" s="14">
        <v>22</v>
      </c>
      <c r="E71" s="14">
        <v>2</v>
      </c>
      <c r="F71" s="21">
        <f>SUM(Table3[[#This Row],[COVID Confirmed 
Deaths at NH]:[COVID Presumed Deaths at NH]])</f>
        <v>87</v>
      </c>
    </row>
    <row r="72" spans="1:6" x14ac:dyDescent="0.2">
      <c r="A72" s="13" t="s">
        <v>134</v>
      </c>
      <c r="B72" s="13" t="s">
        <v>73</v>
      </c>
      <c r="C72" s="14">
        <v>18</v>
      </c>
      <c r="D72" s="14">
        <v>4</v>
      </c>
      <c r="E72" s="14">
        <v>0</v>
      </c>
      <c r="F72" s="21">
        <f>SUM(Table3[[#This Row],[COVID Confirmed 
Deaths at NH]:[COVID Presumed Deaths at NH]])</f>
        <v>22</v>
      </c>
    </row>
    <row r="73" spans="1:6" x14ac:dyDescent="0.2">
      <c r="A73" s="13" t="s">
        <v>577</v>
      </c>
      <c r="B73" s="13" t="s">
        <v>7</v>
      </c>
      <c r="C73" s="14">
        <v>0</v>
      </c>
      <c r="D73" s="14">
        <v>11</v>
      </c>
      <c r="E73" s="14">
        <v>0</v>
      </c>
      <c r="F73" s="21">
        <f>SUM(Table3[[#This Row],[COVID Confirmed 
Deaths at NH]:[COVID Presumed Deaths at NH]])</f>
        <v>11</v>
      </c>
    </row>
    <row r="74" spans="1:6" x14ac:dyDescent="0.2">
      <c r="A74" s="13" t="s">
        <v>135</v>
      </c>
      <c r="B74" s="13" t="s">
        <v>17</v>
      </c>
      <c r="C74" s="14">
        <v>2</v>
      </c>
      <c r="D74" s="14">
        <v>4</v>
      </c>
      <c r="E74" s="14">
        <v>3</v>
      </c>
      <c r="F74" s="21">
        <f>SUM(Table3[[#This Row],[COVID Confirmed 
Deaths at NH]:[COVID Presumed Deaths at NH]])</f>
        <v>9</v>
      </c>
    </row>
    <row r="75" spans="1:6" x14ac:dyDescent="0.2">
      <c r="A75" s="13" t="s">
        <v>136</v>
      </c>
      <c r="B75" s="13" t="s">
        <v>38</v>
      </c>
      <c r="C75" s="14">
        <v>3</v>
      </c>
      <c r="D75" s="14">
        <v>0</v>
      </c>
      <c r="E75" s="14">
        <v>0</v>
      </c>
      <c r="F75" s="21">
        <f>SUM(Table3[[#This Row],[COVID Confirmed 
Deaths at NH]:[COVID Presumed Deaths at NH]])</f>
        <v>3</v>
      </c>
    </row>
    <row r="76" spans="1:6" x14ac:dyDescent="0.2">
      <c r="A76" s="13" t="s">
        <v>578</v>
      </c>
      <c r="B76" s="13" t="s">
        <v>63</v>
      </c>
      <c r="C76" s="14">
        <v>11</v>
      </c>
      <c r="D76" s="14">
        <v>1</v>
      </c>
      <c r="E76" s="14">
        <v>0</v>
      </c>
      <c r="F76" s="21">
        <f>SUM(Table3[[#This Row],[COVID Confirmed 
Deaths at NH]:[COVID Presumed Deaths at NH]])</f>
        <v>12</v>
      </c>
    </row>
    <row r="77" spans="1:6" x14ac:dyDescent="0.2">
      <c r="A77" s="13" t="s">
        <v>137</v>
      </c>
      <c r="B77" s="13" t="s">
        <v>44</v>
      </c>
      <c r="C77" s="14">
        <v>6</v>
      </c>
      <c r="D77" s="14">
        <v>20</v>
      </c>
      <c r="E77" s="14">
        <v>9</v>
      </c>
      <c r="F77" s="21">
        <f>SUM(Table3[[#This Row],[COVID Confirmed 
Deaths at NH]:[COVID Presumed Deaths at NH]])</f>
        <v>35</v>
      </c>
    </row>
    <row r="78" spans="1:6" x14ac:dyDescent="0.2">
      <c r="A78" s="13" t="s">
        <v>138</v>
      </c>
      <c r="B78" s="13" t="s">
        <v>22</v>
      </c>
      <c r="C78" s="14">
        <v>9</v>
      </c>
      <c r="D78" s="14">
        <v>8</v>
      </c>
      <c r="E78" s="14">
        <v>21</v>
      </c>
      <c r="F78" s="21">
        <f>SUM(Table3[[#This Row],[COVID Confirmed 
Deaths at NH]:[COVID Presumed Deaths at NH]])</f>
        <v>38</v>
      </c>
    </row>
    <row r="79" spans="1:6" x14ac:dyDescent="0.2">
      <c r="A79" s="13" t="s">
        <v>139</v>
      </c>
      <c r="B79" s="13" t="s">
        <v>26</v>
      </c>
      <c r="C79" s="14">
        <v>13</v>
      </c>
      <c r="D79" s="14">
        <v>12</v>
      </c>
      <c r="E79" s="14">
        <v>4</v>
      </c>
      <c r="F79" s="21">
        <f>SUM(Table3[[#This Row],[COVID Confirmed 
Deaths at NH]:[COVID Presumed Deaths at NH]])</f>
        <v>29</v>
      </c>
    </row>
    <row r="80" spans="1:6" x14ac:dyDescent="0.2">
      <c r="A80" s="13" t="s">
        <v>140</v>
      </c>
      <c r="B80" s="13" t="s">
        <v>31</v>
      </c>
      <c r="C80" s="14">
        <v>2</v>
      </c>
      <c r="D80" s="14">
        <v>6</v>
      </c>
      <c r="E80" s="14">
        <v>2</v>
      </c>
      <c r="F80" s="21">
        <f>SUM(Table3[[#This Row],[COVID Confirmed 
Deaths at NH]:[COVID Presumed Deaths at NH]])</f>
        <v>10</v>
      </c>
    </row>
    <row r="81" spans="1:6" x14ac:dyDescent="0.2">
      <c r="A81" s="13" t="s">
        <v>141</v>
      </c>
      <c r="B81" s="13" t="s">
        <v>25</v>
      </c>
      <c r="C81" s="14">
        <v>4</v>
      </c>
      <c r="D81" s="14">
        <v>0</v>
      </c>
      <c r="E81" s="14">
        <v>0</v>
      </c>
      <c r="F81" s="21">
        <f>SUM(Table3[[#This Row],[COVID Confirmed 
Deaths at NH]:[COVID Presumed Deaths at NH]])</f>
        <v>4</v>
      </c>
    </row>
    <row r="82" spans="1:6" x14ac:dyDescent="0.2">
      <c r="A82" s="13" t="s">
        <v>142</v>
      </c>
      <c r="B82" s="13" t="s">
        <v>9</v>
      </c>
      <c r="C82" s="14">
        <v>24</v>
      </c>
      <c r="D82" s="14">
        <v>2</v>
      </c>
      <c r="E82" s="14">
        <v>0</v>
      </c>
      <c r="F82" s="21">
        <f>SUM(Table3[[#This Row],[COVID Confirmed 
Deaths at NH]:[COVID Presumed Deaths at NH]])</f>
        <v>26</v>
      </c>
    </row>
    <row r="83" spans="1:6" x14ac:dyDescent="0.2">
      <c r="A83" s="13" t="s">
        <v>143</v>
      </c>
      <c r="B83" s="13" t="s">
        <v>69</v>
      </c>
      <c r="C83" s="14">
        <v>28</v>
      </c>
      <c r="D83" s="14">
        <v>5</v>
      </c>
      <c r="E83" s="14">
        <v>0</v>
      </c>
      <c r="F83" s="21">
        <f>SUM(Table3[[#This Row],[COVID Confirmed 
Deaths at NH]:[COVID Presumed Deaths at NH]])</f>
        <v>33</v>
      </c>
    </row>
    <row r="84" spans="1:6" x14ac:dyDescent="0.2">
      <c r="A84" s="13" t="s">
        <v>144</v>
      </c>
      <c r="B84" s="13" t="s">
        <v>56</v>
      </c>
      <c r="C84" s="14">
        <v>3</v>
      </c>
      <c r="D84" s="14">
        <v>1</v>
      </c>
      <c r="E84" s="14">
        <v>0</v>
      </c>
      <c r="F84" s="21">
        <f>SUM(Table3[[#This Row],[COVID Confirmed 
Deaths at NH]:[COVID Presumed Deaths at NH]])</f>
        <v>4</v>
      </c>
    </row>
    <row r="85" spans="1:6" x14ac:dyDescent="0.2">
      <c r="A85" s="13" t="s">
        <v>683</v>
      </c>
      <c r="B85" s="13" t="s">
        <v>9</v>
      </c>
      <c r="C85" s="14">
        <v>0</v>
      </c>
      <c r="D85" s="14">
        <v>1</v>
      </c>
      <c r="E85" s="14">
        <v>0</v>
      </c>
      <c r="F85" s="21">
        <f>SUM(Table3[[#This Row],[COVID Confirmed 
Deaths at NH]:[COVID Presumed Deaths at NH]])</f>
        <v>1</v>
      </c>
    </row>
    <row r="86" spans="1:6" x14ac:dyDescent="0.2">
      <c r="A86" s="13" t="s">
        <v>684</v>
      </c>
      <c r="B86" s="13" t="s">
        <v>70</v>
      </c>
      <c r="C86" s="14">
        <v>7</v>
      </c>
      <c r="D86" s="14">
        <v>2</v>
      </c>
      <c r="E86" s="14">
        <v>0</v>
      </c>
      <c r="F86" s="21">
        <f>SUM(Table3[[#This Row],[COVID Confirmed 
Deaths at NH]:[COVID Presumed Deaths at NH]])</f>
        <v>9</v>
      </c>
    </row>
    <row r="87" spans="1:6" x14ac:dyDescent="0.2">
      <c r="A87" s="13" t="s">
        <v>145</v>
      </c>
      <c r="B87" s="13" t="s">
        <v>20</v>
      </c>
      <c r="C87" s="14">
        <v>34</v>
      </c>
      <c r="D87" s="14">
        <v>7</v>
      </c>
      <c r="E87" s="14">
        <v>0</v>
      </c>
      <c r="F87" s="21">
        <f>SUM(Table3[[#This Row],[COVID Confirmed 
Deaths at NH]:[COVID Presumed Deaths at NH]])</f>
        <v>41</v>
      </c>
    </row>
    <row r="88" spans="1:6" x14ac:dyDescent="0.2">
      <c r="A88" s="13" t="s">
        <v>146</v>
      </c>
      <c r="B88" s="13" t="s">
        <v>31</v>
      </c>
      <c r="C88" s="14">
        <v>22</v>
      </c>
      <c r="D88" s="14">
        <v>0</v>
      </c>
      <c r="E88" s="14">
        <v>1</v>
      </c>
      <c r="F88" s="21">
        <f>SUM(Table3[[#This Row],[COVID Confirmed 
Deaths at NH]:[COVID Presumed Deaths at NH]])</f>
        <v>23</v>
      </c>
    </row>
    <row r="89" spans="1:6" x14ac:dyDescent="0.2">
      <c r="A89" s="13" t="s">
        <v>579</v>
      </c>
      <c r="B89" s="13" t="s">
        <v>27</v>
      </c>
      <c r="C89" s="14">
        <v>2</v>
      </c>
      <c r="D89" s="14">
        <v>3</v>
      </c>
      <c r="E89" s="14">
        <v>0</v>
      </c>
      <c r="F89" s="21">
        <f>SUM(Table3[[#This Row],[COVID Confirmed 
Deaths at NH]:[COVID Presumed Deaths at NH]])</f>
        <v>5</v>
      </c>
    </row>
    <row r="90" spans="1:6" x14ac:dyDescent="0.2">
      <c r="A90" s="13" t="s">
        <v>147</v>
      </c>
      <c r="B90" s="13" t="s">
        <v>33</v>
      </c>
      <c r="C90" s="14">
        <v>19</v>
      </c>
      <c r="D90" s="14">
        <v>26</v>
      </c>
      <c r="E90" s="14">
        <v>25</v>
      </c>
      <c r="F90" s="21">
        <f>SUM(Table3[[#This Row],[COVID Confirmed 
Deaths at NH]:[COVID Presumed Deaths at NH]])</f>
        <v>70</v>
      </c>
    </row>
    <row r="91" spans="1:6" x14ac:dyDescent="0.2">
      <c r="A91" s="13" t="s">
        <v>148</v>
      </c>
      <c r="B91" s="13" t="s">
        <v>17</v>
      </c>
      <c r="C91" s="14">
        <v>8</v>
      </c>
      <c r="D91" s="14">
        <v>1</v>
      </c>
      <c r="E91" s="14">
        <v>50</v>
      </c>
      <c r="F91" s="21">
        <f>SUM(Table3[[#This Row],[COVID Confirmed 
Deaths at NH]:[COVID Presumed Deaths at NH]])</f>
        <v>59</v>
      </c>
    </row>
    <row r="92" spans="1:6" x14ac:dyDescent="0.2">
      <c r="A92" s="13" t="s">
        <v>149</v>
      </c>
      <c r="B92" s="13" t="s">
        <v>22</v>
      </c>
      <c r="C92" s="14">
        <v>26</v>
      </c>
      <c r="D92" s="14">
        <v>19</v>
      </c>
      <c r="E92" s="14">
        <v>20</v>
      </c>
      <c r="F92" s="21">
        <f>SUM(Table3[[#This Row],[COVID Confirmed 
Deaths at NH]:[COVID Presumed Deaths at NH]])</f>
        <v>65</v>
      </c>
    </row>
    <row r="93" spans="1:6" x14ac:dyDescent="0.2">
      <c r="A93" s="13" t="s">
        <v>150</v>
      </c>
      <c r="B93" s="13" t="s">
        <v>23</v>
      </c>
      <c r="C93" s="14">
        <v>15</v>
      </c>
      <c r="D93" s="14">
        <v>20</v>
      </c>
      <c r="E93" s="14">
        <v>1</v>
      </c>
      <c r="F93" s="21">
        <f>SUM(Table3[[#This Row],[COVID Confirmed 
Deaths at NH]:[COVID Presumed Deaths at NH]])</f>
        <v>36</v>
      </c>
    </row>
    <row r="94" spans="1:6" x14ac:dyDescent="0.2">
      <c r="A94" s="13" t="s">
        <v>151</v>
      </c>
      <c r="B94" s="13" t="s">
        <v>25</v>
      </c>
      <c r="C94" s="14">
        <v>9</v>
      </c>
      <c r="D94" s="14">
        <v>2</v>
      </c>
      <c r="E94" s="14">
        <v>1</v>
      </c>
      <c r="F94" s="21">
        <f>SUM(Table3[[#This Row],[COVID Confirmed 
Deaths at NH]:[COVID Presumed Deaths at NH]])</f>
        <v>12</v>
      </c>
    </row>
    <row r="95" spans="1:6" x14ac:dyDescent="0.2">
      <c r="A95" s="13" t="s">
        <v>619</v>
      </c>
      <c r="B95" s="13" t="s">
        <v>12</v>
      </c>
      <c r="C95" s="14">
        <v>14</v>
      </c>
      <c r="D95" s="14">
        <v>6</v>
      </c>
      <c r="E95" s="14">
        <v>0</v>
      </c>
      <c r="F95" s="21">
        <f>SUM(Table3[[#This Row],[COVID Confirmed 
Deaths at NH]:[COVID Presumed Deaths at NH]])</f>
        <v>20</v>
      </c>
    </row>
    <row r="96" spans="1:6" x14ac:dyDescent="0.2">
      <c r="A96" s="13" t="s">
        <v>152</v>
      </c>
      <c r="B96" s="13" t="s">
        <v>17</v>
      </c>
      <c r="C96" s="14">
        <v>5</v>
      </c>
      <c r="D96" s="14">
        <v>3</v>
      </c>
      <c r="E96" s="14">
        <v>9</v>
      </c>
      <c r="F96" s="21">
        <f>SUM(Table3[[#This Row],[COVID Confirmed 
Deaths at NH]:[COVID Presumed Deaths at NH]])</f>
        <v>17</v>
      </c>
    </row>
    <row r="97" spans="1:6" x14ac:dyDescent="0.2">
      <c r="A97" s="13" t="s">
        <v>153</v>
      </c>
      <c r="B97" s="13" t="s">
        <v>7</v>
      </c>
      <c r="C97" s="14">
        <v>7</v>
      </c>
      <c r="D97" s="14">
        <v>4</v>
      </c>
      <c r="E97" s="14">
        <v>16</v>
      </c>
      <c r="F97" s="21">
        <f>SUM(Table3[[#This Row],[COVID Confirmed 
Deaths at NH]:[COVID Presumed Deaths at NH]])</f>
        <v>27</v>
      </c>
    </row>
    <row r="98" spans="1:6" x14ac:dyDescent="0.2">
      <c r="A98" s="13" t="s">
        <v>154</v>
      </c>
      <c r="B98" s="13" t="s">
        <v>18</v>
      </c>
      <c r="C98" s="14">
        <v>10</v>
      </c>
      <c r="D98" s="14">
        <v>0</v>
      </c>
      <c r="E98" s="14">
        <v>0</v>
      </c>
      <c r="F98" s="21">
        <f>SUM(Table3[[#This Row],[COVID Confirmed 
Deaths at NH]:[COVID Presumed Deaths at NH]])</f>
        <v>10</v>
      </c>
    </row>
    <row r="99" spans="1:6" x14ac:dyDescent="0.2">
      <c r="A99" s="13" t="s">
        <v>580</v>
      </c>
      <c r="B99" s="13" t="s">
        <v>70</v>
      </c>
      <c r="C99" s="14">
        <v>2</v>
      </c>
      <c r="D99" s="14">
        <v>7</v>
      </c>
      <c r="E99" s="14">
        <v>0</v>
      </c>
      <c r="F99" s="21">
        <f>SUM(Table3[[#This Row],[COVID Confirmed 
Deaths at NH]:[COVID Presumed Deaths at NH]])</f>
        <v>9</v>
      </c>
    </row>
    <row r="100" spans="1:6" x14ac:dyDescent="0.2">
      <c r="A100" s="13" t="s">
        <v>155</v>
      </c>
      <c r="B100" s="13" t="s">
        <v>36</v>
      </c>
      <c r="C100" s="14">
        <v>29</v>
      </c>
      <c r="D100" s="14">
        <v>5</v>
      </c>
      <c r="E100" s="14">
        <v>0</v>
      </c>
      <c r="F100" s="21">
        <f>SUM(Table3[[#This Row],[COVID Confirmed 
Deaths at NH]:[COVID Presumed Deaths at NH]])</f>
        <v>34</v>
      </c>
    </row>
    <row r="101" spans="1:6" x14ac:dyDescent="0.2">
      <c r="A101" s="13" t="s">
        <v>156</v>
      </c>
      <c r="B101" s="13" t="s">
        <v>64</v>
      </c>
      <c r="C101" s="14">
        <v>26</v>
      </c>
      <c r="D101" s="14">
        <v>2</v>
      </c>
      <c r="E101" s="14">
        <v>0</v>
      </c>
      <c r="F101" s="21">
        <f>SUM(Table3[[#This Row],[COVID Confirmed 
Deaths at NH]:[COVID Presumed Deaths at NH]])</f>
        <v>28</v>
      </c>
    </row>
    <row r="102" spans="1:6" x14ac:dyDescent="0.2">
      <c r="A102" s="13" t="s">
        <v>157</v>
      </c>
      <c r="B102" s="13" t="s">
        <v>44</v>
      </c>
      <c r="C102" s="14">
        <v>14</v>
      </c>
      <c r="D102" s="14">
        <v>11</v>
      </c>
      <c r="E102" s="14">
        <v>0</v>
      </c>
      <c r="F102" s="21">
        <f>SUM(Table3[[#This Row],[COVID Confirmed 
Deaths at NH]:[COVID Presumed Deaths at NH]])</f>
        <v>25</v>
      </c>
    </row>
    <row r="103" spans="1:6" x14ac:dyDescent="0.2">
      <c r="A103" s="13" t="s">
        <v>158</v>
      </c>
      <c r="B103" s="13" t="s">
        <v>20</v>
      </c>
      <c r="C103" s="14">
        <v>3</v>
      </c>
      <c r="D103" s="14">
        <v>15</v>
      </c>
      <c r="E103" s="14">
        <v>0</v>
      </c>
      <c r="F103" s="21">
        <f>SUM(Table3[[#This Row],[COVID Confirmed 
Deaths at NH]:[COVID Presumed Deaths at NH]])</f>
        <v>18</v>
      </c>
    </row>
    <row r="104" spans="1:6" x14ac:dyDescent="0.2">
      <c r="A104" s="13" t="s">
        <v>159</v>
      </c>
      <c r="B104" s="13" t="s">
        <v>20</v>
      </c>
      <c r="C104" s="14">
        <v>23</v>
      </c>
      <c r="D104" s="14">
        <v>3</v>
      </c>
      <c r="E104" s="14">
        <v>0</v>
      </c>
      <c r="F104" s="21">
        <f>SUM(Table3[[#This Row],[COVID Confirmed 
Deaths at NH]:[COVID Presumed Deaths at NH]])</f>
        <v>26</v>
      </c>
    </row>
    <row r="105" spans="1:6" x14ac:dyDescent="0.2">
      <c r="A105" s="13" t="s">
        <v>160</v>
      </c>
      <c r="B105" s="13" t="s">
        <v>19</v>
      </c>
      <c r="C105" s="14">
        <v>36</v>
      </c>
      <c r="D105" s="14">
        <v>7</v>
      </c>
      <c r="E105" s="14">
        <v>0</v>
      </c>
      <c r="F105" s="21">
        <f>SUM(Table3[[#This Row],[COVID Confirmed 
Deaths at NH]:[COVID Presumed Deaths at NH]])</f>
        <v>43</v>
      </c>
    </row>
    <row r="106" spans="1:6" x14ac:dyDescent="0.2">
      <c r="A106" s="13" t="s">
        <v>161</v>
      </c>
      <c r="B106" s="13" t="s">
        <v>17</v>
      </c>
      <c r="C106" s="14">
        <v>3</v>
      </c>
      <c r="D106" s="14">
        <v>5</v>
      </c>
      <c r="E106" s="14">
        <v>6</v>
      </c>
      <c r="F106" s="21">
        <f>SUM(Table3[[#This Row],[COVID Confirmed 
Deaths at NH]:[COVID Presumed Deaths at NH]])</f>
        <v>14</v>
      </c>
    </row>
    <row r="107" spans="1:6" x14ac:dyDescent="0.2">
      <c r="A107" s="13" t="s">
        <v>162</v>
      </c>
      <c r="B107" s="13" t="s">
        <v>64</v>
      </c>
      <c r="C107" s="14">
        <v>15</v>
      </c>
      <c r="D107" s="14">
        <v>1</v>
      </c>
      <c r="E107" s="14">
        <v>0</v>
      </c>
      <c r="F107" s="21">
        <f>SUM(Table3[[#This Row],[COVID Confirmed 
Deaths at NH]:[COVID Presumed Deaths at NH]])</f>
        <v>16</v>
      </c>
    </row>
    <row r="108" spans="1:6" x14ac:dyDescent="0.2">
      <c r="A108" s="13" t="s">
        <v>685</v>
      </c>
      <c r="B108" s="13" t="s">
        <v>55</v>
      </c>
      <c r="C108" s="14">
        <v>4</v>
      </c>
      <c r="D108" s="14">
        <v>1</v>
      </c>
      <c r="E108" s="14">
        <v>0</v>
      </c>
      <c r="F108" s="21">
        <f>SUM(Table3[[#This Row],[COVID Confirmed 
Deaths at NH]:[COVID Presumed Deaths at NH]])</f>
        <v>5</v>
      </c>
    </row>
    <row r="109" spans="1:6" x14ac:dyDescent="0.2">
      <c r="A109" s="13" t="s">
        <v>163</v>
      </c>
      <c r="B109" s="13" t="s">
        <v>31</v>
      </c>
      <c r="C109" s="14">
        <v>6</v>
      </c>
      <c r="D109" s="14">
        <v>10</v>
      </c>
      <c r="E109" s="14">
        <v>5</v>
      </c>
      <c r="F109" s="21">
        <f>SUM(Table3[[#This Row],[COVID Confirmed 
Deaths at NH]:[COVID Presumed Deaths at NH]])</f>
        <v>21</v>
      </c>
    </row>
    <row r="110" spans="1:6" x14ac:dyDescent="0.2">
      <c r="A110" s="13" t="s">
        <v>164</v>
      </c>
      <c r="B110" s="13" t="s">
        <v>22</v>
      </c>
      <c r="C110" s="14">
        <v>1</v>
      </c>
      <c r="D110" s="14">
        <v>2</v>
      </c>
      <c r="E110" s="14">
        <v>3</v>
      </c>
      <c r="F110" s="21">
        <f>SUM(Table3[[#This Row],[COVID Confirmed 
Deaths at NH]:[COVID Presumed Deaths at NH]])</f>
        <v>6</v>
      </c>
    </row>
    <row r="111" spans="1:6" x14ac:dyDescent="0.2">
      <c r="A111" s="13" t="s">
        <v>165</v>
      </c>
      <c r="B111" s="13" t="s">
        <v>6</v>
      </c>
      <c r="C111" s="14">
        <v>12</v>
      </c>
      <c r="D111" s="14">
        <v>2</v>
      </c>
      <c r="E111" s="14">
        <v>0</v>
      </c>
      <c r="F111" s="21">
        <f>SUM(Table3[[#This Row],[COVID Confirmed 
Deaths at NH]:[COVID Presumed Deaths at NH]])</f>
        <v>14</v>
      </c>
    </row>
    <row r="112" spans="1:6" x14ac:dyDescent="0.2">
      <c r="A112" s="13" t="s">
        <v>166</v>
      </c>
      <c r="B112" s="13" t="s">
        <v>24</v>
      </c>
      <c r="C112" s="14">
        <v>5</v>
      </c>
      <c r="D112" s="14">
        <v>0</v>
      </c>
      <c r="E112" s="14">
        <v>0</v>
      </c>
      <c r="F112" s="21">
        <f>SUM(Table3[[#This Row],[COVID Confirmed 
Deaths at NH]:[COVID Presumed Deaths at NH]])</f>
        <v>5</v>
      </c>
    </row>
    <row r="113" spans="1:6" x14ac:dyDescent="0.2">
      <c r="A113" s="13" t="s">
        <v>167</v>
      </c>
      <c r="B113" s="13" t="s">
        <v>67</v>
      </c>
      <c r="C113" s="14">
        <v>5</v>
      </c>
      <c r="D113" s="14">
        <v>0</v>
      </c>
      <c r="E113" s="14">
        <v>0</v>
      </c>
      <c r="F113" s="21">
        <f>SUM(Table3[[#This Row],[COVID Confirmed 
Deaths at NH]:[COVID Presumed Deaths at NH]])</f>
        <v>5</v>
      </c>
    </row>
    <row r="114" spans="1:6" x14ac:dyDescent="0.2">
      <c r="A114" s="13" t="s">
        <v>168</v>
      </c>
      <c r="B114" s="13" t="s">
        <v>32</v>
      </c>
      <c r="C114" s="14">
        <v>11</v>
      </c>
      <c r="D114" s="14">
        <v>9</v>
      </c>
      <c r="E114" s="14">
        <v>0</v>
      </c>
      <c r="F114" s="21">
        <f>SUM(Table3[[#This Row],[COVID Confirmed 
Deaths at NH]:[COVID Presumed Deaths at NH]])</f>
        <v>20</v>
      </c>
    </row>
    <row r="115" spans="1:6" x14ac:dyDescent="0.2">
      <c r="A115" s="13" t="s">
        <v>169</v>
      </c>
      <c r="B115" s="13" t="s">
        <v>17</v>
      </c>
      <c r="C115" s="14">
        <v>5</v>
      </c>
      <c r="D115" s="14">
        <v>5</v>
      </c>
      <c r="E115" s="14">
        <v>11</v>
      </c>
      <c r="F115" s="21">
        <f>SUM(Table3[[#This Row],[COVID Confirmed 
Deaths at NH]:[COVID Presumed Deaths at NH]])</f>
        <v>21</v>
      </c>
    </row>
    <row r="116" spans="1:6" x14ac:dyDescent="0.2">
      <c r="A116" s="13" t="s">
        <v>170</v>
      </c>
      <c r="B116" s="13" t="s">
        <v>17</v>
      </c>
      <c r="C116" s="14">
        <v>12</v>
      </c>
      <c r="D116" s="14">
        <v>31</v>
      </c>
      <c r="E116" s="14">
        <v>5</v>
      </c>
      <c r="F116" s="21">
        <f>SUM(Table3[[#This Row],[COVID Confirmed 
Deaths at NH]:[COVID Presumed Deaths at NH]])</f>
        <v>48</v>
      </c>
    </row>
    <row r="117" spans="1:6" x14ac:dyDescent="0.2">
      <c r="A117" s="13" t="s">
        <v>620</v>
      </c>
      <c r="B117" s="13" t="s">
        <v>17</v>
      </c>
      <c r="C117" s="14">
        <v>5</v>
      </c>
      <c r="D117" s="14">
        <v>18</v>
      </c>
      <c r="E117" s="14">
        <v>18</v>
      </c>
      <c r="F117" s="21">
        <f>SUM(Table3[[#This Row],[COVID Confirmed 
Deaths at NH]:[COVID Presumed Deaths at NH]])</f>
        <v>41</v>
      </c>
    </row>
    <row r="118" spans="1:6" x14ac:dyDescent="0.2">
      <c r="A118" s="13" t="s">
        <v>171</v>
      </c>
      <c r="B118" s="13" t="s">
        <v>31</v>
      </c>
      <c r="C118" s="14">
        <v>16</v>
      </c>
      <c r="D118" s="14">
        <v>30</v>
      </c>
      <c r="E118" s="14">
        <v>20</v>
      </c>
      <c r="F118" s="21">
        <f>SUM(Table3[[#This Row],[COVID Confirmed 
Deaths at NH]:[COVID Presumed Deaths at NH]])</f>
        <v>66</v>
      </c>
    </row>
    <row r="119" spans="1:6" x14ac:dyDescent="0.2">
      <c r="A119" s="13" t="s">
        <v>172</v>
      </c>
      <c r="B119" s="13" t="s">
        <v>44</v>
      </c>
      <c r="C119" s="14">
        <v>4</v>
      </c>
      <c r="D119" s="14">
        <v>10</v>
      </c>
      <c r="E119" s="14">
        <v>2</v>
      </c>
      <c r="F119" s="21">
        <f>SUM(Table3[[#This Row],[COVID Confirmed 
Deaths at NH]:[COVID Presumed Deaths at NH]])</f>
        <v>16</v>
      </c>
    </row>
    <row r="120" spans="1:6" x14ac:dyDescent="0.2">
      <c r="A120" s="13" t="s">
        <v>173</v>
      </c>
      <c r="B120" s="13" t="s">
        <v>7</v>
      </c>
      <c r="C120" s="14">
        <v>8</v>
      </c>
      <c r="D120" s="14">
        <v>15</v>
      </c>
      <c r="E120" s="14">
        <v>7</v>
      </c>
      <c r="F120" s="21">
        <f>SUM(Table3[[#This Row],[COVID Confirmed 
Deaths at NH]:[COVID Presumed Deaths at NH]])</f>
        <v>30</v>
      </c>
    </row>
    <row r="121" spans="1:6" x14ac:dyDescent="0.2">
      <c r="A121" s="13" t="s">
        <v>174</v>
      </c>
      <c r="B121" s="13" t="s">
        <v>37</v>
      </c>
      <c r="C121" s="14">
        <v>24</v>
      </c>
      <c r="D121" s="14">
        <v>35</v>
      </c>
      <c r="E121" s="14">
        <v>10</v>
      </c>
      <c r="F121" s="21">
        <f>SUM(Table3[[#This Row],[COVID Confirmed 
Deaths at NH]:[COVID Presumed Deaths at NH]])</f>
        <v>69</v>
      </c>
    </row>
    <row r="122" spans="1:6" x14ac:dyDescent="0.2">
      <c r="A122" s="13" t="s">
        <v>175</v>
      </c>
      <c r="B122" s="13" t="s">
        <v>45</v>
      </c>
      <c r="C122" s="14">
        <v>16</v>
      </c>
      <c r="D122" s="14">
        <v>6</v>
      </c>
      <c r="E122" s="14">
        <v>0</v>
      </c>
      <c r="F122" s="21">
        <f>SUM(Table3[[#This Row],[COVID Confirmed 
Deaths at NH]:[COVID Presumed Deaths at NH]])</f>
        <v>22</v>
      </c>
    </row>
    <row r="123" spans="1:6" x14ac:dyDescent="0.2">
      <c r="A123" s="13" t="s">
        <v>176</v>
      </c>
      <c r="B123" s="13" t="s">
        <v>7</v>
      </c>
      <c r="C123" s="14">
        <v>0</v>
      </c>
      <c r="D123" s="14">
        <v>6</v>
      </c>
      <c r="E123" s="14">
        <v>2</v>
      </c>
      <c r="F123" s="21">
        <f>SUM(Table3[[#This Row],[COVID Confirmed 
Deaths at NH]:[COVID Presumed Deaths at NH]])</f>
        <v>8</v>
      </c>
    </row>
    <row r="124" spans="1:6" x14ac:dyDescent="0.2">
      <c r="A124" s="13" t="s">
        <v>177</v>
      </c>
      <c r="B124" s="13" t="s">
        <v>32</v>
      </c>
      <c r="C124" s="14">
        <v>7</v>
      </c>
      <c r="D124" s="14">
        <v>11</v>
      </c>
      <c r="E124" s="14">
        <v>0</v>
      </c>
      <c r="F124" s="21">
        <f>SUM(Table3[[#This Row],[COVID Confirmed 
Deaths at NH]:[COVID Presumed Deaths at NH]])</f>
        <v>18</v>
      </c>
    </row>
    <row r="125" spans="1:6" x14ac:dyDescent="0.2">
      <c r="A125" s="13" t="s">
        <v>178</v>
      </c>
      <c r="B125" s="13" t="s">
        <v>32</v>
      </c>
      <c r="C125" s="14">
        <v>13</v>
      </c>
      <c r="D125" s="14">
        <v>0</v>
      </c>
      <c r="E125" s="14">
        <v>0</v>
      </c>
      <c r="F125" s="21">
        <f>SUM(Table3[[#This Row],[COVID Confirmed 
Deaths at NH]:[COVID Presumed Deaths at NH]])</f>
        <v>13</v>
      </c>
    </row>
    <row r="126" spans="1:6" x14ac:dyDescent="0.2">
      <c r="A126" s="13" t="s">
        <v>179</v>
      </c>
      <c r="B126" s="13" t="s">
        <v>6</v>
      </c>
      <c r="C126" s="14">
        <v>9</v>
      </c>
      <c r="D126" s="14">
        <v>0</v>
      </c>
      <c r="E126" s="14">
        <v>0</v>
      </c>
      <c r="F126" s="21">
        <f>SUM(Table3[[#This Row],[COVID Confirmed 
Deaths at NH]:[COVID Presumed Deaths at NH]])</f>
        <v>9</v>
      </c>
    </row>
    <row r="127" spans="1:6" x14ac:dyDescent="0.2">
      <c r="A127" s="13" t="s">
        <v>180</v>
      </c>
      <c r="B127" s="13" t="s">
        <v>12</v>
      </c>
      <c r="C127" s="14">
        <v>10</v>
      </c>
      <c r="D127" s="14">
        <v>2</v>
      </c>
      <c r="E127" s="14">
        <v>0</v>
      </c>
      <c r="F127" s="21">
        <f>SUM(Table3[[#This Row],[COVID Confirmed 
Deaths at NH]:[COVID Presumed Deaths at NH]])</f>
        <v>12</v>
      </c>
    </row>
    <row r="128" spans="1:6" x14ac:dyDescent="0.2">
      <c r="A128" s="13" t="s">
        <v>181</v>
      </c>
      <c r="B128" s="13" t="s">
        <v>20</v>
      </c>
      <c r="C128" s="14">
        <v>14</v>
      </c>
      <c r="D128" s="14">
        <v>6</v>
      </c>
      <c r="E128" s="14">
        <v>0</v>
      </c>
      <c r="F128" s="21">
        <f>SUM(Table3[[#This Row],[COVID Confirmed 
Deaths at NH]:[COVID Presumed Deaths at NH]])</f>
        <v>20</v>
      </c>
    </row>
    <row r="129" spans="1:6" x14ac:dyDescent="0.2">
      <c r="A129" s="13" t="s">
        <v>182</v>
      </c>
      <c r="B129" s="13" t="s">
        <v>33</v>
      </c>
      <c r="C129" s="14">
        <v>27</v>
      </c>
      <c r="D129" s="14">
        <v>10</v>
      </c>
      <c r="E129" s="14">
        <v>29</v>
      </c>
      <c r="F129" s="21">
        <f>SUM(Table3[[#This Row],[COVID Confirmed 
Deaths at NH]:[COVID Presumed Deaths at NH]])</f>
        <v>66</v>
      </c>
    </row>
    <row r="130" spans="1:6" x14ac:dyDescent="0.2">
      <c r="A130" s="13" t="s">
        <v>183</v>
      </c>
      <c r="B130" s="13" t="s">
        <v>56</v>
      </c>
      <c r="C130" s="14">
        <v>41</v>
      </c>
      <c r="D130" s="14">
        <v>28</v>
      </c>
      <c r="E130" s="14">
        <v>0</v>
      </c>
      <c r="F130" s="21">
        <f>SUM(Table3[[#This Row],[COVID Confirmed 
Deaths at NH]:[COVID Presumed Deaths at NH]])</f>
        <v>69</v>
      </c>
    </row>
    <row r="131" spans="1:6" x14ac:dyDescent="0.2">
      <c r="A131" s="13" t="s">
        <v>184</v>
      </c>
      <c r="B131" s="13" t="s">
        <v>12</v>
      </c>
      <c r="C131" s="14">
        <v>33</v>
      </c>
      <c r="D131" s="14">
        <v>9</v>
      </c>
      <c r="E131" s="14">
        <v>0</v>
      </c>
      <c r="F131" s="21">
        <f>SUM(Table3[[#This Row],[COVID Confirmed 
Deaths at NH]:[COVID Presumed Deaths at NH]])</f>
        <v>42</v>
      </c>
    </row>
    <row r="132" spans="1:6" x14ac:dyDescent="0.2">
      <c r="A132" s="13" t="s">
        <v>185</v>
      </c>
      <c r="B132" s="13" t="s">
        <v>12</v>
      </c>
      <c r="C132" s="14">
        <v>19</v>
      </c>
      <c r="D132" s="14">
        <v>2</v>
      </c>
      <c r="E132" s="14">
        <v>0</v>
      </c>
      <c r="F132" s="21">
        <f>SUM(Table3[[#This Row],[COVID Confirmed 
Deaths at NH]:[COVID Presumed Deaths at NH]])</f>
        <v>21</v>
      </c>
    </row>
    <row r="133" spans="1:6" x14ac:dyDescent="0.2">
      <c r="A133" s="13" t="s">
        <v>186</v>
      </c>
      <c r="B133" s="13" t="s">
        <v>12</v>
      </c>
      <c r="C133" s="14">
        <v>6</v>
      </c>
      <c r="D133" s="14">
        <v>1</v>
      </c>
      <c r="E133" s="14">
        <v>0</v>
      </c>
      <c r="F133" s="21">
        <f>SUM(Table3[[#This Row],[COVID Confirmed 
Deaths at NH]:[COVID Presumed Deaths at NH]])</f>
        <v>7</v>
      </c>
    </row>
    <row r="134" spans="1:6" x14ac:dyDescent="0.2">
      <c r="A134" s="13" t="s">
        <v>187</v>
      </c>
      <c r="B134" s="13" t="s">
        <v>12</v>
      </c>
      <c r="C134" s="14">
        <v>29</v>
      </c>
      <c r="D134" s="14">
        <v>3</v>
      </c>
      <c r="E134" s="14">
        <v>0</v>
      </c>
      <c r="F134" s="21">
        <f>SUM(Table3[[#This Row],[COVID Confirmed 
Deaths at NH]:[COVID Presumed Deaths at NH]])</f>
        <v>32</v>
      </c>
    </row>
    <row r="135" spans="1:6" x14ac:dyDescent="0.2">
      <c r="A135" s="13" t="s">
        <v>188</v>
      </c>
      <c r="B135" s="13" t="s">
        <v>36</v>
      </c>
      <c r="C135" s="14">
        <v>4</v>
      </c>
      <c r="D135" s="14">
        <v>3</v>
      </c>
      <c r="E135" s="14">
        <v>0</v>
      </c>
      <c r="F135" s="21">
        <f>SUM(Table3[[#This Row],[COVID Confirmed 
Deaths at NH]:[COVID Presumed Deaths at NH]])</f>
        <v>7</v>
      </c>
    </row>
    <row r="136" spans="1:6" x14ac:dyDescent="0.2">
      <c r="A136" s="13" t="s">
        <v>189</v>
      </c>
      <c r="B136" s="13" t="s">
        <v>12</v>
      </c>
      <c r="C136" s="14">
        <v>16</v>
      </c>
      <c r="D136" s="14">
        <v>7</v>
      </c>
      <c r="E136" s="14">
        <v>0</v>
      </c>
      <c r="F136" s="21">
        <f>SUM(Table3[[#This Row],[COVID Confirmed 
Deaths at NH]:[COVID Presumed Deaths at NH]])</f>
        <v>23</v>
      </c>
    </row>
    <row r="137" spans="1:6" x14ac:dyDescent="0.2">
      <c r="A137" s="13" t="s">
        <v>190</v>
      </c>
      <c r="B137" s="13" t="s">
        <v>26</v>
      </c>
      <c r="C137" s="14">
        <v>23</v>
      </c>
      <c r="D137" s="14">
        <v>6</v>
      </c>
      <c r="E137" s="14">
        <v>0</v>
      </c>
      <c r="F137" s="21">
        <f>SUM(Table3[[#This Row],[COVID Confirmed 
Deaths at NH]:[COVID Presumed Deaths at NH]])</f>
        <v>29</v>
      </c>
    </row>
    <row r="138" spans="1:6" x14ac:dyDescent="0.2">
      <c r="A138" s="13" t="s">
        <v>191</v>
      </c>
      <c r="B138" s="13" t="s">
        <v>24</v>
      </c>
      <c r="C138" s="14">
        <v>5</v>
      </c>
      <c r="D138" s="14">
        <v>2</v>
      </c>
      <c r="E138" s="14">
        <v>0</v>
      </c>
      <c r="F138" s="21">
        <f>SUM(Table3[[#This Row],[COVID Confirmed 
Deaths at NH]:[COVID Presumed Deaths at NH]])</f>
        <v>7</v>
      </c>
    </row>
    <row r="139" spans="1:6" x14ac:dyDescent="0.2">
      <c r="A139" s="13" t="s">
        <v>686</v>
      </c>
      <c r="B139" s="13" t="s">
        <v>41</v>
      </c>
      <c r="C139" s="14">
        <v>11</v>
      </c>
      <c r="D139" s="14">
        <v>2</v>
      </c>
      <c r="E139" s="14">
        <v>0</v>
      </c>
      <c r="F139" s="21">
        <f>SUM(Table3[[#This Row],[COVID Confirmed 
Deaths at NH]:[COVID Presumed Deaths at NH]])</f>
        <v>13</v>
      </c>
    </row>
    <row r="140" spans="1:6" x14ac:dyDescent="0.2">
      <c r="A140" s="13" t="s">
        <v>192</v>
      </c>
      <c r="B140" s="13" t="s">
        <v>39</v>
      </c>
      <c r="C140" s="14">
        <v>30</v>
      </c>
      <c r="D140" s="14">
        <v>4</v>
      </c>
      <c r="E140" s="14">
        <v>0</v>
      </c>
      <c r="F140" s="21">
        <f>SUM(Table3[[#This Row],[COVID Confirmed 
Deaths at NH]:[COVID Presumed Deaths at NH]])</f>
        <v>34</v>
      </c>
    </row>
    <row r="141" spans="1:6" x14ac:dyDescent="0.2">
      <c r="A141" s="13" t="s">
        <v>193</v>
      </c>
      <c r="B141" s="13" t="s">
        <v>24</v>
      </c>
      <c r="C141" s="14">
        <v>6</v>
      </c>
      <c r="D141" s="14">
        <v>1</v>
      </c>
      <c r="E141" s="14">
        <v>0</v>
      </c>
      <c r="F141" s="21">
        <f>SUM(Table3[[#This Row],[COVID Confirmed 
Deaths at NH]:[COVID Presumed Deaths at NH]])</f>
        <v>7</v>
      </c>
    </row>
    <row r="142" spans="1:6" x14ac:dyDescent="0.2">
      <c r="A142" s="13" t="s">
        <v>194</v>
      </c>
      <c r="B142" s="13" t="s">
        <v>12</v>
      </c>
      <c r="C142" s="14">
        <v>17</v>
      </c>
      <c r="D142" s="14">
        <v>4</v>
      </c>
      <c r="E142" s="14">
        <v>0</v>
      </c>
      <c r="F142" s="21">
        <f>SUM(Table3[[#This Row],[COVID Confirmed 
Deaths at NH]:[COVID Presumed Deaths at NH]])</f>
        <v>21</v>
      </c>
    </row>
    <row r="143" spans="1:6" x14ac:dyDescent="0.2">
      <c r="A143" s="13" t="s">
        <v>195</v>
      </c>
      <c r="B143" s="13" t="s">
        <v>20</v>
      </c>
      <c r="C143" s="14">
        <v>11</v>
      </c>
      <c r="D143" s="14">
        <v>0</v>
      </c>
      <c r="E143" s="14">
        <v>0</v>
      </c>
      <c r="F143" s="21">
        <f>SUM(Table3[[#This Row],[COVID Confirmed 
Deaths at NH]:[COVID Presumed Deaths at NH]])</f>
        <v>11</v>
      </c>
    </row>
    <row r="144" spans="1:6" x14ac:dyDescent="0.2">
      <c r="A144" s="13" t="s">
        <v>687</v>
      </c>
      <c r="B144" s="13" t="s">
        <v>13</v>
      </c>
      <c r="C144" s="14">
        <v>2</v>
      </c>
      <c r="D144" s="14">
        <v>0</v>
      </c>
      <c r="E144" s="14">
        <v>0</v>
      </c>
      <c r="F144" s="21">
        <f>SUM(Table3[[#This Row],[COVID Confirmed 
Deaths at NH]:[COVID Presumed Deaths at NH]])</f>
        <v>2</v>
      </c>
    </row>
    <row r="145" spans="1:6" x14ac:dyDescent="0.2">
      <c r="A145" s="13" t="s">
        <v>196</v>
      </c>
      <c r="B145" s="13" t="s">
        <v>8</v>
      </c>
      <c r="C145" s="14">
        <v>30</v>
      </c>
      <c r="D145" s="14">
        <v>3</v>
      </c>
      <c r="E145" s="14">
        <v>0</v>
      </c>
      <c r="F145" s="21">
        <f>SUM(Table3[[#This Row],[COVID Confirmed 
Deaths at NH]:[COVID Presumed Deaths at NH]])</f>
        <v>33</v>
      </c>
    </row>
    <row r="146" spans="1:6" x14ac:dyDescent="0.2">
      <c r="A146" s="13" t="s">
        <v>197</v>
      </c>
      <c r="B146" s="13" t="s">
        <v>12</v>
      </c>
      <c r="C146" s="14">
        <v>20</v>
      </c>
      <c r="D146" s="14">
        <v>17</v>
      </c>
      <c r="E146" s="14">
        <v>0</v>
      </c>
      <c r="F146" s="21">
        <f>SUM(Table3[[#This Row],[COVID Confirmed 
Deaths at NH]:[COVID Presumed Deaths at NH]])</f>
        <v>37</v>
      </c>
    </row>
    <row r="147" spans="1:6" x14ac:dyDescent="0.2">
      <c r="A147" s="13" t="s">
        <v>198</v>
      </c>
      <c r="B147" s="13" t="s">
        <v>35</v>
      </c>
      <c r="C147" s="14">
        <v>6</v>
      </c>
      <c r="D147" s="14">
        <v>2</v>
      </c>
      <c r="E147" s="14">
        <v>0</v>
      </c>
      <c r="F147" s="21">
        <f>SUM(Table3[[#This Row],[COVID Confirmed 
Deaths at NH]:[COVID Presumed Deaths at NH]])</f>
        <v>8</v>
      </c>
    </row>
    <row r="148" spans="1:6" x14ac:dyDescent="0.2">
      <c r="A148" s="13" t="s">
        <v>199</v>
      </c>
      <c r="B148" s="13" t="s">
        <v>27</v>
      </c>
      <c r="C148" s="14">
        <v>13</v>
      </c>
      <c r="D148" s="14">
        <v>4</v>
      </c>
      <c r="E148" s="14">
        <v>0</v>
      </c>
      <c r="F148" s="21">
        <f>SUM(Table3[[#This Row],[COVID Confirmed 
Deaths at NH]:[COVID Presumed Deaths at NH]])</f>
        <v>17</v>
      </c>
    </row>
    <row r="149" spans="1:6" x14ac:dyDescent="0.2">
      <c r="A149" s="13" t="s">
        <v>200</v>
      </c>
      <c r="B149" s="13" t="s">
        <v>31</v>
      </c>
      <c r="C149" s="14">
        <v>14</v>
      </c>
      <c r="D149" s="14">
        <v>33</v>
      </c>
      <c r="E149" s="14">
        <v>14</v>
      </c>
      <c r="F149" s="21">
        <f>SUM(Table3[[#This Row],[COVID Confirmed 
Deaths at NH]:[COVID Presumed Deaths at NH]])</f>
        <v>61</v>
      </c>
    </row>
    <row r="150" spans="1:6" x14ac:dyDescent="0.2">
      <c r="A150" s="13" t="s">
        <v>201</v>
      </c>
      <c r="B150" s="13" t="s">
        <v>22</v>
      </c>
      <c r="C150" s="14">
        <v>11</v>
      </c>
      <c r="D150" s="14">
        <v>9</v>
      </c>
      <c r="E150" s="14">
        <v>1</v>
      </c>
      <c r="F150" s="21">
        <f>SUM(Table3[[#This Row],[COVID Confirmed 
Deaths at NH]:[COVID Presumed Deaths at NH]])</f>
        <v>21</v>
      </c>
    </row>
    <row r="151" spans="1:6" x14ac:dyDescent="0.2">
      <c r="A151" s="13" t="s">
        <v>202</v>
      </c>
      <c r="B151" s="13" t="s">
        <v>44</v>
      </c>
      <c r="C151" s="14">
        <v>5</v>
      </c>
      <c r="D151" s="14">
        <v>4</v>
      </c>
      <c r="E151" s="14">
        <v>0</v>
      </c>
      <c r="F151" s="21">
        <f>SUM(Table3[[#This Row],[COVID Confirmed 
Deaths at NH]:[COVID Presumed Deaths at NH]])</f>
        <v>9</v>
      </c>
    </row>
    <row r="152" spans="1:6" x14ac:dyDescent="0.2">
      <c r="A152" s="13" t="s">
        <v>203</v>
      </c>
      <c r="B152" s="13" t="s">
        <v>13</v>
      </c>
      <c r="C152" s="14">
        <v>15</v>
      </c>
      <c r="D152" s="14">
        <v>6</v>
      </c>
      <c r="E152" s="14">
        <v>0</v>
      </c>
      <c r="F152" s="21">
        <f>SUM(Table3[[#This Row],[COVID Confirmed 
Deaths at NH]:[COVID Presumed Deaths at NH]])</f>
        <v>21</v>
      </c>
    </row>
    <row r="153" spans="1:6" x14ac:dyDescent="0.2">
      <c r="A153" s="13" t="s">
        <v>204</v>
      </c>
      <c r="B153" s="13" t="s">
        <v>32</v>
      </c>
      <c r="C153" s="14">
        <v>6</v>
      </c>
      <c r="D153" s="14">
        <v>2</v>
      </c>
      <c r="E153" s="14">
        <v>0</v>
      </c>
      <c r="F153" s="21">
        <f>SUM(Table3[[#This Row],[COVID Confirmed 
Deaths at NH]:[COVID Presumed Deaths at NH]])</f>
        <v>8</v>
      </c>
    </row>
    <row r="154" spans="1:6" x14ac:dyDescent="0.2">
      <c r="A154" s="13" t="s">
        <v>205</v>
      </c>
      <c r="B154" s="13" t="s">
        <v>22</v>
      </c>
      <c r="C154" s="14">
        <v>30</v>
      </c>
      <c r="D154" s="14">
        <v>8</v>
      </c>
      <c r="E154" s="14">
        <v>5</v>
      </c>
      <c r="F154" s="21">
        <f>SUM(Table3[[#This Row],[COVID Confirmed 
Deaths at NH]:[COVID Presumed Deaths at NH]])</f>
        <v>43</v>
      </c>
    </row>
    <row r="155" spans="1:6" x14ac:dyDescent="0.2">
      <c r="A155" s="13" t="s">
        <v>206</v>
      </c>
      <c r="B155" s="13" t="s">
        <v>20</v>
      </c>
      <c r="C155" s="14">
        <v>8</v>
      </c>
      <c r="D155" s="14">
        <v>1</v>
      </c>
      <c r="E155" s="14">
        <v>0</v>
      </c>
      <c r="F155" s="21">
        <f>SUM(Table3[[#This Row],[COVID Confirmed 
Deaths at NH]:[COVID Presumed Deaths at NH]])</f>
        <v>9</v>
      </c>
    </row>
    <row r="156" spans="1:6" x14ac:dyDescent="0.2">
      <c r="A156" s="13" t="s">
        <v>207</v>
      </c>
      <c r="B156" s="13" t="s">
        <v>31</v>
      </c>
      <c r="C156" s="14">
        <v>9</v>
      </c>
      <c r="D156" s="14">
        <v>5</v>
      </c>
      <c r="E156" s="14">
        <v>6</v>
      </c>
      <c r="F156" s="21">
        <f>SUM(Table3[[#This Row],[COVID Confirmed 
Deaths at NH]:[COVID Presumed Deaths at NH]])</f>
        <v>20</v>
      </c>
    </row>
    <row r="157" spans="1:6" x14ac:dyDescent="0.2">
      <c r="A157" s="13" t="s">
        <v>208</v>
      </c>
      <c r="B157" s="13" t="s">
        <v>31</v>
      </c>
      <c r="C157" s="14">
        <v>3</v>
      </c>
      <c r="D157" s="14">
        <v>6</v>
      </c>
      <c r="E157" s="14">
        <v>0</v>
      </c>
      <c r="F157" s="21">
        <f>SUM(Table3[[#This Row],[COVID Confirmed 
Deaths at NH]:[COVID Presumed Deaths at NH]])</f>
        <v>9</v>
      </c>
    </row>
    <row r="158" spans="1:6" x14ac:dyDescent="0.2">
      <c r="A158" s="13" t="s">
        <v>209</v>
      </c>
      <c r="B158" s="13" t="s">
        <v>12</v>
      </c>
      <c r="C158" s="14">
        <v>85</v>
      </c>
      <c r="D158" s="14">
        <v>28</v>
      </c>
      <c r="E158" s="14">
        <v>0</v>
      </c>
      <c r="F158" s="21">
        <f>SUM(Table3[[#This Row],[COVID Confirmed 
Deaths at NH]:[COVID Presumed Deaths at NH]])</f>
        <v>113</v>
      </c>
    </row>
    <row r="159" spans="1:6" x14ac:dyDescent="0.2">
      <c r="A159" s="13" t="s">
        <v>210</v>
      </c>
      <c r="B159" s="13" t="s">
        <v>11</v>
      </c>
      <c r="C159" s="14">
        <v>20</v>
      </c>
      <c r="D159" s="14">
        <v>5</v>
      </c>
      <c r="E159" s="14">
        <v>1</v>
      </c>
      <c r="F159" s="21">
        <f>SUM(Table3[[#This Row],[COVID Confirmed 
Deaths at NH]:[COVID Presumed Deaths at NH]])</f>
        <v>26</v>
      </c>
    </row>
    <row r="160" spans="1:6" x14ac:dyDescent="0.2">
      <c r="A160" s="13" t="s">
        <v>211</v>
      </c>
      <c r="B160" s="13" t="s">
        <v>12</v>
      </c>
      <c r="C160" s="14">
        <v>7</v>
      </c>
      <c r="D160" s="14">
        <v>2</v>
      </c>
      <c r="E160" s="14">
        <v>0</v>
      </c>
      <c r="F160" s="21">
        <f>SUM(Table3[[#This Row],[COVID Confirmed 
Deaths at NH]:[COVID Presumed Deaths at NH]])</f>
        <v>9</v>
      </c>
    </row>
    <row r="161" spans="1:6" x14ac:dyDescent="0.2">
      <c r="A161" s="13" t="s">
        <v>212</v>
      </c>
      <c r="B161" s="13" t="s">
        <v>7</v>
      </c>
      <c r="C161" s="14">
        <v>1</v>
      </c>
      <c r="D161" s="14">
        <v>0</v>
      </c>
      <c r="E161" s="14">
        <v>14</v>
      </c>
      <c r="F161" s="21">
        <f>SUM(Table3[[#This Row],[COVID Confirmed 
Deaths at NH]:[COVID Presumed Deaths at NH]])</f>
        <v>15</v>
      </c>
    </row>
    <row r="162" spans="1:6" x14ac:dyDescent="0.2">
      <c r="A162" s="13" t="s">
        <v>688</v>
      </c>
      <c r="B162" s="13" t="s">
        <v>68</v>
      </c>
      <c r="C162" s="14">
        <v>0</v>
      </c>
      <c r="D162" s="14">
        <v>1</v>
      </c>
      <c r="E162" s="14">
        <v>0</v>
      </c>
      <c r="F162" s="21">
        <f>SUM(Table3[[#This Row],[COVID Confirmed 
Deaths at NH]:[COVID Presumed Deaths at NH]])</f>
        <v>1</v>
      </c>
    </row>
    <row r="163" spans="1:6" x14ac:dyDescent="0.2">
      <c r="A163" s="13" t="s">
        <v>213</v>
      </c>
      <c r="B163" s="13" t="s">
        <v>11</v>
      </c>
      <c r="C163" s="14">
        <v>18</v>
      </c>
      <c r="D163" s="14">
        <v>14</v>
      </c>
      <c r="E163" s="14">
        <v>0</v>
      </c>
      <c r="F163" s="21">
        <f>SUM(Table3[[#This Row],[COVID Confirmed 
Deaths at NH]:[COVID Presumed Deaths at NH]])</f>
        <v>32</v>
      </c>
    </row>
    <row r="164" spans="1:6" x14ac:dyDescent="0.2">
      <c r="A164" s="13" t="s">
        <v>214</v>
      </c>
      <c r="B164" s="13" t="s">
        <v>16</v>
      </c>
      <c r="C164" s="14">
        <v>12</v>
      </c>
      <c r="D164" s="14">
        <v>0</v>
      </c>
      <c r="E164" s="14">
        <v>0</v>
      </c>
      <c r="F164" s="21">
        <f>SUM(Table3[[#This Row],[COVID Confirmed 
Deaths at NH]:[COVID Presumed Deaths at NH]])</f>
        <v>12</v>
      </c>
    </row>
    <row r="165" spans="1:6" x14ac:dyDescent="0.2">
      <c r="A165" s="13" t="s">
        <v>215</v>
      </c>
      <c r="B165" s="13" t="s">
        <v>7</v>
      </c>
      <c r="C165" s="14">
        <v>3</v>
      </c>
      <c r="D165" s="14">
        <v>18</v>
      </c>
      <c r="E165" s="14">
        <v>0</v>
      </c>
      <c r="F165" s="21">
        <f>SUM(Table3[[#This Row],[COVID Confirmed 
Deaths at NH]:[COVID Presumed Deaths at NH]])</f>
        <v>21</v>
      </c>
    </row>
    <row r="166" spans="1:6" x14ac:dyDescent="0.2">
      <c r="A166" s="13" t="s">
        <v>216</v>
      </c>
      <c r="B166" s="13" t="s">
        <v>31</v>
      </c>
      <c r="C166" s="14">
        <v>7</v>
      </c>
      <c r="D166" s="14">
        <v>5</v>
      </c>
      <c r="E166" s="14">
        <v>5</v>
      </c>
      <c r="F166" s="21">
        <f>SUM(Table3[[#This Row],[COVID Confirmed 
Deaths at NH]:[COVID Presumed Deaths at NH]])</f>
        <v>17</v>
      </c>
    </row>
    <row r="167" spans="1:6" x14ac:dyDescent="0.2">
      <c r="A167" s="13" t="s">
        <v>217</v>
      </c>
      <c r="B167" s="13" t="s">
        <v>31</v>
      </c>
      <c r="C167" s="14">
        <v>4</v>
      </c>
      <c r="D167" s="14">
        <v>2</v>
      </c>
      <c r="E167" s="14">
        <v>1</v>
      </c>
      <c r="F167" s="21">
        <f>SUM(Table3[[#This Row],[COVID Confirmed 
Deaths at NH]:[COVID Presumed Deaths at NH]])</f>
        <v>7</v>
      </c>
    </row>
    <row r="168" spans="1:6" x14ac:dyDescent="0.2">
      <c r="A168" s="13" t="s">
        <v>218</v>
      </c>
      <c r="B168" s="13" t="s">
        <v>42</v>
      </c>
      <c r="C168" s="14">
        <v>16</v>
      </c>
      <c r="D168" s="14">
        <v>0</v>
      </c>
      <c r="E168" s="14">
        <v>0</v>
      </c>
      <c r="F168" s="21">
        <f>SUM(Table3[[#This Row],[COVID Confirmed 
Deaths at NH]:[COVID Presumed Deaths at NH]])</f>
        <v>16</v>
      </c>
    </row>
    <row r="169" spans="1:6" x14ac:dyDescent="0.2">
      <c r="A169" s="13" t="s">
        <v>219</v>
      </c>
      <c r="B169" s="13" t="s">
        <v>23</v>
      </c>
      <c r="C169" s="14">
        <v>17</v>
      </c>
      <c r="D169" s="14">
        <v>2</v>
      </c>
      <c r="E169" s="14">
        <v>7</v>
      </c>
      <c r="F169" s="21">
        <f>SUM(Table3[[#This Row],[COVID Confirmed 
Deaths at NH]:[COVID Presumed Deaths at NH]])</f>
        <v>26</v>
      </c>
    </row>
    <row r="170" spans="1:6" x14ac:dyDescent="0.2">
      <c r="A170" s="13" t="s">
        <v>220</v>
      </c>
      <c r="B170" s="13" t="s">
        <v>17</v>
      </c>
      <c r="C170" s="14">
        <v>4</v>
      </c>
      <c r="D170" s="14">
        <v>1</v>
      </c>
      <c r="E170" s="14">
        <v>5</v>
      </c>
      <c r="F170" s="21">
        <f>SUM(Table3[[#This Row],[COVID Confirmed 
Deaths at NH]:[COVID Presumed Deaths at NH]])</f>
        <v>10</v>
      </c>
    </row>
    <row r="171" spans="1:6" x14ac:dyDescent="0.2">
      <c r="A171" s="13" t="s">
        <v>221</v>
      </c>
      <c r="B171" s="13" t="s">
        <v>12</v>
      </c>
      <c r="C171" s="14">
        <v>9</v>
      </c>
      <c r="D171" s="14">
        <v>0</v>
      </c>
      <c r="E171" s="14">
        <v>0</v>
      </c>
      <c r="F171" s="21">
        <f>SUM(Table3[[#This Row],[COVID Confirmed 
Deaths at NH]:[COVID Presumed Deaths at NH]])</f>
        <v>9</v>
      </c>
    </row>
    <row r="172" spans="1:6" x14ac:dyDescent="0.2">
      <c r="A172" s="13" t="s">
        <v>222</v>
      </c>
      <c r="B172" s="13" t="s">
        <v>31</v>
      </c>
      <c r="C172" s="14">
        <v>11</v>
      </c>
      <c r="D172" s="14">
        <v>3</v>
      </c>
      <c r="E172" s="14">
        <v>52</v>
      </c>
      <c r="F172" s="21">
        <f>SUM(Table3[[#This Row],[COVID Confirmed 
Deaths at NH]:[COVID Presumed Deaths at NH]])</f>
        <v>66</v>
      </c>
    </row>
    <row r="173" spans="1:6" x14ac:dyDescent="0.2">
      <c r="A173" s="13" t="s">
        <v>223</v>
      </c>
      <c r="B173" s="13" t="s">
        <v>34</v>
      </c>
      <c r="C173" s="14">
        <v>11</v>
      </c>
      <c r="D173" s="14">
        <v>27</v>
      </c>
      <c r="E173" s="14">
        <v>3</v>
      </c>
      <c r="F173" s="21">
        <f>SUM(Table3[[#This Row],[COVID Confirmed 
Deaths at NH]:[COVID Presumed Deaths at NH]])</f>
        <v>41</v>
      </c>
    </row>
    <row r="174" spans="1:6" x14ac:dyDescent="0.2">
      <c r="A174" s="13" t="s">
        <v>224</v>
      </c>
      <c r="B174" s="13" t="s">
        <v>14</v>
      </c>
      <c r="C174" s="14">
        <v>18</v>
      </c>
      <c r="D174" s="14">
        <v>25</v>
      </c>
      <c r="E174" s="14">
        <v>2</v>
      </c>
      <c r="F174" s="21">
        <f>SUM(Table3[[#This Row],[COVID Confirmed 
Deaths at NH]:[COVID Presumed Deaths at NH]])</f>
        <v>45</v>
      </c>
    </row>
    <row r="175" spans="1:6" x14ac:dyDescent="0.2">
      <c r="A175" s="13" t="s">
        <v>225</v>
      </c>
      <c r="B175" s="13" t="s">
        <v>22</v>
      </c>
      <c r="C175" s="14">
        <v>9</v>
      </c>
      <c r="D175" s="14">
        <v>7</v>
      </c>
      <c r="E175" s="14">
        <v>35</v>
      </c>
      <c r="F175" s="21">
        <f>SUM(Table3[[#This Row],[COVID Confirmed 
Deaths at NH]:[COVID Presumed Deaths at NH]])</f>
        <v>51</v>
      </c>
    </row>
    <row r="176" spans="1:6" x14ac:dyDescent="0.2">
      <c r="A176" s="13" t="s">
        <v>226</v>
      </c>
      <c r="B176" s="13" t="s">
        <v>22</v>
      </c>
      <c r="C176" s="14">
        <v>16</v>
      </c>
      <c r="D176" s="14">
        <v>6</v>
      </c>
      <c r="E176" s="14">
        <v>0</v>
      </c>
      <c r="F176" s="21">
        <f>SUM(Table3[[#This Row],[COVID Confirmed 
Deaths at NH]:[COVID Presumed Deaths at NH]])</f>
        <v>22</v>
      </c>
    </row>
    <row r="177" spans="1:6" x14ac:dyDescent="0.2">
      <c r="A177" s="13" t="s">
        <v>227</v>
      </c>
      <c r="B177" s="13" t="s">
        <v>12</v>
      </c>
      <c r="C177" s="14">
        <v>32</v>
      </c>
      <c r="D177" s="14">
        <v>10</v>
      </c>
      <c r="E177" s="14">
        <v>0</v>
      </c>
      <c r="F177" s="21">
        <f>SUM(Table3[[#This Row],[COVID Confirmed 
Deaths at NH]:[COVID Presumed Deaths at NH]])</f>
        <v>42</v>
      </c>
    </row>
    <row r="178" spans="1:6" x14ac:dyDescent="0.2">
      <c r="A178" s="13" t="s">
        <v>228</v>
      </c>
      <c r="B178" s="13" t="s">
        <v>10</v>
      </c>
      <c r="C178" s="14">
        <v>19</v>
      </c>
      <c r="D178" s="14">
        <v>3</v>
      </c>
      <c r="E178" s="14">
        <v>0</v>
      </c>
      <c r="F178" s="21">
        <f>SUM(Table3[[#This Row],[COVID Confirmed 
Deaths at NH]:[COVID Presumed Deaths at NH]])</f>
        <v>22</v>
      </c>
    </row>
    <row r="179" spans="1:6" x14ac:dyDescent="0.2">
      <c r="A179" s="13" t="s">
        <v>229</v>
      </c>
      <c r="B179" s="13" t="s">
        <v>28</v>
      </c>
      <c r="C179" s="14">
        <v>2</v>
      </c>
      <c r="D179" s="14">
        <v>2</v>
      </c>
      <c r="E179" s="14">
        <v>1</v>
      </c>
      <c r="F179" s="21">
        <f>SUM(Table3[[#This Row],[COVID Confirmed 
Deaths at NH]:[COVID Presumed Deaths at NH]])</f>
        <v>5</v>
      </c>
    </row>
    <row r="180" spans="1:6" x14ac:dyDescent="0.2">
      <c r="A180" s="13" t="s">
        <v>230</v>
      </c>
      <c r="B180" s="13" t="s">
        <v>22</v>
      </c>
      <c r="C180" s="14">
        <v>16</v>
      </c>
      <c r="D180" s="14">
        <v>16</v>
      </c>
      <c r="E180" s="14">
        <v>1</v>
      </c>
      <c r="F180" s="21">
        <f>SUM(Table3[[#This Row],[COVID Confirmed 
Deaths at NH]:[COVID Presumed Deaths at NH]])</f>
        <v>33</v>
      </c>
    </row>
    <row r="181" spans="1:6" x14ac:dyDescent="0.2">
      <c r="A181" s="13" t="s">
        <v>231</v>
      </c>
      <c r="B181" s="13" t="s">
        <v>44</v>
      </c>
      <c r="C181" s="14">
        <v>3</v>
      </c>
      <c r="D181" s="14">
        <v>2</v>
      </c>
      <c r="E181" s="14">
        <v>0</v>
      </c>
      <c r="F181" s="21">
        <f>SUM(Table3[[#This Row],[COVID Confirmed 
Deaths at NH]:[COVID Presumed Deaths at NH]])</f>
        <v>5</v>
      </c>
    </row>
    <row r="182" spans="1:6" x14ac:dyDescent="0.2">
      <c r="A182" s="13" t="s">
        <v>232</v>
      </c>
      <c r="B182" s="13" t="s">
        <v>35</v>
      </c>
      <c r="C182" s="14">
        <v>7</v>
      </c>
      <c r="D182" s="14">
        <v>1</v>
      </c>
      <c r="E182" s="14">
        <v>0</v>
      </c>
      <c r="F182" s="21">
        <f>SUM(Table3[[#This Row],[COVID Confirmed 
Deaths at NH]:[COVID Presumed Deaths at NH]])</f>
        <v>8</v>
      </c>
    </row>
    <row r="183" spans="1:6" x14ac:dyDescent="0.2">
      <c r="A183" s="13" t="s">
        <v>233</v>
      </c>
      <c r="B183" s="13" t="s">
        <v>22</v>
      </c>
      <c r="C183" s="14">
        <v>11</v>
      </c>
      <c r="D183" s="14">
        <v>14</v>
      </c>
      <c r="E183" s="14">
        <v>18</v>
      </c>
      <c r="F183" s="21">
        <f>SUM(Table3[[#This Row],[COVID Confirmed 
Deaths at NH]:[COVID Presumed Deaths at NH]])</f>
        <v>43</v>
      </c>
    </row>
    <row r="184" spans="1:6" x14ac:dyDescent="0.2">
      <c r="A184" s="13" t="s">
        <v>234</v>
      </c>
      <c r="B184" s="13" t="s">
        <v>41</v>
      </c>
      <c r="C184" s="14">
        <v>23</v>
      </c>
      <c r="D184" s="14">
        <v>6</v>
      </c>
      <c r="E184" s="14">
        <v>5</v>
      </c>
      <c r="F184" s="21">
        <f>SUM(Table3[[#This Row],[COVID Confirmed 
Deaths at NH]:[COVID Presumed Deaths at NH]])</f>
        <v>34</v>
      </c>
    </row>
    <row r="185" spans="1:6" x14ac:dyDescent="0.2">
      <c r="A185" s="13" t="s">
        <v>235</v>
      </c>
      <c r="B185" s="13" t="s">
        <v>7</v>
      </c>
      <c r="C185" s="14">
        <v>4</v>
      </c>
      <c r="D185" s="14">
        <v>16</v>
      </c>
      <c r="E185" s="14">
        <v>7</v>
      </c>
      <c r="F185" s="21">
        <f>SUM(Table3[[#This Row],[COVID Confirmed 
Deaths at NH]:[COVID Presumed Deaths at NH]])</f>
        <v>27</v>
      </c>
    </row>
    <row r="186" spans="1:6" x14ac:dyDescent="0.2">
      <c r="A186" s="13" t="s">
        <v>236</v>
      </c>
      <c r="B186" s="13" t="s">
        <v>33</v>
      </c>
      <c r="C186" s="14">
        <v>16</v>
      </c>
      <c r="D186" s="14">
        <v>19</v>
      </c>
      <c r="E186" s="14">
        <v>4</v>
      </c>
      <c r="F186" s="21">
        <f>SUM(Table3[[#This Row],[COVID Confirmed 
Deaths at NH]:[COVID Presumed Deaths at NH]])</f>
        <v>39</v>
      </c>
    </row>
    <row r="187" spans="1:6" x14ac:dyDescent="0.2">
      <c r="A187" s="13" t="s">
        <v>237</v>
      </c>
      <c r="B187" s="13" t="s">
        <v>40</v>
      </c>
      <c r="C187" s="14">
        <v>21</v>
      </c>
      <c r="D187" s="14">
        <v>10</v>
      </c>
      <c r="E187" s="14">
        <v>0</v>
      </c>
      <c r="F187" s="21">
        <f>SUM(Table3[[#This Row],[COVID Confirmed 
Deaths at NH]:[COVID Presumed Deaths at NH]])</f>
        <v>31</v>
      </c>
    </row>
    <row r="188" spans="1:6" x14ac:dyDescent="0.2">
      <c r="A188" s="13" t="s">
        <v>238</v>
      </c>
      <c r="B188" s="13" t="s">
        <v>37</v>
      </c>
      <c r="C188" s="14">
        <v>23</v>
      </c>
      <c r="D188" s="14">
        <v>2</v>
      </c>
      <c r="E188" s="14">
        <v>0</v>
      </c>
      <c r="F188" s="21">
        <f>SUM(Table3[[#This Row],[COVID Confirmed 
Deaths at NH]:[COVID Presumed Deaths at NH]])</f>
        <v>25</v>
      </c>
    </row>
    <row r="189" spans="1:6" x14ac:dyDescent="0.2">
      <c r="A189" s="13" t="s">
        <v>239</v>
      </c>
      <c r="B189" s="13" t="s">
        <v>8</v>
      </c>
      <c r="C189" s="14">
        <v>5</v>
      </c>
      <c r="D189" s="14">
        <v>2</v>
      </c>
      <c r="E189" s="14">
        <v>0</v>
      </c>
      <c r="F189" s="21">
        <f>SUM(Table3[[#This Row],[COVID Confirmed 
Deaths at NH]:[COVID Presumed Deaths at NH]])</f>
        <v>7</v>
      </c>
    </row>
    <row r="190" spans="1:6" x14ac:dyDescent="0.2">
      <c r="A190" s="13" t="s">
        <v>240</v>
      </c>
      <c r="B190" s="13" t="s">
        <v>8</v>
      </c>
      <c r="C190" s="14">
        <v>6</v>
      </c>
      <c r="D190" s="14">
        <v>0</v>
      </c>
      <c r="E190" s="14">
        <v>0</v>
      </c>
      <c r="F190" s="21">
        <f>SUM(Table3[[#This Row],[COVID Confirmed 
Deaths at NH]:[COVID Presumed Deaths at NH]])</f>
        <v>6</v>
      </c>
    </row>
    <row r="191" spans="1:6" x14ac:dyDescent="0.2">
      <c r="A191" s="13" t="s">
        <v>689</v>
      </c>
      <c r="B191" s="13" t="s">
        <v>54</v>
      </c>
      <c r="C191" s="14">
        <v>4</v>
      </c>
      <c r="D191" s="14">
        <v>2</v>
      </c>
      <c r="E191" s="14">
        <v>0</v>
      </c>
      <c r="F191" s="21">
        <f>SUM(Table3[[#This Row],[COVID Confirmed 
Deaths at NH]:[COVID Presumed Deaths at NH]])</f>
        <v>6</v>
      </c>
    </row>
    <row r="192" spans="1:6" x14ac:dyDescent="0.2">
      <c r="A192" s="13" t="s">
        <v>241</v>
      </c>
      <c r="B192" s="13" t="s">
        <v>7</v>
      </c>
      <c r="C192" s="14">
        <v>4</v>
      </c>
      <c r="D192" s="14">
        <v>2</v>
      </c>
      <c r="E192" s="14">
        <v>0</v>
      </c>
      <c r="F192" s="21">
        <f>SUM(Table3[[#This Row],[COVID Confirmed 
Deaths at NH]:[COVID Presumed Deaths at NH]])</f>
        <v>6</v>
      </c>
    </row>
    <row r="193" spans="1:6" x14ac:dyDescent="0.2">
      <c r="A193" s="13" t="s">
        <v>242</v>
      </c>
      <c r="B193" s="13" t="s">
        <v>22</v>
      </c>
      <c r="C193" s="14">
        <v>14</v>
      </c>
      <c r="D193" s="14">
        <v>10</v>
      </c>
      <c r="E193" s="14">
        <v>17</v>
      </c>
      <c r="F193" s="21">
        <f>SUM(Table3[[#This Row],[COVID Confirmed 
Deaths at NH]:[COVID Presumed Deaths at NH]])</f>
        <v>41</v>
      </c>
    </row>
    <row r="194" spans="1:6" x14ac:dyDescent="0.2">
      <c r="A194" s="13" t="s">
        <v>243</v>
      </c>
      <c r="B194" s="13" t="s">
        <v>42</v>
      </c>
      <c r="C194" s="14">
        <v>3</v>
      </c>
      <c r="D194" s="14">
        <v>4</v>
      </c>
      <c r="E194" s="14">
        <v>0</v>
      </c>
      <c r="F194" s="21">
        <f>SUM(Table3[[#This Row],[COVID Confirmed 
Deaths at NH]:[COVID Presumed Deaths at NH]])</f>
        <v>7</v>
      </c>
    </row>
    <row r="195" spans="1:6" x14ac:dyDescent="0.2">
      <c r="A195" s="13" t="s">
        <v>244</v>
      </c>
      <c r="B195" s="13" t="s">
        <v>15</v>
      </c>
      <c r="C195" s="14">
        <v>19</v>
      </c>
      <c r="D195" s="14">
        <v>10</v>
      </c>
      <c r="E195" s="14">
        <v>0</v>
      </c>
      <c r="F195" s="21">
        <f>SUM(Table3[[#This Row],[COVID Confirmed 
Deaths at NH]:[COVID Presumed Deaths at NH]])</f>
        <v>29</v>
      </c>
    </row>
    <row r="196" spans="1:6" x14ac:dyDescent="0.2">
      <c r="A196" s="13" t="s">
        <v>245</v>
      </c>
      <c r="B196" s="13" t="s">
        <v>12</v>
      </c>
      <c r="C196" s="14">
        <v>18</v>
      </c>
      <c r="D196" s="14">
        <v>2</v>
      </c>
      <c r="E196" s="14">
        <v>0</v>
      </c>
      <c r="F196" s="21">
        <f>SUM(Table3[[#This Row],[COVID Confirmed 
Deaths at NH]:[COVID Presumed Deaths at NH]])</f>
        <v>20</v>
      </c>
    </row>
    <row r="197" spans="1:6" x14ac:dyDescent="0.2">
      <c r="A197" s="13" t="s">
        <v>621</v>
      </c>
      <c r="B197" s="13" t="s">
        <v>63</v>
      </c>
      <c r="C197" s="14">
        <v>4</v>
      </c>
      <c r="D197" s="14">
        <v>5</v>
      </c>
      <c r="E197" s="14">
        <v>0</v>
      </c>
      <c r="F197" s="21">
        <f>SUM(Table3[[#This Row],[COVID Confirmed 
Deaths at NH]:[COVID Presumed Deaths at NH]])</f>
        <v>9</v>
      </c>
    </row>
    <row r="198" spans="1:6" x14ac:dyDescent="0.2">
      <c r="A198" s="13" t="s">
        <v>246</v>
      </c>
      <c r="B198" s="13" t="s">
        <v>37</v>
      </c>
      <c r="C198" s="14">
        <v>36</v>
      </c>
      <c r="D198" s="14">
        <v>16</v>
      </c>
      <c r="E198" s="14">
        <v>19</v>
      </c>
      <c r="F198" s="21">
        <f>SUM(Table3[[#This Row],[COVID Confirmed 
Deaths at NH]:[COVID Presumed Deaths at NH]])</f>
        <v>71</v>
      </c>
    </row>
    <row r="199" spans="1:6" x14ac:dyDescent="0.2">
      <c r="A199" s="13" t="s">
        <v>247</v>
      </c>
      <c r="B199" s="13" t="s">
        <v>64</v>
      </c>
      <c r="C199" s="14">
        <v>9</v>
      </c>
      <c r="D199" s="14">
        <v>1</v>
      </c>
      <c r="E199" s="14">
        <v>0</v>
      </c>
      <c r="F199" s="21">
        <f>SUM(Table3[[#This Row],[COVID Confirmed 
Deaths at NH]:[COVID Presumed Deaths at NH]])</f>
        <v>10</v>
      </c>
    </row>
    <row r="200" spans="1:6" x14ac:dyDescent="0.2">
      <c r="A200" s="13" t="s">
        <v>690</v>
      </c>
      <c r="B200" s="13" t="s">
        <v>20</v>
      </c>
      <c r="C200" s="14">
        <v>3</v>
      </c>
      <c r="D200" s="14">
        <v>0</v>
      </c>
      <c r="E200" s="14">
        <v>0</v>
      </c>
      <c r="F200" s="21">
        <f>SUM(Table3[[#This Row],[COVID Confirmed 
Deaths at NH]:[COVID Presumed Deaths at NH]])</f>
        <v>3</v>
      </c>
    </row>
    <row r="201" spans="1:6" x14ac:dyDescent="0.2">
      <c r="A201" s="13" t="s">
        <v>248</v>
      </c>
      <c r="B201" s="13" t="s">
        <v>17</v>
      </c>
      <c r="C201" s="14">
        <v>6</v>
      </c>
      <c r="D201" s="14">
        <v>12</v>
      </c>
      <c r="E201" s="14">
        <v>12</v>
      </c>
      <c r="F201" s="21">
        <f>SUM(Table3[[#This Row],[COVID Confirmed 
Deaths at NH]:[COVID Presumed Deaths at NH]])</f>
        <v>30</v>
      </c>
    </row>
    <row r="202" spans="1:6" x14ac:dyDescent="0.2">
      <c r="A202" s="13" t="s">
        <v>249</v>
      </c>
      <c r="B202" s="13" t="s">
        <v>23</v>
      </c>
      <c r="C202" s="14">
        <v>6</v>
      </c>
      <c r="D202" s="14">
        <v>10</v>
      </c>
      <c r="E202" s="14">
        <v>29</v>
      </c>
      <c r="F202" s="21">
        <f>SUM(Table3[[#This Row],[COVID Confirmed 
Deaths at NH]:[COVID Presumed Deaths at NH]])</f>
        <v>45</v>
      </c>
    </row>
    <row r="203" spans="1:6" x14ac:dyDescent="0.2">
      <c r="A203" s="13" t="s">
        <v>250</v>
      </c>
      <c r="B203" s="13" t="s">
        <v>12</v>
      </c>
      <c r="C203" s="14">
        <v>137</v>
      </c>
      <c r="D203" s="14">
        <v>19</v>
      </c>
      <c r="E203" s="14">
        <v>2</v>
      </c>
      <c r="F203" s="21">
        <f>SUM(Table3[[#This Row],[COVID Confirmed 
Deaths at NH]:[COVID Presumed Deaths at NH]])</f>
        <v>158</v>
      </c>
    </row>
    <row r="204" spans="1:6" x14ac:dyDescent="0.2">
      <c r="A204" s="13" t="s">
        <v>251</v>
      </c>
      <c r="B204" s="13" t="s">
        <v>31</v>
      </c>
      <c r="C204" s="14">
        <v>5</v>
      </c>
      <c r="D204" s="14">
        <v>5</v>
      </c>
      <c r="E204" s="14">
        <v>5</v>
      </c>
      <c r="F204" s="21">
        <f>SUM(Table3[[#This Row],[COVID Confirmed 
Deaths at NH]:[COVID Presumed Deaths at NH]])</f>
        <v>15</v>
      </c>
    </row>
    <row r="205" spans="1:6" x14ac:dyDescent="0.2">
      <c r="A205" s="13" t="s">
        <v>252</v>
      </c>
      <c r="B205" s="13" t="s">
        <v>17</v>
      </c>
      <c r="C205" s="14">
        <v>8</v>
      </c>
      <c r="D205" s="14">
        <v>5</v>
      </c>
      <c r="E205" s="14">
        <v>39</v>
      </c>
      <c r="F205" s="21">
        <f>SUM(Table3[[#This Row],[COVID Confirmed 
Deaths at NH]:[COVID Presumed Deaths at NH]])</f>
        <v>52</v>
      </c>
    </row>
    <row r="206" spans="1:6" x14ac:dyDescent="0.2">
      <c r="A206" s="13" t="s">
        <v>253</v>
      </c>
      <c r="B206" s="13" t="s">
        <v>7</v>
      </c>
      <c r="C206" s="14">
        <v>62</v>
      </c>
      <c r="D206" s="14">
        <v>27</v>
      </c>
      <c r="E206" s="14">
        <v>40</v>
      </c>
      <c r="F206" s="21">
        <f>SUM(Table3[[#This Row],[COVID Confirmed 
Deaths at NH]:[COVID Presumed Deaths at NH]])</f>
        <v>129</v>
      </c>
    </row>
    <row r="207" spans="1:6" x14ac:dyDescent="0.2">
      <c r="A207" s="13" t="s">
        <v>254</v>
      </c>
      <c r="B207" s="13" t="s">
        <v>22</v>
      </c>
      <c r="C207" s="14">
        <v>2</v>
      </c>
      <c r="D207" s="14">
        <v>12</v>
      </c>
      <c r="E207" s="14">
        <v>10</v>
      </c>
      <c r="F207" s="21">
        <f>SUM(Table3[[#This Row],[COVID Confirmed 
Deaths at NH]:[COVID Presumed Deaths at NH]])</f>
        <v>24</v>
      </c>
    </row>
    <row r="208" spans="1:6" x14ac:dyDescent="0.2">
      <c r="A208" s="13" t="s">
        <v>581</v>
      </c>
      <c r="B208" s="13" t="s">
        <v>23</v>
      </c>
      <c r="C208" s="14">
        <v>0</v>
      </c>
      <c r="D208" s="14">
        <v>2</v>
      </c>
      <c r="E208" s="14">
        <v>0</v>
      </c>
      <c r="F208" s="21">
        <f>SUM(Table3[[#This Row],[COVID Confirmed 
Deaths at NH]:[COVID Presumed Deaths at NH]])</f>
        <v>2</v>
      </c>
    </row>
    <row r="209" spans="1:6" x14ac:dyDescent="0.2">
      <c r="A209" s="13" t="s">
        <v>255</v>
      </c>
      <c r="B209" s="13" t="s">
        <v>69</v>
      </c>
      <c r="C209" s="14">
        <v>21</v>
      </c>
      <c r="D209" s="14">
        <v>1</v>
      </c>
      <c r="E209" s="14">
        <v>0</v>
      </c>
      <c r="F209" s="21">
        <f>SUM(Table3[[#This Row],[COVID Confirmed 
Deaths at NH]:[COVID Presumed Deaths at NH]])</f>
        <v>22</v>
      </c>
    </row>
    <row r="210" spans="1:6" x14ac:dyDescent="0.2">
      <c r="A210" s="13" t="s">
        <v>669</v>
      </c>
      <c r="B210" s="13" t="s">
        <v>69</v>
      </c>
      <c r="C210" s="14">
        <v>20</v>
      </c>
      <c r="D210" s="14">
        <v>0</v>
      </c>
      <c r="E210" s="14">
        <v>0</v>
      </c>
      <c r="F210" s="21">
        <f>SUM(Table3[[#This Row],[COVID Confirmed 
Deaths at NH]:[COVID Presumed Deaths at NH]])</f>
        <v>20</v>
      </c>
    </row>
    <row r="211" spans="1:6" x14ac:dyDescent="0.2">
      <c r="A211" s="13" t="s">
        <v>256</v>
      </c>
      <c r="B211" s="13" t="s">
        <v>69</v>
      </c>
      <c r="C211" s="14">
        <v>13</v>
      </c>
      <c r="D211" s="14">
        <v>0</v>
      </c>
      <c r="E211" s="14">
        <v>0</v>
      </c>
      <c r="F211" s="21">
        <f>SUM(Table3[[#This Row],[COVID Confirmed 
Deaths at NH]:[COVID Presumed Deaths at NH]])</f>
        <v>13</v>
      </c>
    </row>
    <row r="212" spans="1:6" x14ac:dyDescent="0.2">
      <c r="A212" s="13" t="s">
        <v>257</v>
      </c>
      <c r="B212" s="13" t="s">
        <v>22</v>
      </c>
      <c r="C212" s="14">
        <v>25</v>
      </c>
      <c r="D212" s="14">
        <v>10</v>
      </c>
      <c r="E212" s="14">
        <v>0</v>
      </c>
      <c r="F212" s="21">
        <f>SUM(Table3[[#This Row],[COVID Confirmed 
Deaths at NH]:[COVID Presumed Deaths at NH]])</f>
        <v>35</v>
      </c>
    </row>
    <row r="213" spans="1:6" x14ac:dyDescent="0.2">
      <c r="A213" s="13" t="s">
        <v>258</v>
      </c>
      <c r="B213" s="13" t="s">
        <v>31</v>
      </c>
      <c r="C213" s="14">
        <v>6</v>
      </c>
      <c r="D213" s="14">
        <v>27</v>
      </c>
      <c r="E213" s="14">
        <v>24</v>
      </c>
      <c r="F213" s="21">
        <f>SUM(Table3[[#This Row],[COVID Confirmed 
Deaths at NH]:[COVID Presumed Deaths at NH]])</f>
        <v>57</v>
      </c>
    </row>
    <row r="214" spans="1:6" x14ac:dyDescent="0.2">
      <c r="A214" s="13" t="s">
        <v>691</v>
      </c>
      <c r="B214" s="13" t="s">
        <v>62</v>
      </c>
      <c r="C214" s="14">
        <v>3</v>
      </c>
      <c r="D214" s="14">
        <v>2</v>
      </c>
      <c r="E214" s="14">
        <v>0</v>
      </c>
      <c r="F214" s="21">
        <f>SUM(Table3[[#This Row],[COVID Confirmed 
Deaths at NH]:[COVID Presumed Deaths at NH]])</f>
        <v>5</v>
      </c>
    </row>
    <row r="215" spans="1:6" x14ac:dyDescent="0.2">
      <c r="A215" s="13" t="s">
        <v>259</v>
      </c>
      <c r="B215" s="13" t="s">
        <v>55</v>
      </c>
      <c r="C215" s="14">
        <v>19</v>
      </c>
      <c r="D215" s="14">
        <v>3</v>
      </c>
      <c r="E215" s="14">
        <v>0</v>
      </c>
      <c r="F215" s="21">
        <f>SUM(Table3[[#This Row],[COVID Confirmed 
Deaths at NH]:[COVID Presumed Deaths at NH]])</f>
        <v>22</v>
      </c>
    </row>
    <row r="216" spans="1:6" x14ac:dyDescent="0.2">
      <c r="A216" s="13" t="s">
        <v>260</v>
      </c>
      <c r="B216" s="13" t="s">
        <v>28</v>
      </c>
      <c r="C216" s="14">
        <v>11</v>
      </c>
      <c r="D216" s="14">
        <v>10</v>
      </c>
      <c r="E216" s="14">
        <v>3</v>
      </c>
      <c r="F216" s="21">
        <f>SUM(Table3[[#This Row],[COVID Confirmed 
Deaths at NH]:[COVID Presumed Deaths at NH]])</f>
        <v>24</v>
      </c>
    </row>
    <row r="217" spans="1:6" x14ac:dyDescent="0.2">
      <c r="A217" s="13" t="s">
        <v>692</v>
      </c>
      <c r="B217" s="13" t="s">
        <v>20</v>
      </c>
      <c r="C217" s="14">
        <v>2</v>
      </c>
      <c r="D217" s="14">
        <v>0</v>
      </c>
      <c r="E217" s="14">
        <v>0</v>
      </c>
      <c r="F217" s="21">
        <f>SUM(Table3[[#This Row],[COVID Confirmed 
Deaths at NH]:[COVID Presumed Deaths at NH]])</f>
        <v>2</v>
      </c>
    </row>
    <row r="218" spans="1:6" x14ac:dyDescent="0.2">
      <c r="A218" s="13" t="s">
        <v>261</v>
      </c>
      <c r="B218" s="13" t="s">
        <v>12</v>
      </c>
      <c r="C218" s="14">
        <v>6</v>
      </c>
      <c r="D218" s="14">
        <v>3</v>
      </c>
      <c r="E218" s="14">
        <v>0</v>
      </c>
      <c r="F218" s="21">
        <f>SUM(Table3[[#This Row],[COVID Confirmed 
Deaths at NH]:[COVID Presumed Deaths at NH]])</f>
        <v>9</v>
      </c>
    </row>
    <row r="219" spans="1:6" x14ac:dyDescent="0.2">
      <c r="A219" s="13" t="s">
        <v>262</v>
      </c>
      <c r="B219" s="13" t="s">
        <v>37</v>
      </c>
      <c r="C219" s="14">
        <v>7</v>
      </c>
      <c r="D219" s="14">
        <v>0</v>
      </c>
      <c r="E219" s="14">
        <v>2</v>
      </c>
      <c r="F219" s="21">
        <f>SUM(Table3[[#This Row],[COVID Confirmed 
Deaths at NH]:[COVID Presumed Deaths at NH]])</f>
        <v>9</v>
      </c>
    </row>
    <row r="220" spans="1:6" x14ac:dyDescent="0.2">
      <c r="A220" s="13" t="s">
        <v>263</v>
      </c>
      <c r="B220" s="13" t="s">
        <v>20</v>
      </c>
      <c r="C220" s="14">
        <v>51</v>
      </c>
      <c r="D220" s="14">
        <v>16</v>
      </c>
      <c r="E220" s="14">
        <v>0</v>
      </c>
      <c r="F220" s="21">
        <f>SUM(Table3[[#This Row],[COVID Confirmed 
Deaths at NH]:[COVID Presumed Deaths at NH]])</f>
        <v>67</v>
      </c>
    </row>
    <row r="221" spans="1:6" x14ac:dyDescent="0.2">
      <c r="A221" s="13" t="s">
        <v>264</v>
      </c>
      <c r="B221" s="13" t="s">
        <v>31</v>
      </c>
      <c r="C221" s="14">
        <v>24</v>
      </c>
      <c r="D221" s="14">
        <v>17</v>
      </c>
      <c r="E221" s="14">
        <v>11</v>
      </c>
      <c r="F221" s="21">
        <f>SUM(Table3[[#This Row],[COVID Confirmed 
Deaths at NH]:[COVID Presumed Deaths at NH]])</f>
        <v>52</v>
      </c>
    </row>
    <row r="222" spans="1:6" x14ac:dyDescent="0.2">
      <c r="A222" s="13" t="s">
        <v>265</v>
      </c>
      <c r="B222" s="13" t="s">
        <v>31</v>
      </c>
      <c r="C222" s="14">
        <v>1</v>
      </c>
      <c r="D222" s="14">
        <v>3</v>
      </c>
      <c r="E222" s="14">
        <v>7</v>
      </c>
      <c r="F222" s="21">
        <f>SUM(Table3[[#This Row],[COVID Confirmed 
Deaths at NH]:[COVID Presumed Deaths at NH]])</f>
        <v>11</v>
      </c>
    </row>
    <row r="223" spans="1:6" x14ac:dyDescent="0.2">
      <c r="A223" s="13" t="s">
        <v>266</v>
      </c>
      <c r="B223" s="13" t="s">
        <v>31</v>
      </c>
      <c r="C223" s="14">
        <v>23</v>
      </c>
      <c r="D223" s="14">
        <v>6</v>
      </c>
      <c r="E223" s="14">
        <v>40</v>
      </c>
      <c r="F223" s="21">
        <f>SUM(Table3[[#This Row],[COVID Confirmed 
Deaths at NH]:[COVID Presumed Deaths at NH]])</f>
        <v>69</v>
      </c>
    </row>
    <row r="224" spans="1:6" x14ac:dyDescent="0.2">
      <c r="A224" s="13" t="s">
        <v>582</v>
      </c>
      <c r="B224" s="13" t="s">
        <v>7</v>
      </c>
      <c r="C224" s="14">
        <v>0</v>
      </c>
      <c r="D224" s="14">
        <v>2</v>
      </c>
      <c r="E224" s="14">
        <v>0</v>
      </c>
      <c r="F224" s="21">
        <f>SUM(Table3[[#This Row],[COVID Confirmed 
Deaths at NH]:[COVID Presumed Deaths at NH]])</f>
        <v>2</v>
      </c>
    </row>
    <row r="225" spans="1:6" x14ac:dyDescent="0.2">
      <c r="A225" s="13" t="s">
        <v>267</v>
      </c>
      <c r="B225" s="13" t="s">
        <v>17</v>
      </c>
      <c r="C225" s="14">
        <v>6</v>
      </c>
      <c r="D225" s="14">
        <v>38</v>
      </c>
      <c r="E225" s="14">
        <v>15</v>
      </c>
      <c r="F225" s="21">
        <f>SUM(Table3[[#This Row],[COVID Confirmed 
Deaths at NH]:[COVID Presumed Deaths at NH]])</f>
        <v>59</v>
      </c>
    </row>
    <row r="226" spans="1:6" x14ac:dyDescent="0.2">
      <c r="A226" s="13" t="s">
        <v>268</v>
      </c>
      <c r="B226" s="13" t="s">
        <v>31</v>
      </c>
      <c r="C226" s="14">
        <v>5</v>
      </c>
      <c r="D226" s="14">
        <v>10</v>
      </c>
      <c r="E226" s="14">
        <v>23</v>
      </c>
      <c r="F226" s="21">
        <f>SUM(Table3[[#This Row],[COVID Confirmed 
Deaths at NH]:[COVID Presumed Deaths at NH]])</f>
        <v>38</v>
      </c>
    </row>
    <row r="227" spans="1:6" x14ac:dyDescent="0.2">
      <c r="A227" s="13" t="s">
        <v>269</v>
      </c>
      <c r="B227" s="13" t="s">
        <v>36</v>
      </c>
      <c r="C227" s="14">
        <v>11</v>
      </c>
      <c r="D227" s="14">
        <v>4</v>
      </c>
      <c r="E227" s="14">
        <v>1</v>
      </c>
      <c r="F227" s="21">
        <f>SUM(Table3[[#This Row],[COVID Confirmed 
Deaths at NH]:[COVID Presumed Deaths at NH]])</f>
        <v>16</v>
      </c>
    </row>
    <row r="228" spans="1:6" x14ac:dyDescent="0.2">
      <c r="A228" s="13" t="s">
        <v>270</v>
      </c>
      <c r="B228" s="13" t="s">
        <v>55</v>
      </c>
      <c r="C228" s="14">
        <v>17</v>
      </c>
      <c r="D228" s="14">
        <v>2</v>
      </c>
      <c r="E228" s="14">
        <v>0</v>
      </c>
      <c r="F228" s="21">
        <f>SUM(Table3[[#This Row],[COVID Confirmed 
Deaths at NH]:[COVID Presumed Deaths at NH]])</f>
        <v>19</v>
      </c>
    </row>
    <row r="229" spans="1:6" x14ac:dyDescent="0.2">
      <c r="A229" s="13" t="s">
        <v>271</v>
      </c>
      <c r="B229" s="13" t="s">
        <v>6</v>
      </c>
      <c r="C229" s="14">
        <v>11</v>
      </c>
      <c r="D229" s="14">
        <v>1</v>
      </c>
      <c r="E229" s="14">
        <v>0</v>
      </c>
      <c r="F229" s="21">
        <f>SUM(Table3[[#This Row],[COVID Confirmed 
Deaths at NH]:[COVID Presumed Deaths at NH]])</f>
        <v>12</v>
      </c>
    </row>
    <row r="230" spans="1:6" x14ac:dyDescent="0.2">
      <c r="A230" s="13" t="s">
        <v>622</v>
      </c>
      <c r="B230" s="13" t="s">
        <v>7</v>
      </c>
      <c r="C230" s="14">
        <v>3</v>
      </c>
      <c r="D230" s="14">
        <v>6</v>
      </c>
      <c r="E230" s="14">
        <v>12</v>
      </c>
      <c r="F230" s="21">
        <f>SUM(Table3[[#This Row],[COVID Confirmed 
Deaths at NH]:[COVID Presumed Deaths at NH]])</f>
        <v>21</v>
      </c>
    </row>
    <row r="231" spans="1:6" x14ac:dyDescent="0.2">
      <c r="A231" s="13" t="s">
        <v>272</v>
      </c>
      <c r="B231" s="13" t="s">
        <v>40</v>
      </c>
      <c r="C231" s="14">
        <v>15</v>
      </c>
      <c r="D231" s="14">
        <v>18</v>
      </c>
      <c r="E231" s="14">
        <v>0</v>
      </c>
      <c r="F231" s="21">
        <f>SUM(Table3[[#This Row],[COVID Confirmed 
Deaths at NH]:[COVID Presumed Deaths at NH]])</f>
        <v>33</v>
      </c>
    </row>
    <row r="232" spans="1:6" x14ac:dyDescent="0.2">
      <c r="A232" s="13" t="s">
        <v>273</v>
      </c>
      <c r="B232" s="13" t="s">
        <v>12</v>
      </c>
      <c r="C232" s="14">
        <v>11</v>
      </c>
      <c r="D232" s="14">
        <v>6</v>
      </c>
      <c r="E232" s="14">
        <v>0</v>
      </c>
      <c r="F232" s="21">
        <f>SUM(Table3[[#This Row],[COVID Confirmed 
Deaths at NH]:[COVID Presumed Deaths at NH]])</f>
        <v>17</v>
      </c>
    </row>
    <row r="233" spans="1:6" x14ac:dyDescent="0.2">
      <c r="A233" s="13" t="s">
        <v>274</v>
      </c>
      <c r="B233" s="13" t="s">
        <v>37</v>
      </c>
      <c r="C233" s="14">
        <v>39</v>
      </c>
      <c r="D233" s="14">
        <v>6</v>
      </c>
      <c r="E233" s="14">
        <v>36</v>
      </c>
      <c r="F233" s="21">
        <f>SUM(Table3[[#This Row],[COVID Confirmed 
Deaths at NH]:[COVID Presumed Deaths at NH]])</f>
        <v>81</v>
      </c>
    </row>
    <row r="234" spans="1:6" x14ac:dyDescent="0.2">
      <c r="A234" s="13" t="s">
        <v>275</v>
      </c>
      <c r="B234" s="13" t="s">
        <v>66</v>
      </c>
      <c r="C234" s="14">
        <v>31</v>
      </c>
      <c r="D234" s="14">
        <v>17</v>
      </c>
      <c r="E234" s="14">
        <v>0</v>
      </c>
      <c r="F234" s="21">
        <f>SUM(Table3[[#This Row],[COVID Confirmed 
Deaths at NH]:[COVID Presumed Deaths at NH]])</f>
        <v>48</v>
      </c>
    </row>
    <row r="235" spans="1:6" x14ac:dyDescent="0.2">
      <c r="A235" s="13" t="s">
        <v>276</v>
      </c>
      <c r="B235" s="13" t="s">
        <v>8</v>
      </c>
      <c r="C235" s="14">
        <v>13</v>
      </c>
      <c r="D235" s="14">
        <v>4</v>
      </c>
      <c r="E235" s="14">
        <v>0</v>
      </c>
      <c r="F235" s="21">
        <f>SUM(Table3[[#This Row],[COVID Confirmed 
Deaths at NH]:[COVID Presumed Deaths at NH]])</f>
        <v>17</v>
      </c>
    </row>
    <row r="236" spans="1:6" x14ac:dyDescent="0.2">
      <c r="A236" s="13" t="s">
        <v>277</v>
      </c>
      <c r="B236" s="13" t="s">
        <v>36</v>
      </c>
      <c r="C236" s="14">
        <v>29</v>
      </c>
      <c r="D236" s="14">
        <v>4</v>
      </c>
      <c r="E236" s="14">
        <v>1</v>
      </c>
      <c r="F236" s="21">
        <f>SUM(Table3[[#This Row],[COVID Confirmed 
Deaths at NH]:[COVID Presumed Deaths at NH]])</f>
        <v>34</v>
      </c>
    </row>
    <row r="237" spans="1:6" x14ac:dyDescent="0.2">
      <c r="A237" s="13" t="s">
        <v>278</v>
      </c>
      <c r="B237" s="13" t="s">
        <v>26</v>
      </c>
      <c r="C237" s="14">
        <v>48</v>
      </c>
      <c r="D237" s="14">
        <v>5</v>
      </c>
      <c r="E237" s="14">
        <v>0</v>
      </c>
      <c r="F237" s="21">
        <f>SUM(Table3[[#This Row],[COVID Confirmed 
Deaths at NH]:[COVID Presumed Deaths at NH]])</f>
        <v>53</v>
      </c>
    </row>
    <row r="238" spans="1:6" x14ac:dyDescent="0.2">
      <c r="A238" s="13" t="s">
        <v>279</v>
      </c>
      <c r="B238" s="13" t="s">
        <v>23</v>
      </c>
      <c r="C238" s="14">
        <v>26</v>
      </c>
      <c r="D238" s="14">
        <v>37</v>
      </c>
      <c r="E238" s="14">
        <v>43</v>
      </c>
      <c r="F238" s="21">
        <f>SUM(Table3[[#This Row],[COVID Confirmed 
Deaths at NH]:[COVID Presumed Deaths at NH]])</f>
        <v>106</v>
      </c>
    </row>
    <row r="239" spans="1:6" x14ac:dyDescent="0.2">
      <c r="A239" s="13" t="s">
        <v>280</v>
      </c>
      <c r="B239" s="13" t="s">
        <v>37</v>
      </c>
      <c r="C239" s="14">
        <v>7</v>
      </c>
      <c r="D239" s="14">
        <v>12</v>
      </c>
      <c r="E239" s="14">
        <v>16</v>
      </c>
      <c r="F239" s="21">
        <f>SUM(Table3[[#This Row],[COVID Confirmed 
Deaths at NH]:[COVID Presumed Deaths at NH]])</f>
        <v>35</v>
      </c>
    </row>
    <row r="240" spans="1:6" x14ac:dyDescent="0.2">
      <c r="A240" s="13" t="s">
        <v>281</v>
      </c>
      <c r="B240" s="13" t="s">
        <v>31</v>
      </c>
      <c r="C240" s="14">
        <v>4</v>
      </c>
      <c r="D240" s="14">
        <v>39</v>
      </c>
      <c r="E240" s="14">
        <v>1</v>
      </c>
      <c r="F240" s="21">
        <f>SUM(Table3[[#This Row],[COVID Confirmed 
Deaths at NH]:[COVID Presumed Deaths at NH]])</f>
        <v>44</v>
      </c>
    </row>
    <row r="241" spans="1:6" x14ac:dyDescent="0.2">
      <c r="A241" s="13" t="s">
        <v>282</v>
      </c>
      <c r="B241" s="13" t="s">
        <v>8</v>
      </c>
      <c r="C241" s="14">
        <v>3</v>
      </c>
      <c r="D241" s="14">
        <v>1</v>
      </c>
      <c r="E241" s="14">
        <v>0</v>
      </c>
      <c r="F241" s="21">
        <f>SUM(Table3[[#This Row],[COVID Confirmed 
Deaths at NH]:[COVID Presumed Deaths at NH]])</f>
        <v>4</v>
      </c>
    </row>
    <row r="242" spans="1:6" x14ac:dyDescent="0.2">
      <c r="A242" s="13" t="s">
        <v>283</v>
      </c>
      <c r="B242" s="13" t="s">
        <v>37</v>
      </c>
      <c r="C242" s="14">
        <v>11</v>
      </c>
      <c r="D242" s="14">
        <v>2</v>
      </c>
      <c r="E242" s="14">
        <v>1</v>
      </c>
      <c r="F242" s="21">
        <f>SUM(Table3[[#This Row],[COVID Confirmed 
Deaths at NH]:[COVID Presumed Deaths at NH]])</f>
        <v>14</v>
      </c>
    </row>
    <row r="243" spans="1:6" x14ac:dyDescent="0.2">
      <c r="A243" s="13" t="s">
        <v>583</v>
      </c>
      <c r="B243" s="13" t="s">
        <v>12</v>
      </c>
      <c r="C243" s="14">
        <v>3</v>
      </c>
      <c r="D243" s="14">
        <v>1</v>
      </c>
      <c r="E243" s="14">
        <v>0</v>
      </c>
      <c r="F243" s="21">
        <f>SUM(Table3[[#This Row],[COVID Confirmed 
Deaths at NH]:[COVID Presumed Deaths at NH]])</f>
        <v>4</v>
      </c>
    </row>
    <row r="244" spans="1:6" x14ac:dyDescent="0.2">
      <c r="A244" s="13" t="s">
        <v>284</v>
      </c>
      <c r="B244" s="13" t="s">
        <v>26</v>
      </c>
      <c r="C244" s="14">
        <v>12</v>
      </c>
      <c r="D244" s="14">
        <v>4</v>
      </c>
      <c r="E244" s="14">
        <v>0</v>
      </c>
      <c r="F244" s="21">
        <f>SUM(Table3[[#This Row],[COVID Confirmed 
Deaths at NH]:[COVID Presumed Deaths at NH]])</f>
        <v>16</v>
      </c>
    </row>
    <row r="245" spans="1:6" x14ac:dyDescent="0.2">
      <c r="A245" s="13" t="s">
        <v>285</v>
      </c>
      <c r="B245" s="13" t="s">
        <v>20</v>
      </c>
      <c r="C245" s="14">
        <v>6</v>
      </c>
      <c r="D245" s="14">
        <v>1</v>
      </c>
      <c r="E245" s="14">
        <v>0</v>
      </c>
      <c r="F245" s="21">
        <f>SUM(Table3[[#This Row],[COVID Confirmed 
Deaths at NH]:[COVID Presumed Deaths at NH]])</f>
        <v>7</v>
      </c>
    </row>
    <row r="246" spans="1:6" x14ac:dyDescent="0.2">
      <c r="A246" s="13" t="s">
        <v>623</v>
      </c>
      <c r="B246" s="13" t="s">
        <v>25</v>
      </c>
      <c r="C246" s="14">
        <v>32</v>
      </c>
      <c r="D246" s="14">
        <v>15</v>
      </c>
      <c r="E246" s="14">
        <v>0</v>
      </c>
      <c r="F246" s="21">
        <f>SUM(Table3[[#This Row],[COVID Confirmed 
Deaths at NH]:[COVID Presumed Deaths at NH]])</f>
        <v>47</v>
      </c>
    </row>
    <row r="247" spans="1:6" x14ac:dyDescent="0.2">
      <c r="A247" s="13" t="s">
        <v>286</v>
      </c>
      <c r="B247" s="13" t="s">
        <v>44</v>
      </c>
      <c r="C247" s="14">
        <v>2</v>
      </c>
      <c r="D247" s="14">
        <v>1</v>
      </c>
      <c r="E247" s="14">
        <v>0</v>
      </c>
      <c r="F247" s="21">
        <f>SUM(Table3[[#This Row],[COVID Confirmed 
Deaths at NH]:[COVID Presumed Deaths at NH]])</f>
        <v>3</v>
      </c>
    </row>
    <row r="248" spans="1:6" x14ac:dyDescent="0.2">
      <c r="A248" s="13" t="s">
        <v>287</v>
      </c>
      <c r="B248" s="13" t="s">
        <v>17</v>
      </c>
      <c r="C248" s="14">
        <v>13</v>
      </c>
      <c r="D248" s="14">
        <v>5</v>
      </c>
      <c r="E248" s="14">
        <v>25</v>
      </c>
      <c r="F248" s="21">
        <f>SUM(Table3[[#This Row],[COVID Confirmed 
Deaths at NH]:[COVID Presumed Deaths at NH]])</f>
        <v>43</v>
      </c>
    </row>
    <row r="249" spans="1:6" x14ac:dyDescent="0.2">
      <c r="A249" s="13" t="s">
        <v>288</v>
      </c>
      <c r="B249" s="13" t="s">
        <v>44</v>
      </c>
      <c r="C249" s="14">
        <v>2</v>
      </c>
      <c r="D249" s="14">
        <v>7</v>
      </c>
      <c r="E249" s="14">
        <v>0</v>
      </c>
      <c r="F249" s="21">
        <f>SUM(Table3[[#This Row],[COVID Confirmed 
Deaths at NH]:[COVID Presumed Deaths at NH]])</f>
        <v>9</v>
      </c>
    </row>
    <row r="250" spans="1:6" x14ac:dyDescent="0.2">
      <c r="A250" s="13" t="s">
        <v>289</v>
      </c>
      <c r="B250" s="13" t="s">
        <v>7</v>
      </c>
      <c r="C250" s="14">
        <v>61</v>
      </c>
      <c r="D250" s="14">
        <v>3</v>
      </c>
      <c r="E250" s="14">
        <v>8</v>
      </c>
      <c r="F250" s="21">
        <f>SUM(Table3[[#This Row],[COVID Confirmed 
Deaths at NH]:[COVID Presumed Deaths at NH]])</f>
        <v>72</v>
      </c>
    </row>
    <row r="251" spans="1:6" x14ac:dyDescent="0.2">
      <c r="A251" s="13" t="s">
        <v>290</v>
      </c>
      <c r="B251" s="13" t="s">
        <v>35</v>
      </c>
      <c r="C251" s="14">
        <v>7</v>
      </c>
      <c r="D251" s="14">
        <v>2</v>
      </c>
      <c r="E251" s="14">
        <v>0</v>
      </c>
      <c r="F251" s="21">
        <f>SUM(Table3[[#This Row],[COVID Confirmed 
Deaths at NH]:[COVID Presumed Deaths at NH]])</f>
        <v>9</v>
      </c>
    </row>
    <row r="252" spans="1:6" x14ac:dyDescent="0.2">
      <c r="A252" s="13" t="s">
        <v>291</v>
      </c>
      <c r="B252" s="13" t="s">
        <v>20</v>
      </c>
      <c r="C252" s="14">
        <v>40</v>
      </c>
      <c r="D252" s="14">
        <v>8</v>
      </c>
      <c r="E252" s="14">
        <v>4</v>
      </c>
      <c r="F252" s="21">
        <f>SUM(Table3[[#This Row],[COVID Confirmed 
Deaths at NH]:[COVID Presumed Deaths at NH]])</f>
        <v>52</v>
      </c>
    </row>
    <row r="253" spans="1:6" x14ac:dyDescent="0.2">
      <c r="A253" s="13" t="s">
        <v>292</v>
      </c>
      <c r="B253" s="13" t="s">
        <v>7</v>
      </c>
      <c r="C253" s="14">
        <v>1</v>
      </c>
      <c r="D253" s="14">
        <v>12</v>
      </c>
      <c r="E253" s="14">
        <v>8</v>
      </c>
      <c r="F253" s="21">
        <f>SUM(Table3[[#This Row],[COVID Confirmed 
Deaths at NH]:[COVID Presumed Deaths at NH]])</f>
        <v>21</v>
      </c>
    </row>
    <row r="254" spans="1:6" x14ac:dyDescent="0.2">
      <c r="A254" s="13" t="s">
        <v>293</v>
      </c>
      <c r="B254" s="13" t="s">
        <v>20</v>
      </c>
      <c r="C254" s="14">
        <v>4</v>
      </c>
      <c r="D254" s="14">
        <v>13</v>
      </c>
      <c r="E254" s="14">
        <v>0</v>
      </c>
      <c r="F254" s="21">
        <f>SUM(Table3[[#This Row],[COVID Confirmed 
Deaths at NH]:[COVID Presumed Deaths at NH]])</f>
        <v>17</v>
      </c>
    </row>
    <row r="255" spans="1:6" x14ac:dyDescent="0.2">
      <c r="A255" s="13" t="s">
        <v>294</v>
      </c>
      <c r="B255" s="13" t="s">
        <v>20</v>
      </c>
      <c r="C255" s="14">
        <v>4</v>
      </c>
      <c r="D255" s="14">
        <v>10</v>
      </c>
      <c r="E255" s="14">
        <v>0</v>
      </c>
      <c r="F255" s="21">
        <f>SUM(Table3[[#This Row],[COVID Confirmed 
Deaths at NH]:[COVID Presumed Deaths at NH]])</f>
        <v>14</v>
      </c>
    </row>
    <row r="256" spans="1:6" x14ac:dyDescent="0.2">
      <c r="A256" s="13" t="s">
        <v>295</v>
      </c>
      <c r="B256" s="13" t="s">
        <v>31</v>
      </c>
      <c r="C256" s="14">
        <v>5</v>
      </c>
      <c r="D256" s="14">
        <v>3</v>
      </c>
      <c r="E256" s="14">
        <v>1</v>
      </c>
      <c r="F256" s="21">
        <f>SUM(Table3[[#This Row],[COVID Confirmed 
Deaths at NH]:[COVID Presumed Deaths at NH]])</f>
        <v>9</v>
      </c>
    </row>
    <row r="257" spans="1:6" x14ac:dyDescent="0.2">
      <c r="A257" s="13" t="s">
        <v>296</v>
      </c>
      <c r="B257" s="13" t="s">
        <v>60</v>
      </c>
      <c r="C257" s="14">
        <v>24</v>
      </c>
      <c r="D257" s="14">
        <v>9</v>
      </c>
      <c r="E257" s="14">
        <v>0</v>
      </c>
      <c r="F257" s="21">
        <f>SUM(Table3[[#This Row],[COVID Confirmed 
Deaths at NH]:[COVID Presumed Deaths at NH]])</f>
        <v>33</v>
      </c>
    </row>
    <row r="258" spans="1:6" x14ac:dyDescent="0.2">
      <c r="A258" s="13" t="s">
        <v>297</v>
      </c>
      <c r="B258" s="13" t="s">
        <v>59</v>
      </c>
      <c r="C258" s="14">
        <v>5</v>
      </c>
      <c r="D258" s="14">
        <v>4</v>
      </c>
      <c r="E258" s="14">
        <v>0</v>
      </c>
      <c r="F258" s="21">
        <f>SUM(Table3[[#This Row],[COVID Confirmed 
Deaths at NH]:[COVID Presumed Deaths at NH]])</f>
        <v>9</v>
      </c>
    </row>
    <row r="259" spans="1:6" x14ac:dyDescent="0.2">
      <c r="A259" s="13" t="s">
        <v>298</v>
      </c>
      <c r="B259" s="13" t="s">
        <v>17</v>
      </c>
      <c r="C259" s="14">
        <v>11</v>
      </c>
      <c r="D259" s="14">
        <v>1</v>
      </c>
      <c r="E259" s="14">
        <v>19</v>
      </c>
      <c r="F259" s="21">
        <f>SUM(Table3[[#This Row],[COVID Confirmed 
Deaths at NH]:[COVID Presumed Deaths at NH]])</f>
        <v>31</v>
      </c>
    </row>
    <row r="260" spans="1:6" x14ac:dyDescent="0.2">
      <c r="A260" s="13" t="s">
        <v>693</v>
      </c>
      <c r="B260" s="13" t="s">
        <v>31</v>
      </c>
      <c r="C260" s="14">
        <v>2</v>
      </c>
      <c r="D260" s="14">
        <v>0</v>
      </c>
      <c r="E260" s="14">
        <v>0</v>
      </c>
      <c r="F260" s="21">
        <f>SUM(Table3[[#This Row],[COVID Confirmed 
Deaths at NH]:[COVID Presumed Deaths at NH]])</f>
        <v>2</v>
      </c>
    </row>
    <row r="261" spans="1:6" x14ac:dyDescent="0.2">
      <c r="A261" s="13" t="s">
        <v>299</v>
      </c>
      <c r="B261" s="13" t="s">
        <v>27</v>
      </c>
      <c r="C261" s="14">
        <v>17</v>
      </c>
      <c r="D261" s="14">
        <v>1</v>
      </c>
      <c r="E261" s="14">
        <v>0</v>
      </c>
      <c r="F261" s="21">
        <f>SUM(Table3[[#This Row],[COVID Confirmed 
Deaths at NH]:[COVID Presumed Deaths at NH]])</f>
        <v>18</v>
      </c>
    </row>
    <row r="262" spans="1:6" x14ac:dyDescent="0.2">
      <c r="A262" s="13" t="s">
        <v>300</v>
      </c>
      <c r="B262" s="13" t="s">
        <v>27</v>
      </c>
      <c r="C262" s="14">
        <v>6</v>
      </c>
      <c r="D262" s="14">
        <v>2</v>
      </c>
      <c r="E262" s="14">
        <v>0</v>
      </c>
      <c r="F262" s="21">
        <f>SUM(Table3[[#This Row],[COVID Confirmed 
Deaths at NH]:[COVID Presumed Deaths at NH]])</f>
        <v>8</v>
      </c>
    </row>
    <row r="263" spans="1:6" x14ac:dyDescent="0.2">
      <c r="A263" s="13" t="s">
        <v>301</v>
      </c>
      <c r="B263" s="13" t="s">
        <v>18</v>
      </c>
      <c r="C263" s="14">
        <v>6</v>
      </c>
      <c r="D263" s="14">
        <v>6</v>
      </c>
      <c r="E263" s="14">
        <v>0</v>
      </c>
      <c r="F263" s="21">
        <f>SUM(Table3[[#This Row],[COVID Confirmed 
Deaths at NH]:[COVID Presumed Deaths at NH]])</f>
        <v>12</v>
      </c>
    </row>
    <row r="264" spans="1:6" x14ac:dyDescent="0.2">
      <c r="A264" s="13" t="s">
        <v>302</v>
      </c>
      <c r="B264" s="13" t="s">
        <v>10</v>
      </c>
      <c r="C264" s="14">
        <v>1</v>
      </c>
      <c r="D264" s="14">
        <v>2</v>
      </c>
      <c r="E264" s="14">
        <v>0</v>
      </c>
      <c r="F264" s="21">
        <f>SUM(Table3[[#This Row],[COVID Confirmed 
Deaths at NH]:[COVID Presumed Deaths at NH]])</f>
        <v>3</v>
      </c>
    </row>
    <row r="265" spans="1:6" x14ac:dyDescent="0.2">
      <c r="A265" s="13" t="s">
        <v>303</v>
      </c>
      <c r="B265" s="13" t="s">
        <v>24</v>
      </c>
      <c r="C265" s="14">
        <v>21</v>
      </c>
      <c r="D265" s="14">
        <v>4</v>
      </c>
      <c r="E265" s="14">
        <v>0</v>
      </c>
      <c r="F265" s="21">
        <f>SUM(Table3[[#This Row],[COVID Confirmed 
Deaths at NH]:[COVID Presumed Deaths at NH]])</f>
        <v>25</v>
      </c>
    </row>
    <row r="266" spans="1:6" x14ac:dyDescent="0.2">
      <c r="A266" s="13" t="s">
        <v>304</v>
      </c>
      <c r="B266" s="13" t="s">
        <v>22</v>
      </c>
      <c r="C266" s="14">
        <v>16</v>
      </c>
      <c r="D266" s="14">
        <v>13</v>
      </c>
      <c r="E266" s="14">
        <v>5</v>
      </c>
      <c r="F266" s="21">
        <f>SUM(Table3[[#This Row],[COVID Confirmed 
Deaths at NH]:[COVID Presumed Deaths at NH]])</f>
        <v>34</v>
      </c>
    </row>
    <row r="267" spans="1:6" x14ac:dyDescent="0.2">
      <c r="A267" s="13" t="s">
        <v>305</v>
      </c>
      <c r="B267" s="13" t="s">
        <v>31</v>
      </c>
      <c r="C267" s="14">
        <v>20</v>
      </c>
      <c r="D267" s="14">
        <v>5</v>
      </c>
      <c r="E267" s="14">
        <v>5</v>
      </c>
      <c r="F267" s="21">
        <f>SUM(Table3[[#This Row],[COVID Confirmed 
Deaths at NH]:[COVID Presumed Deaths at NH]])</f>
        <v>30</v>
      </c>
    </row>
    <row r="268" spans="1:6" x14ac:dyDescent="0.2">
      <c r="A268" s="13" t="s">
        <v>306</v>
      </c>
      <c r="B268" s="13" t="s">
        <v>37</v>
      </c>
      <c r="C268" s="14">
        <v>77</v>
      </c>
      <c r="D268" s="14">
        <v>37</v>
      </c>
      <c r="E268" s="14">
        <v>8</v>
      </c>
      <c r="F268" s="21">
        <f>SUM(Table3[[#This Row],[COVID Confirmed 
Deaths at NH]:[COVID Presumed Deaths at NH]])</f>
        <v>122</v>
      </c>
    </row>
    <row r="269" spans="1:6" x14ac:dyDescent="0.2">
      <c r="A269" s="13" t="s">
        <v>307</v>
      </c>
      <c r="B269" s="13" t="s">
        <v>26</v>
      </c>
      <c r="C269" s="14">
        <v>70</v>
      </c>
      <c r="D269" s="14">
        <v>6</v>
      </c>
      <c r="E269" s="14">
        <v>0</v>
      </c>
      <c r="F269" s="21">
        <f>SUM(Table3[[#This Row],[COVID Confirmed 
Deaths at NH]:[COVID Presumed Deaths at NH]])</f>
        <v>76</v>
      </c>
    </row>
    <row r="270" spans="1:6" x14ac:dyDescent="0.2">
      <c r="A270" s="13" t="s">
        <v>308</v>
      </c>
      <c r="B270" s="13" t="s">
        <v>11</v>
      </c>
      <c r="C270" s="14">
        <v>14</v>
      </c>
      <c r="D270" s="14">
        <v>7</v>
      </c>
      <c r="E270" s="14">
        <v>0</v>
      </c>
      <c r="F270" s="21">
        <f>SUM(Table3[[#This Row],[COVID Confirmed 
Deaths at NH]:[COVID Presumed Deaths at NH]])</f>
        <v>21</v>
      </c>
    </row>
    <row r="271" spans="1:6" x14ac:dyDescent="0.2">
      <c r="A271" s="13" t="s">
        <v>694</v>
      </c>
      <c r="B271" s="13" t="s">
        <v>69</v>
      </c>
      <c r="C271" s="14">
        <v>1</v>
      </c>
      <c r="D271" s="14">
        <v>0</v>
      </c>
      <c r="E271" s="14">
        <v>0</v>
      </c>
      <c r="F271" s="21">
        <f>SUM(Table3[[#This Row],[COVID Confirmed 
Deaths at NH]:[COVID Presumed Deaths at NH]])</f>
        <v>1</v>
      </c>
    </row>
    <row r="272" spans="1:6" x14ac:dyDescent="0.2">
      <c r="A272" s="13" t="s">
        <v>309</v>
      </c>
      <c r="B272" s="13" t="s">
        <v>37</v>
      </c>
      <c r="C272" s="14">
        <v>10</v>
      </c>
      <c r="D272" s="14">
        <v>13</v>
      </c>
      <c r="E272" s="14">
        <v>20</v>
      </c>
      <c r="F272" s="21">
        <f>SUM(Table3[[#This Row],[COVID Confirmed 
Deaths at NH]:[COVID Presumed Deaths at NH]])</f>
        <v>43</v>
      </c>
    </row>
    <row r="273" spans="1:6" x14ac:dyDescent="0.2">
      <c r="A273" s="13" t="s">
        <v>310</v>
      </c>
      <c r="B273" s="13" t="s">
        <v>37</v>
      </c>
      <c r="C273" s="14">
        <v>12</v>
      </c>
      <c r="D273" s="14">
        <v>8</v>
      </c>
      <c r="E273" s="14">
        <v>15</v>
      </c>
      <c r="F273" s="21">
        <f>SUM(Table3[[#This Row],[COVID Confirmed 
Deaths at NH]:[COVID Presumed Deaths at NH]])</f>
        <v>35</v>
      </c>
    </row>
    <row r="274" spans="1:6" x14ac:dyDescent="0.2">
      <c r="A274" s="13" t="s">
        <v>311</v>
      </c>
      <c r="B274" s="13" t="s">
        <v>22</v>
      </c>
      <c r="C274" s="14">
        <v>11</v>
      </c>
      <c r="D274" s="14">
        <v>10</v>
      </c>
      <c r="E274" s="14">
        <v>0</v>
      </c>
      <c r="F274" s="21">
        <f>SUM(Table3[[#This Row],[COVID Confirmed 
Deaths at NH]:[COVID Presumed Deaths at NH]])</f>
        <v>21</v>
      </c>
    </row>
    <row r="275" spans="1:6" x14ac:dyDescent="0.2">
      <c r="A275" s="13" t="s">
        <v>312</v>
      </c>
      <c r="B275" s="13" t="s">
        <v>27</v>
      </c>
      <c r="C275" s="14">
        <v>2</v>
      </c>
      <c r="D275" s="14">
        <v>1</v>
      </c>
      <c r="E275" s="14">
        <v>0</v>
      </c>
      <c r="F275" s="21">
        <f>SUM(Table3[[#This Row],[COVID Confirmed 
Deaths at NH]:[COVID Presumed Deaths at NH]])</f>
        <v>3</v>
      </c>
    </row>
    <row r="276" spans="1:6" x14ac:dyDescent="0.2">
      <c r="A276" s="13" t="s">
        <v>313</v>
      </c>
      <c r="B276" s="13" t="s">
        <v>7</v>
      </c>
      <c r="C276" s="14">
        <v>6</v>
      </c>
      <c r="D276" s="14">
        <v>22</v>
      </c>
      <c r="E276" s="14">
        <v>2</v>
      </c>
      <c r="F276" s="21">
        <f>SUM(Table3[[#This Row],[COVID Confirmed 
Deaths at NH]:[COVID Presumed Deaths at NH]])</f>
        <v>30</v>
      </c>
    </row>
    <row r="277" spans="1:6" x14ac:dyDescent="0.2">
      <c r="A277" s="13" t="s">
        <v>314</v>
      </c>
      <c r="B277" s="13" t="s">
        <v>20</v>
      </c>
      <c r="C277" s="14">
        <v>17</v>
      </c>
      <c r="D277" s="14">
        <v>0</v>
      </c>
      <c r="E277" s="14">
        <v>0</v>
      </c>
      <c r="F277" s="21">
        <f>SUM(Table3[[#This Row],[COVID Confirmed 
Deaths at NH]:[COVID Presumed Deaths at NH]])</f>
        <v>17</v>
      </c>
    </row>
    <row r="278" spans="1:6" x14ac:dyDescent="0.2">
      <c r="A278" s="13" t="s">
        <v>315</v>
      </c>
      <c r="B278" s="13" t="s">
        <v>31</v>
      </c>
      <c r="C278" s="14">
        <v>17</v>
      </c>
      <c r="D278" s="14">
        <v>16</v>
      </c>
      <c r="E278" s="14">
        <v>6</v>
      </c>
      <c r="F278" s="21">
        <f>SUM(Table3[[#This Row],[COVID Confirmed 
Deaths at NH]:[COVID Presumed Deaths at NH]])</f>
        <v>39</v>
      </c>
    </row>
    <row r="279" spans="1:6" x14ac:dyDescent="0.2">
      <c r="A279" s="13" t="s">
        <v>316</v>
      </c>
      <c r="B279" s="13" t="s">
        <v>37</v>
      </c>
      <c r="C279" s="14">
        <v>23</v>
      </c>
      <c r="D279" s="14">
        <v>4</v>
      </c>
      <c r="E279" s="14">
        <v>10</v>
      </c>
      <c r="F279" s="21">
        <f>SUM(Table3[[#This Row],[COVID Confirmed 
Deaths at NH]:[COVID Presumed Deaths at NH]])</f>
        <v>37</v>
      </c>
    </row>
    <row r="280" spans="1:6" x14ac:dyDescent="0.2">
      <c r="A280" s="13" t="s">
        <v>317</v>
      </c>
      <c r="B280" s="13" t="s">
        <v>44</v>
      </c>
      <c r="C280" s="14">
        <v>9</v>
      </c>
      <c r="D280" s="14">
        <v>12</v>
      </c>
      <c r="E280" s="14">
        <v>18</v>
      </c>
      <c r="F280" s="21">
        <f>SUM(Table3[[#This Row],[COVID Confirmed 
Deaths at NH]:[COVID Presumed Deaths at NH]])</f>
        <v>39</v>
      </c>
    </row>
    <row r="281" spans="1:6" x14ac:dyDescent="0.2">
      <c r="A281" s="13" t="s">
        <v>318</v>
      </c>
      <c r="B281" s="13" t="s">
        <v>23</v>
      </c>
      <c r="C281" s="14">
        <v>35</v>
      </c>
      <c r="D281" s="14">
        <v>2</v>
      </c>
      <c r="E281" s="14">
        <v>4</v>
      </c>
      <c r="F281" s="21">
        <f>SUM(Table3[[#This Row],[COVID Confirmed 
Deaths at NH]:[COVID Presumed Deaths at NH]])</f>
        <v>41</v>
      </c>
    </row>
    <row r="282" spans="1:6" x14ac:dyDescent="0.2">
      <c r="A282" s="13" t="s">
        <v>319</v>
      </c>
      <c r="B282" s="13" t="s">
        <v>25</v>
      </c>
      <c r="C282" s="14">
        <v>11</v>
      </c>
      <c r="D282" s="14">
        <v>4</v>
      </c>
      <c r="E282" s="14">
        <v>0</v>
      </c>
      <c r="F282" s="21">
        <f>SUM(Table3[[#This Row],[COVID Confirmed 
Deaths at NH]:[COVID Presumed Deaths at NH]])</f>
        <v>15</v>
      </c>
    </row>
    <row r="283" spans="1:6" x14ac:dyDescent="0.2">
      <c r="A283" s="13" t="s">
        <v>320</v>
      </c>
      <c r="B283" s="13" t="s">
        <v>37</v>
      </c>
      <c r="C283" s="14">
        <v>11</v>
      </c>
      <c r="D283" s="14">
        <v>15</v>
      </c>
      <c r="E283" s="14">
        <v>21</v>
      </c>
      <c r="F283" s="21">
        <f>SUM(Table3[[#This Row],[COVID Confirmed 
Deaths at NH]:[COVID Presumed Deaths at NH]])</f>
        <v>47</v>
      </c>
    </row>
    <row r="284" spans="1:6" x14ac:dyDescent="0.2">
      <c r="A284" s="13" t="s">
        <v>624</v>
      </c>
      <c r="B284" s="13" t="s">
        <v>62</v>
      </c>
      <c r="C284" s="14">
        <v>17</v>
      </c>
      <c r="D284" s="14">
        <v>2</v>
      </c>
      <c r="E284" s="14">
        <v>0</v>
      </c>
      <c r="F284" s="21">
        <f>SUM(Table3[[#This Row],[COVID Confirmed 
Deaths at NH]:[COVID Presumed Deaths at NH]])</f>
        <v>19</v>
      </c>
    </row>
    <row r="285" spans="1:6" x14ac:dyDescent="0.2">
      <c r="A285" s="13" t="s">
        <v>321</v>
      </c>
      <c r="B285" s="13" t="s">
        <v>22</v>
      </c>
      <c r="C285" s="14">
        <v>3</v>
      </c>
      <c r="D285" s="14">
        <v>1</v>
      </c>
      <c r="E285" s="14">
        <v>2</v>
      </c>
      <c r="F285" s="21">
        <f>SUM(Table3[[#This Row],[COVID Confirmed 
Deaths at NH]:[COVID Presumed Deaths at NH]])</f>
        <v>6</v>
      </c>
    </row>
    <row r="286" spans="1:6" x14ac:dyDescent="0.2">
      <c r="A286" s="13" t="s">
        <v>322</v>
      </c>
      <c r="B286" s="13" t="s">
        <v>12</v>
      </c>
      <c r="C286" s="14">
        <v>8</v>
      </c>
      <c r="D286" s="14">
        <v>2</v>
      </c>
      <c r="E286" s="14">
        <v>0</v>
      </c>
      <c r="F286" s="21">
        <f>SUM(Table3[[#This Row],[COVID Confirmed 
Deaths at NH]:[COVID Presumed Deaths at NH]])</f>
        <v>10</v>
      </c>
    </row>
    <row r="287" spans="1:6" x14ac:dyDescent="0.2">
      <c r="A287" s="13" t="s">
        <v>323</v>
      </c>
      <c r="B287" s="13" t="s">
        <v>31</v>
      </c>
      <c r="C287" s="14">
        <v>3</v>
      </c>
      <c r="D287" s="14">
        <v>6</v>
      </c>
      <c r="E287" s="14">
        <v>0</v>
      </c>
      <c r="F287" s="21">
        <f>SUM(Table3[[#This Row],[COVID Confirmed 
Deaths at NH]:[COVID Presumed Deaths at NH]])</f>
        <v>9</v>
      </c>
    </row>
    <row r="288" spans="1:6" x14ac:dyDescent="0.2">
      <c r="A288" s="13" t="s">
        <v>324</v>
      </c>
      <c r="B288" s="13" t="s">
        <v>22</v>
      </c>
      <c r="C288" s="14">
        <v>38</v>
      </c>
      <c r="D288" s="14">
        <v>16</v>
      </c>
      <c r="E288" s="14">
        <v>19</v>
      </c>
      <c r="F288" s="21">
        <f>SUM(Table3[[#This Row],[COVID Confirmed 
Deaths at NH]:[COVID Presumed Deaths at NH]])</f>
        <v>73</v>
      </c>
    </row>
    <row r="289" spans="1:6" x14ac:dyDescent="0.2">
      <c r="A289" s="13" t="s">
        <v>325</v>
      </c>
      <c r="B289" s="13" t="s">
        <v>72</v>
      </c>
      <c r="C289" s="14">
        <v>7</v>
      </c>
      <c r="D289" s="14">
        <v>2</v>
      </c>
      <c r="E289" s="14">
        <v>0</v>
      </c>
      <c r="F289" s="21">
        <f>SUM(Table3[[#This Row],[COVID Confirmed 
Deaths at NH]:[COVID Presumed Deaths at NH]])</f>
        <v>9</v>
      </c>
    </row>
    <row r="290" spans="1:6" x14ac:dyDescent="0.2">
      <c r="A290" s="13" t="s">
        <v>326</v>
      </c>
      <c r="B290" s="13" t="s">
        <v>37</v>
      </c>
      <c r="C290" s="14">
        <v>11</v>
      </c>
      <c r="D290" s="14">
        <v>22</v>
      </c>
      <c r="E290" s="14">
        <v>7</v>
      </c>
      <c r="F290" s="21">
        <f>SUM(Table3[[#This Row],[COVID Confirmed 
Deaths at NH]:[COVID Presumed Deaths at NH]])</f>
        <v>40</v>
      </c>
    </row>
    <row r="291" spans="1:6" x14ac:dyDescent="0.2">
      <c r="A291" s="13" t="s">
        <v>695</v>
      </c>
      <c r="B291" s="13" t="s">
        <v>29</v>
      </c>
      <c r="C291" s="14">
        <v>1</v>
      </c>
      <c r="D291" s="14">
        <v>0</v>
      </c>
      <c r="E291" s="14">
        <v>0</v>
      </c>
      <c r="F291" s="21">
        <f>SUM(Table3[[#This Row],[COVID Confirmed 
Deaths at NH]:[COVID Presumed Deaths at NH]])</f>
        <v>1</v>
      </c>
    </row>
    <row r="292" spans="1:6" x14ac:dyDescent="0.2">
      <c r="A292" s="13" t="s">
        <v>327</v>
      </c>
      <c r="B292" s="13" t="s">
        <v>17</v>
      </c>
      <c r="C292" s="14">
        <v>32</v>
      </c>
      <c r="D292" s="14">
        <v>44</v>
      </c>
      <c r="E292" s="14">
        <v>48</v>
      </c>
      <c r="F292" s="21">
        <f>SUM(Table3[[#This Row],[COVID Confirmed 
Deaths at NH]:[COVID Presumed Deaths at NH]])</f>
        <v>124</v>
      </c>
    </row>
    <row r="293" spans="1:6" x14ac:dyDescent="0.2">
      <c r="A293" s="13" t="s">
        <v>328</v>
      </c>
      <c r="B293" s="13" t="s">
        <v>7</v>
      </c>
      <c r="C293" s="14">
        <v>13</v>
      </c>
      <c r="D293" s="14">
        <v>3</v>
      </c>
      <c r="E293" s="14">
        <v>0</v>
      </c>
      <c r="F293" s="21">
        <f>SUM(Table3[[#This Row],[COVID Confirmed 
Deaths at NH]:[COVID Presumed Deaths at NH]])</f>
        <v>16</v>
      </c>
    </row>
    <row r="294" spans="1:6" x14ac:dyDescent="0.2">
      <c r="A294" s="13" t="s">
        <v>329</v>
      </c>
      <c r="B294" s="13" t="s">
        <v>28</v>
      </c>
      <c r="C294" s="14">
        <v>12</v>
      </c>
      <c r="D294" s="14">
        <v>17</v>
      </c>
      <c r="E294" s="14">
        <v>0</v>
      </c>
      <c r="F294" s="21">
        <f>SUM(Table3[[#This Row],[COVID Confirmed 
Deaths at NH]:[COVID Presumed Deaths at NH]])</f>
        <v>29</v>
      </c>
    </row>
    <row r="295" spans="1:6" x14ac:dyDescent="0.2">
      <c r="A295" s="13" t="s">
        <v>330</v>
      </c>
      <c r="B295" s="13" t="s">
        <v>31</v>
      </c>
      <c r="C295" s="14">
        <v>2</v>
      </c>
      <c r="D295" s="14">
        <v>10</v>
      </c>
      <c r="E295" s="14">
        <v>18</v>
      </c>
      <c r="F295" s="21">
        <f>SUM(Table3[[#This Row],[COVID Confirmed 
Deaths at NH]:[COVID Presumed Deaths at NH]])</f>
        <v>30</v>
      </c>
    </row>
    <row r="296" spans="1:6" x14ac:dyDescent="0.2">
      <c r="A296" s="13" t="s">
        <v>331</v>
      </c>
      <c r="B296" s="13" t="s">
        <v>37</v>
      </c>
      <c r="C296" s="14">
        <v>34</v>
      </c>
      <c r="D296" s="14">
        <v>4</v>
      </c>
      <c r="E296" s="14">
        <v>0</v>
      </c>
      <c r="F296" s="21">
        <f>SUM(Table3[[#This Row],[COVID Confirmed 
Deaths at NH]:[COVID Presumed Deaths at NH]])</f>
        <v>38</v>
      </c>
    </row>
    <row r="297" spans="1:6" x14ac:dyDescent="0.2">
      <c r="A297" s="13" t="s">
        <v>332</v>
      </c>
      <c r="B297" s="13" t="s">
        <v>20</v>
      </c>
      <c r="C297" s="14">
        <v>9</v>
      </c>
      <c r="D297" s="14">
        <v>6</v>
      </c>
      <c r="E297" s="14">
        <v>0</v>
      </c>
      <c r="F297" s="21">
        <f>SUM(Table3[[#This Row],[COVID Confirmed 
Deaths at NH]:[COVID Presumed Deaths at NH]])</f>
        <v>15</v>
      </c>
    </row>
    <row r="298" spans="1:6" x14ac:dyDescent="0.2">
      <c r="A298" s="13" t="s">
        <v>333</v>
      </c>
      <c r="B298" s="13" t="s">
        <v>28</v>
      </c>
      <c r="C298" s="14">
        <v>10</v>
      </c>
      <c r="D298" s="14">
        <v>9</v>
      </c>
      <c r="E298" s="14">
        <v>14</v>
      </c>
      <c r="F298" s="21">
        <f>SUM(Table3[[#This Row],[COVID Confirmed 
Deaths at NH]:[COVID Presumed Deaths at NH]])</f>
        <v>33</v>
      </c>
    </row>
    <row r="299" spans="1:6" x14ac:dyDescent="0.2">
      <c r="A299" s="13" t="s">
        <v>334</v>
      </c>
      <c r="B299" s="13" t="s">
        <v>7</v>
      </c>
      <c r="C299" s="14">
        <v>11</v>
      </c>
      <c r="D299" s="14">
        <v>28</v>
      </c>
      <c r="E299" s="14">
        <v>11</v>
      </c>
      <c r="F299" s="21">
        <f>SUM(Table3[[#This Row],[COVID Confirmed 
Deaths at NH]:[COVID Presumed Deaths at NH]])</f>
        <v>50</v>
      </c>
    </row>
    <row r="300" spans="1:6" x14ac:dyDescent="0.2">
      <c r="A300" s="13" t="s">
        <v>696</v>
      </c>
      <c r="B300" s="13" t="s">
        <v>58</v>
      </c>
      <c r="C300" s="14">
        <v>1</v>
      </c>
      <c r="D300" s="14">
        <v>0</v>
      </c>
      <c r="E300" s="14">
        <v>0</v>
      </c>
      <c r="F300" s="21">
        <f>SUM(Table3[[#This Row],[COVID Confirmed 
Deaths at NH]:[COVID Presumed Deaths at NH]])</f>
        <v>1</v>
      </c>
    </row>
    <row r="301" spans="1:6" x14ac:dyDescent="0.2">
      <c r="A301" s="13" t="s">
        <v>335</v>
      </c>
      <c r="B301" s="13" t="s">
        <v>7</v>
      </c>
      <c r="C301" s="14">
        <v>4</v>
      </c>
      <c r="D301" s="14">
        <v>10</v>
      </c>
      <c r="E301" s="14">
        <v>20</v>
      </c>
      <c r="F301" s="21">
        <f>SUM(Table3[[#This Row],[COVID Confirmed 
Deaths at NH]:[COVID Presumed Deaths at NH]])</f>
        <v>34</v>
      </c>
    </row>
    <row r="302" spans="1:6" x14ac:dyDescent="0.2">
      <c r="A302" s="13" t="s">
        <v>336</v>
      </c>
      <c r="B302" s="13" t="s">
        <v>7</v>
      </c>
      <c r="C302" s="14">
        <v>1</v>
      </c>
      <c r="D302" s="14">
        <v>6</v>
      </c>
      <c r="E302" s="14">
        <v>18</v>
      </c>
      <c r="F302" s="21">
        <f>SUM(Table3[[#This Row],[COVID Confirmed 
Deaths at NH]:[COVID Presumed Deaths at NH]])</f>
        <v>25</v>
      </c>
    </row>
    <row r="303" spans="1:6" x14ac:dyDescent="0.2">
      <c r="A303" s="13" t="s">
        <v>337</v>
      </c>
      <c r="B303" s="13" t="s">
        <v>25</v>
      </c>
      <c r="C303" s="14">
        <v>12</v>
      </c>
      <c r="D303" s="14">
        <v>3</v>
      </c>
      <c r="E303" s="14">
        <v>0</v>
      </c>
      <c r="F303" s="21">
        <f>SUM(Table3[[#This Row],[COVID Confirmed 
Deaths at NH]:[COVID Presumed Deaths at NH]])</f>
        <v>15</v>
      </c>
    </row>
    <row r="304" spans="1:6" x14ac:dyDescent="0.2">
      <c r="A304" s="13" t="s">
        <v>338</v>
      </c>
      <c r="B304" s="13" t="s">
        <v>22</v>
      </c>
      <c r="C304" s="14">
        <v>3</v>
      </c>
      <c r="D304" s="14">
        <v>3</v>
      </c>
      <c r="E304" s="14">
        <v>34</v>
      </c>
      <c r="F304" s="21">
        <f>SUM(Table3[[#This Row],[COVID Confirmed 
Deaths at NH]:[COVID Presumed Deaths at NH]])</f>
        <v>40</v>
      </c>
    </row>
    <row r="305" spans="1:6" x14ac:dyDescent="0.2">
      <c r="A305" s="13" t="s">
        <v>339</v>
      </c>
      <c r="B305" s="13" t="s">
        <v>14</v>
      </c>
      <c r="C305" s="14">
        <v>5</v>
      </c>
      <c r="D305" s="14">
        <v>0</v>
      </c>
      <c r="E305" s="14">
        <v>0</v>
      </c>
      <c r="F305" s="21">
        <f>SUM(Table3[[#This Row],[COVID Confirmed 
Deaths at NH]:[COVID Presumed Deaths at NH]])</f>
        <v>5</v>
      </c>
    </row>
    <row r="306" spans="1:6" x14ac:dyDescent="0.2">
      <c r="A306" s="13" t="s">
        <v>340</v>
      </c>
      <c r="B306" s="13" t="s">
        <v>17</v>
      </c>
      <c r="C306" s="14">
        <v>1</v>
      </c>
      <c r="D306" s="14">
        <v>12</v>
      </c>
      <c r="E306" s="14">
        <v>1</v>
      </c>
      <c r="F306" s="21">
        <f>SUM(Table3[[#This Row],[COVID Confirmed 
Deaths at NH]:[COVID Presumed Deaths at NH]])</f>
        <v>14</v>
      </c>
    </row>
    <row r="307" spans="1:6" x14ac:dyDescent="0.2">
      <c r="A307" s="13" t="s">
        <v>341</v>
      </c>
      <c r="B307" s="13" t="s">
        <v>23</v>
      </c>
      <c r="C307" s="14">
        <v>2</v>
      </c>
      <c r="D307" s="14">
        <v>8</v>
      </c>
      <c r="E307" s="14">
        <v>1</v>
      </c>
      <c r="F307" s="21">
        <f>SUM(Table3[[#This Row],[COVID Confirmed 
Deaths at NH]:[COVID Presumed Deaths at NH]])</f>
        <v>11</v>
      </c>
    </row>
    <row r="308" spans="1:6" x14ac:dyDescent="0.2">
      <c r="A308" s="13" t="s">
        <v>342</v>
      </c>
      <c r="B308" s="13" t="s">
        <v>31</v>
      </c>
      <c r="C308" s="14">
        <v>7</v>
      </c>
      <c r="D308" s="14">
        <v>10</v>
      </c>
      <c r="E308" s="14">
        <v>5</v>
      </c>
      <c r="F308" s="21">
        <f>SUM(Table3[[#This Row],[COVID Confirmed 
Deaths at NH]:[COVID Presumed Deaths at NH]])</f>
        <v>22</v>
      </c>
    </row>
    <row r="309" spans="1:6" x14ac:dyDescent="0.2">
      <c r="A309" s="13" t="s">
        <v>343</v>
      </c>
      <c r="B309" s="13" t="s">
        <v>23</v>
      </c>
      <c r="C309" s="14">
        <v>23</v>
      </c>
      <c r="D309" s="14">
        <v>8</v>
      </c>
      <c r="E309" s="14">
        <v>3</v>
      </c>
      <c r="F309" s="21">
        <f>SUM(Table3[[#This Row],[COVID Confirmed 
Deaths at NH]:[COVID Presumed Deaths at NH]])</f>
        <v>34</v>
      </c>
    </row>
    <row r="310" spans="1:6" x14ac:dyDescent="0.2">
      <c r="A310" s="13" t="s">
        <v>344</v>
      </c>
      <c r="B310" s="13" t="s">
        <v>40</v>
      </c>
      <c r="C310" s="14">
        <v>4</v>
      </c>
      <c r="D310" s="14">
        <v>2</v>
      </c>
      <c r="E310" s="14">
        <v>0</v>
      </c>
      <c r="F310" s="21">
        <f>SUM(Table3[[#This Row],[COVID Confirmed 
Deaths at NH]:[COVID Presumed Deaths at NH]])</f>
        <v>6</v>
      </c>
    </row>
    <row r="311" spans="1:6" x14ac:dyDescent="0.2">
      <c r="A311" s="13" t="s">
        <v>345</v>
      </c>
      <c r="B311" s="13" t="s">
        <v>20</v>
      </c>
      <c r="C311" s="14">
        <v>10</v>
      </c>
      <c r="D311" s="14">
        <v>6</v>
      </c>
      <c r="E311" s="14">
        <v>0</v>
      </c>
      <c r="F311" s="21">
        <f>SUM(Table3[[#This Row],[COVID Confirmed 
Deaths at NH]:[COVID Presumed Deaths at NH]])</f>
        <v>16</v>
      </c>
    </row>
    <row r="312" spans="1:6" x14ac:dyDescent="0.2">
      <c r="A312" s="13" t="s">
        <v>346</v>
      </c>
      <c r="B312" s="13" t="s">
        <v>33</v>
      </c>
      <c r="C312" s="14">
        <v>4</v>
      </c>
      <c r="D312" s="14">
        <v>2</v>
      </c>
      <c r="E312" s="14">
        <v>24</v>
      </c>
      <c r="F312" s="21">
        <f>SUM(Table3[[#This Row],[COVID Confirmed 
Deaths at NH]:[COVID Presumed Deaths at NH]])</f>
        <v>30</v>
      </c>
    </row>
    <row r="313" spans="1:6" x14ac:dyDescent="0.2">
      <c r="A313" s="13" t="s">
        <v>347</v>
      </c>
      <c r="B313" s="13" t="s">
        <v>31</v>
      </c>
      <c r="C313" s="14">
        <v>5</v>
      </c>
      <c r="D313" s="14">
        <v>29</v>
      </c>
      <c r="E313" s="14">
        <v>27</v>
      </c>
      <c r="F313" s="21">
        <f>SUM(Table3[[#This Row],[COVID Confirmed 
Deaths at NH]:[COVID Presumed Deaths at NH]])</f>
        <v>61</v>
      </c>
    </row>
    <row r="314" spans="1:6" x14ac:dyDescent="0.2">
      <c r="A314" s="13" t="s">
        <v>348</v>
      </c>
      <c r="B314" s="13" t="s">
        <v>44</v>
      </c>
      <c r="C314" s="14">
        <v>17</v>
      </c>
      <c r="D314" s="14">
        <v>10</v>
      </c>
      <c r="E314" s="14">
        <v>23</v>
      </c>
      <c r="F314" s="21">
        <f>SUM(Table3[[#This Row],[COVID Confirmed 
Deaths at NH]:[COVID Presumed Deaths at NH]])</f>
        <v>50</v>
      </c>
    </row>
    <row r="315" spans="1:6" x14ac:dyDescent="0.2">
      <c r="A315" s="13" t="s">
        <v>349</v>
      </c>
      <c r="B315" s="13" t="s">
        <v>43</v>
      </c>
      <c r="C315" s="14">
        <v>7</v>
      </c>
      <c r="D315" s="14">
        <v>0</v>
      </c>
      <c r="E315" s="14">
        <v>0</v>
      </c>
      <c r="F315" s="21">
        <f>SUM(Table3[[#This Row],[COVID Confirmed 
Deaths at NH]:[COVID Presumed Deaths at NH]])</f>
        <v>7</v>
      </c>
    </row>
    <row r="316" spans="1:6" x14ac:dyDescent="0.2">
      <c r="A316" s="13" t="s">
        <v>350</v>
      </c>
      <c r="B316" s="13" t="s">
        <v>24</v>
      </c>
      <c r="C316" s="14">
        <v>28</v>
      </c>
      <c r="D316" s="14">
        <v>6</v>
      </c>
      <c r="E316" s="14">
        <v>7</v>
      </c>
      <c r="F316" s="21">
        <f>SUM(Table3[[#This Row],[COVID Confirmed 
Deaths at NH]:[COVID Presumed Deaths at NH]])</f>
        <v>41</v>
      </c>
    </row>
    <row r="317" spans="1:6" x14ac:dyDescent="0.2">
      <c r="A317" s="13" t="s">
        <v>351</v>
      </c>
      <c r="B317" s="13" t="s">
        <v>24</v>
      </c>
      <c r="C317" s="14">
        <v>5</v>
      </c>
      <c r="D317" s="14">
        <v>6</v>
      </c>
      <c r="E317" s="14">
        <v>0</v>
      </c>
      <c r="F317" s="21">
        <f>SUM(Table3[[#This Row],[COVID Confirmed 
Deaths at NH]:[COVID Presumed Deaths at NH]])</f>
        <v>11</v>
      </c>
    </row>
    <row r="318" spans="1:6" x14ac:dyDescent="0.2">
      <c r="A318" s="13" t="s">
        <v>352</v>
      </c>
      <c r="B318" s="13" t="s">
        <v>24</v>
      </c>
      <c r="C318" s="14">
        <v>23</v>
      </c>
      <c r="D318" s="14">
        <v>11</v>
      </c>
      <c r="E318" s="14">
        <v>0</v>
      </c>
      <c r="F318" s="21">
        <f>SUM(Table3[[#This Row],[COVID Confirmed 
Deaths at NH]:[COVID Presumed Deaths at NH]])</f>
        <v>34</v>
      </c>
    </row>
    <row r="319" spans="1:6" x14ac:dyDescent="0.2">
      <c r="A319" s="13" t="s">
        <v>353</v>
      </c>
      <c r="B319" s="13" t="s">
        <v>22</v>
      </c>
      <c r="C319" s="14">
        <v>10</v>
      </c>
      <c r="D319" s="14">
        <v>33</v>
      </c>
      <c r="E319" s="14">
        <v>0</v>
      </c>
      <c r="F319" s="21">
        <f>SUM(Table3[[#This Row],[COVID Confirmed 
Deaths at NH]:[COVID Presumed Deaths at NH]])</f>
        <v>43</v>
      </c>
    </row>
    <row r="320" spans="1:6" x14ac:dyDescent="0.2">
      <c r="A320" s="13" t="s">
        <v>625</v>
      </c>
      <c r="B320" s="13" t="s">
        <v>44</v>
      </c>
      <c r="C320" s="14">
        <v>14</v>
      </c>
      <c r="D320" s="14">
        <v>10</v>
      </c>
      <c r="E320" s="14">
        <v>4</v>
      </c>
      <c r="F320" s="21">
        <f>SUM(Table3[[#This Row],[COVID Confirmed 
Deaths at NH]:[COVID Presumed Deaths at NH]])</f>
        <v>28</v>
      </c>
    </row>
    <row r="321" spans="1:6" x14ac:dyDescent="0.2">
      <c r="A321" s="13" t="s">
        <v>584</v>
      </c>
      <c r="B321" s="13" t="s">
        <v>40</v>
      </c>
      <c r="C321" s="14">
        <v>0</v>
      </c>
      <c r="D321" s="14">
        <v>2</v>
      </c>
      <c r="E321" s="14">
        <v>0</v>
      </c>
      <c r="F321" s="21">
        <f>SUM(Table3[[#This Row],[COVID Confirmed 
Deaths at NH]:[COVID Presumed Deaths at NH]])</f>
        <v>2</v>
      </c>
    </row>
    <row r="322" spans="1:6" x14ac:dyDescent="0.2">
      <c r="A322" s="13" t="s">
        <v>354</v>
      </c>
      <c r="B322" s="13" t="s">
        <v>11</v>
      </c>
      <c r="C322" s="14">
        <v>2</v>
      </c>
      <c r="D322" s="14">
        <v>1</v>
      </c>
      <c r="E322" s="14">
        <v>0</v>
      </c>
      <c r="F322" s="21">
        <f>SUM(Table3[[#This Row],[COVID Confirmed 
Deaths at NH]:[COVID Presumed Deaths at NH]])</f>
        <v>3</v>
      </c>
    </row>
    <row r="323" spans="1:6" x14ac:dyDescent="0.2">
      <c r="A323" s="13" t="s">
        <v>355</v>
      </c>
      <c r="B323" s="13" t="s">
        <v>23</v>
      </c>
      <c r="C323" s="14">
        <v>19</v>
      </c>
      <c r="D323" s="14">
        <v>27</v>
      </c>
      <c r="E323" s="14">
        <v>12</v>
      </c>
      <c r="F323" s="21">
        <f>SUM(Table3[[#This Row],[COVID Confirmed 
Deaths at NH]:[COVID Presumed Deaths at NH]])</f>
        <v>58</v>
      </c>
    </row>
    <row r="324" spans="1:6" x14ac:dyDescent="0.2">
      <c r="A324" s="13" t="s">
        <v>356</v>
      </c>
      <c r="B324" s="13" t="s">
        <v>34</v>
      </c>
      <c r="C324" s="14">
        <v>8</v>
      </c>
      <c r="D324" s="14">
        <v>9</v>
      </c>
      <c r="E324" s="14">
        <v>7</v>
      </c>
      <c r="F324" s="21">
        <f>SUM(Table3[[#This Row],[COVID Confirmed 
Deaths at NH]:[COVID Presumed Deaths at NH]])</f>
        <v>24</v>
      </c>
    </row>
    <row r="325" spans="1:6" x14ac:dyDescent="0.2">
      <c r="A325" s="13" t="s">
        <v>626</v>
      </c>
      <c r="B325" s="13" t="s">
        <v>34</v>
      </c>
      <c r="C325" s="14">
        <v>5</v>
      </c>
      <c r="D325" s="14">
        <v>5</v>
      </c>
      <c r="E325" s="14">
        <v>0</v>
      </c>
      <c r="F325" s="21">
        <f>SUM(Table3[[#This Row],[COVID Confirmed 
Deaths at NH]:[COVID Presumed Deaths at NH]])</f>
        <v>10</v>
      </c>
    </row>
    <row r="326" spans="1:6" x14ac:dyDescent="0.2">
      <c r="A326" s="13" t="s">
        <v>357</v>
      </c>
      <c r="B326" s="13" t="s">
        <v>34</v>
      </c>
      <c r="C326" s="14">
        <v>4</v>
      </c>
      <c r="D326" s="14">
        <v>12</v>
      </c>
      <c r="E326" s="14">
        <v>8</v>
      </c>
      <c r="F326" s="21">
        <f>SUM(Table3[[#This Row],[COVID Confirmed 
Deaths at NH]:[COVID Presumed Deaths at NH]])</f>
        <v>24</v>
      </c>
    </row>
    <row r="327" spans="1:6" x14ac:dyDescent="0.2">
      <c r="A327" s="13" t="s">
        <v>627</v>
      </c>
      <c r="B327" s="13" t="s">
        <v>22</v>
      </c>
      <c r="C327" s="14">
        <v>11</v>
      </c>
      <c r="D327" s="14">
        <v>15</v>
      </c>
      <c r="E327" s="14">
        <v>0</v>
      </c>
      <c r="F327" s="21">
        <f>SUM(Table3[[#This Row],[COVID Confirmed 
Deaths at NH]:[COVID Presumed Deaths at NH]])</f>
        <v>26</v>
      </c>
    </row>
    <row r="328" spans="1:6" x14ac:dyDescent="0.2">
      <c r="A328" s="13" t="s">
        <v>697</v>
      </c>
      <c r="B328" s="13" t="s">
        <v>68</v>
      </c>
      <c r="C328" s="14">
        <v>1</v>
      </c>
      <c r="D328" s="14">
        <v>1</v>
      </c>
      <c r="E328" s="14">
        <v>0</v>
      </c>
      <c r="F328" s="21">
        <f>SUM(Table3[[#This Row],[COVID Confirmed 
Deaths at NH]:[COVID Presumed Deaths at NH]])</f>
        <v>2</v>
      </c>
    </row>
    <row r="329" spans="1:6" x14ac:dyDescent="0.2">
      <c r="A329" s="13" t="s">
        <v>358</v>
      </c>
      <c r="B329" s="13" t="s">
        <v>17</v>
      </c>
      <c r="C329" s="14">
        <v>1</v>
      </c>
      <c r="D329" s="14">
        <v>10</v>
      </c>
      <c r="E329" s="14">
        <v>6</v>
      </c>
      <c r="F329" s="21">
        <f>SUM(Table3[[#This Row],[COVID Confirmed 
Deaths at NH]:[COVID Presumed Deaths at NH]])</f>
        <v>17</v>
      </c>
    </row>
    <row r="330" spans="1:6" x14ac:dyDescent="0.2">
      <c r="A330" s="13" t="s">
        <v>359</v>
      </c>
      <c r="B330" s="13" t="s">
        <v>9</v>
      </c>
      <c r="C330" s="14">
        <v>7</v>
      </c>
      <c r="D330" s="14">
        <v>4</v>
      </c>
      <c r="E330" s="14">
        <v>0</v>
      </c>
      <c r="F330" s="21">
        <f>SUM(Table3[[#This Row],[COVID Confirmed 
Deaths at NH]:[COVID Presumed Deaths at NH]])</f>
        <v>11</v>
      </c>
    </row>
    <row r="331" spans="1:6" x14ac:dyDescent="0.2">
      <c r="A331" s="13" t="s">
        <v>360</v>
      </c>
      <c r="B331" s="13" t="s">
        <v>17</v>
      </c>
      <c r="C331" s="14">
        <v>6</v>
      </c>
      <c r="D331" s="14">
        <v>23</v>
      </c>
      <c r="E331" s="14">
        <v>32</v>
      </c>
      <c r="F331" s="21">
        <f>SUM(Table3[[#This Row],[COVID Confirmed 
Deaths at NH]:[COVID Presumed Deaths at NH]])</f>
        <v>61</v>
      </c>
    </row>
    <row r="332" spans="1:6" x14ac:dyDescent="0.2">
      <c r="A332" s="13" t="s">
        <v>361</v>
      </c>
      <c r="B332" s="13" t="s">
        <v>34</v>
      </c>
      <c r="C332" s="14">
        <v>5</v>
      </c>
      <c r="D332" s="14">
        <v>13</v>
      </c>
      <c r="E332" s="14">
        <v>8</v>
      </c>
      <c r="F332" s="21">
        <f>SUM(Table3[[#This Row],[COVID Confirmed 
Deaths at NH]:[COVID Presumed Deaths at NH]])</f>
        <v>26</v>
      </c>
    </row>
    <row r="333" spans="1:6" x14ac:dyDescent="0.2">
      <c r="A333" s="13" t="s">
        <v>362</v>
      </c>
      <c r="B333" s="13" t="s">
        <v>9</v>
      </c>
      <c r="C333" s="14">
        <v>9</v>
      </c>
      <c r="D333" s="14">
        <v>3</v>
      </c>
      <c r="E333" s="14">
        <v>0</v>
      </c>
      <c r="F333" s="21">
        <f>SUM(Table3[[#This Row],[COVID Confirmed 
Deaths at NH]:[COVID Presumed Deaths at NH]])</f>
        <v>12</v>
      </c>
    </row>
    <row r="334" spans="1:6" x14ac:dyDescent="0.2">
      <c r="A334" s="13" t="s">
        <v>363</v>
      </c>
      <c r="B334" s="13" t="s">
        <v>31</v>
      </c>
      <c r="C334" s="14">
        <v>11</v>
      </c>
      <c r="D334" s="14">
        <v>8</v>
      </c>
      <c r="E334" s="14">
        <v>24</v>
      </c>
      <c r="F334" s="21">
        <f>SUM(Table3[[#This Row],[COVID Confirmed 
Deaths at NH]:[COVID Presumed Deaths at NH]])</f>
        <v>43</v>
      </c>
    </row>
    <row r="335" spans="1:6" x14ac:dyDescent="0.2">
      <c r="A335" s="13" t="s">
        <v>364</v>
      </c>
      <c r="B335" s="13" t="s">
        <v>63</v>
      </c>
      <c r="C335" s="14">
        <v>12</v>
      </c>
      <c r="D335" s="14">
        <v>3</v>
      </c>
      <c r="E335" s="14">
        <v>0</v>
      </c>
      <c r="F335" s="21">
        <f>SUM(Table3[[#This Row],[COVID Confirmed 
Deaths at NH]:[COVID Presumed Deaths at NH]])</f>
        <v>15</v>
      </c>
    </row>
    <row r="336" spans="1:6" x14ac:dyDescent="0.2">
      <c r="A336" s="13" t="s">
        <v>365</v>
      </c>
      <c r="B336" s="13" t="s">
        <v>37</v>
      </c>
      <c r="C336" s="14">
        <v>13</v>
      </c>
      <c r="D336" s="14">
        <v>27</v>
      </c>
      <c r="E336" s="14">
        <v>0</v>
      </c>
      <c r="F336" s="21">
        <f>SUM(Table3[[#This Row],[COVID Confirmed 
Deaths at NH]:[COVID Presumed Deaths at NH]])</f>
        <v>40</v>
      </c>
    </row>
    <row r="337" spans="1:6" x14ac:dyDescent="0.2">
      <c r="A337" s="13" t="s">
        <v>366</v>
      </c>
      <c r="B337" s="13" t="s">
        <v>22</v>
      </c>
      <c r="C337" s="14">
        <v>7</v>
      </c>
      <c r="D337" s="14">
        <v>7</v>
      </c>
      <c r="E337" s="14">
        <v>1</v>
      </c>
      <c r="F337" s="21">
        <f>SUM(Table3[[#This Row],[COVID Confirmed 
Deaths at NH]:[COVID Presumed Deaths at NH]])</f>
        <v>15</v>
      </c>
    </row>
    <row r="338" spans="1:6" x14ac:dyDescent="0.2">
      <c r="A338" s="13" t="s">
        <v>367</v>
      </c>
      <c r="B338" s="13" t="s">
        <v>31</v>
      </c>
      <c r="C338" s="14">
        <v>2</v>
      </c>
      <c r="D338" s="14">
        <v>12</v>
      </c>
      <c r="E338" s="14">
        <v>3</v>
      </c>
      <c r="F338" s="21">
        <f>SUM(Table3[[#This Row],[COVID Confirmed 
Deaths at NH]:[COVID Presumed Deaths at NH]])</f>
        <v>17</v>
      </c>
    </row>
    <row r="339" spans="1:6" x14ac:dyDescent="0.2">
      <c r="A339" s="13" t="s">
        <v>368</v>
      </c>
      <c r="B339" s="13" t="s">
        <v>25</v>
      </c>
      <c r="C339" s="14">
        <v>4</v>
      </c>
      <c r="D339" s="14">
        <v>7</v>
      </c>
      <c r="E339" s="14">
        <v>0</v>
      </c>
      <c r="F339" s="21">
        <f>SUM(Table3[[#This Row],[COVID Confirmed 
Deaths at NH]:[COVID Presumed Deaths at NH]])</f>
        <v>11</v>
      </c>
    </row>
    <row r="340" spans="1:6" x14ac:dyDescent="0.2">
      <c r="A340" s="13" t="s">
        <v>369</v>
      </c>
      <c r="B340" s="13" t="s">
        <v>19</v>
      </c>
      <c r="C340" s="14">
        <v>3</v>
      </c>
      <c r="D340" s="14">
        <v>2</v>
      </c>
      <c r="E340" s="14">
        <v>0</v>
      </c>
      <c r="F340" s="21">
        <f>SUM(Table3[[#This Row],[COVID Confirmed 
Deaths at NH]:[COVID Presumed Deaths at NH]])</f>
        <v>5</v>
      </c>
    </row>
    <row r="341" spans="1:6" x14ac:dyDescent="0.2">
      <c r="A341" s="13" t="s">
        <v>698</v>
      </c>
      <c r="B341" s="13" t="s">
        <v>26</v>
      </c>
      <c r="C341" s="14">
        <v>2</v>
      </c>
      <c r="D341" s="14">
        <v>5</v>
      </c>
      <c r="E341" s="14">
        <v>0</v>
      </c>
      <c r="F341" s="21">
        <f>SUM(Table3[[#This Row],[COVID Confirmed 
Deaths at NH]:[COVID Presumed Deaths at NH]])</f>
        <v>7</v>
      </c>
    </row>
    <row r="342" spans="1:6" x14ac:dyDescent="0.2">
      <c r="A342" s="13" t="s">
        <v>370</v>
      </c>
      <c r="B342" s="13" t="s">
        <v>27</v>
      </c>
      <c r="C342" s="14">
        <v>7</v>
      </c>
      <c r="D342" s="14">
        <v>15</v>
      </c>
      <c r="E342" s="14">
        <v>0</v>
      </c>
      <c r="F342" s="21">
        <f>SUM(Table3[[#This Row],[COVID Confirmed 
Deaths at NH]:[COVID Presumed Deaths at NH]])</f>
        <v>22</v>
      </c>
    </row>
    <row r="343" spans="1:6" x14ac:dyDescent="0.2">
      <c r="A343" s="13" t="s">
        <v>371</v>
      </c>
      <c r="B343" s="13" t="s">
        <v>29</v>
      </c>
      <c r="C343" s="14">
        <v>23</v>
      </c>
      <c r="D343" s="14">
        <v>8</v>
      </c>
      <c r="E343" s="14">
        <v>1</v>
      </c>
      <c r="F343" s="21">
        <f>SUM(Table3[[#This Row],[COVID Confirmed 
Deaths at NH]:[COVID Presumed Deaths at NH]])</f>
        <v>32</v>
      </c>
    </row>
    <row r="344" spans="1:6" x14ac:dyDescent="0.2">
      <c r="A344" s="13" t="s">
        <v>628</v>
      </c>
      <c r="B344" s="13" t="s">
        <v>37</v>
      </c>
      <c r="C344" s="14">
        <v>42</v>
      </c>
      <c r="D344" s="14">
        <v>31</v>
      </c>
      <c r="E344" s="14">
        <v>1</v>
      </c>
      <c r="F344" s="21">
        <f>SUM(Table3[[#This Row],[COVID Confirmed 
Deaths at NH]:[COVID Presumed Deaths at NH]])</f>
        <v>74</v>
      </c>
    </row>
    <row r="345" spans="1:6" x14ac:dyDescent="0.2">
      <c r="A345" s="13" t="s">
        <v>372</v>
      </c>
      <c r="B345" s="13" t="s">
        <v>6</v>
      </c>
      <c r="C345" s="14">
        <v>12</v>
      </c>
      <c r="D345" s="14">
        <v>2</v>
      </c>
      <c r="E345" s="14">
        <v>1</v>
      </c>
      <c r="F345" s="21">
        <f>SUM(Table3[[#This Row],[COVID Confirmed 
Deaths at NH]:[COVID Presumed Deaths at NH]])</f>
        <v>15</v>
      </c>
    </row>
    <row r="346" spans="1:6" x14ac:dyDescent="0.2">
      <c r="A346" s="13" t="s">
        <v>373</v>
      </c>
      <c r="B346" s="13" t="s">
        <v>24</v>
      </c>
      <c r="C346" s="14">
        <v>23</v>
      </c>
      <c r="D346" s="14">
        <v>3</v>
      </c>
      <c r="E346" s="14">
        <v>0</v>
      </c>
      <c r="F346" s="21">
        <f>SUM(Table3[[#This Row],[COVID Confirmed 
Deaths at NH]:[COVID Presumed Deaths at NH]])</f>
        <v>26</v>
      </c>
    </row>
    <row r="347" spans="1:6" x14ac:dyDescent="0.2">
      <c r="A347" s="13" t="s">
        <v>374</v>
      </c>
      <c r="B347" s="13" t="s">
        <v>17</v>
      </c>
      <c r="C347" s="14">
        <v>5</v>
      </c>
      <c r="D347" s="14">
        <v>1</v>
      </c>
      <c r="E347" s="14">
        <v>6</v>
      </c>
      <c r="F347" s="21">
        <f>SUM(Table3[[#This Row],[COVID Confirmed 
Deaths at NH]:[COVID Presumed Deaths at NH]])</f>
        <v>12</v>
      </c>
    </row>
    <row r="348" spans="1:6" x14ac:dyDescent="0.2">
      <c r="A348" s="13" t="s">
        <v>375</v>
      </c>
      <c r="B348" s="13" t="s">
        <v>31</v>
      </c>
      <c r="C348" s="14">
        <v>40</v>
      </c>
      <c r="D348" s="14">
        <v>12</v>
      </c>
      <c r="E348" s="14">
        <v>29</v>
      </c>
      <c r="F348" s="21">
        <f>SUM(Table3[[#This Row],[COVID Confirmed 
Deaths at NH]:[COVID Presumed Deaths at NH]])</f>
        <v>81</v>
      </c>
    </row>
    <row r="349" spans="1:6" x14ac:dyDescent="0.2">
      <c r="A349" s="13" t="s">
        <v>376</v>
      </c>
      <c r="B349" s="13" t="s">
        <v>21</v>
      </c>
      <c r="C349" s="14">
        <v>9</v>
      </c>
      <c r="D349" s="14">
        <v>7</v>
      </c>
      <c r="E349" s="14">
        <v>0</v>
      </c>
      <c r="F349" s="21">
        <f>SUM(Table3[[#This Row],[COVID Confirmed 
Deaths at NH]:[COVID Presumed Deaths at NH]])</f>
        <v>16</v>
      </c>
    </row>
    <row r="350" spans="1:6" x14ac:dyDescent="0.2">
      <c r="A350" s="13" t="s">
        <v>377</v>
      </c>
      <c r="B350" s="13" t="s">
        <v>17</v>
      </c>
      <c r="C350" s="14">
        <v>3</v>
      </c>
      <c r="D350" s="14">
        <v>9</v>
      </c>
      <c r="E350" s="14">
        <v>1</v>
      </c>
      <c r="F350" s="21">
        <f>SUM(Table3[[#This Row],[COVID Confirmed 
Deaths at NH]:[COVID Presumed Deaths at NH]])</f>
        <v>13</v>
      </c>
    </row>
    <row r="351" spans="1:6" x14ac:dyDescent="0.2">
      <c r="A351" s="13" t="s">
        <v>378</v>
      </c>
      <c r="B351" s="13" t="s">
        <v>22</v>
      </c>
      <c r="C351" s="14">
        <v>3</v>
      </c>
      <c r="D351" s="14">
        <v>12</v>
      </c>
      <c r="E351" s="14">
        <v>11</v>
      </c>
      <c r="F351" s="21">
        <f>SUM(Table3[[#This Row],[COVID Confirmed 
Deaths at NH]:[COVID Presumed Deaths at NH]])</f>
        <v>26</v>
      </c>
    </row>
    <row r="352" spans="1:6" x14ac:dyDescent="0.2">
      <c r="A352" s="13" t="s">
        <v>379</v>
      </c>
      <c r="B352" s="13" t="s">
        <v>7</v>
      </c>
      <c r="C352" s="14">
        <v>4</v>
      </c>
      <c r="D352" s="14">
        <v>15</v>
      </c>
      <c r="E352" s="14">
        <v>2</v>
      </c>
      <c r="F352" s="21">
        <f>SUM(Table3[[#This Row],[COVID Confirmed 
Deaths at NH]:[COVID Presumed Deaths at NH]])</f>
        <v>21</v>
      </c>
    </row>
    <row r="353" spans="1:6" x14ac:dyDescent="0.2">
      <c r="A353" s="13" t="s">
        <v>380</v>
      </c>
      <c r="B353" s="13" t="s">
        <v>31</v>
      </c>
      <c r="C353" s="14">
        <v>1</v>
      </c>
      <c r="D353" s="14">
        <v>4</v>
      </c>
      <c r="E353" s="14">
        <v>0</v>
      </c>
      <c r="F353" s="21">
        <f>SUM(Table3[[#This Row],[COVID Confirmed 
Deaths at NH]:[COVID Presumed Deaths at NH]])</f>
        <v>5</v>
      </c>
    </row>
    <row r="354" spans="1:6" x14ac:dyDescent="0.2">
      <c r="A354" s="13" t="s">
        <v>381</v>
      </c>
      <c r="B354" s="13" t="s">
        <v>20</v>
      </c>
      <c r="C354" s="14">
        <v>2</v>
      </c>
      <c r="D354" s="14">
        <v>1</v>
      </c>
      <c r="E354" s="14">
        <v>0</v>
      </c>
      <c r="F354" s="21">
        <f>SUM(Table3[[#This Row],[COVID Confirmed 
Deaths at NH]:[COVID Presumed Deaths at NH]])</f>
        <v>3</v>
      </c>
    </row>
    <row r="355" spans="1:6" x14ac:dyDescent="0.2">
      <c r="A355" s="13" t="s">
        <v>382</v>
      </c>
      <c r="B355" s="13" t="s">
        <v>31</v>
      </c>
      <c r="C355" s="14">
        <v>0</v>
      </c>
      <c r="D355" s="14">
        <v>31</v>
      </c>
      <c r="E355" s="14">
        <v>3</v>
      </c>
      <c r="F355" s="21">
        <f>SUM(Table3[[#This Row],[COVID Confirmed 
Deaths at NH]:[COVID Presumed Deaths at NH]])</f>
        <v>34</v>
      </c>
    </row>
    <row r="356" spans="1:6" x14ac:dyDescent="0.2">
      <c r="A356" s="13" t="s">
        <v>383</v>
      </c>
      <c r="B356" s="13" t="s">
        <v>31</v>
      </c>
      <c r="C356" s="14">
        <v>89</v>
      </c>
      <c r="D356" s="14">
        <v>37</v>
      </c>
      <c r="E356" s="14">
        <v>0</v>
      </c>
      <c r="F356" s="21">
        <f>SUM(Table3[[#This Row],[COVID Confirmed 
Deaths at NH]:[COVID Presumed Deaths at NH]])</f>
        <v>126</v>
      </c>
    </row>
    <row r="357" spans="1:6" x14ac:dyDescent="0.2">
      <c r="A357" s="13" t="s">
        <v>384</v>
      </c>
      <c r="B357" s="13" t="s">
        <v>22</v>
      </c>
      <c r="C357" s="14">
        <v>3</v>
      </c>
      <c r="D357" s="14">
        <v>7</v>
      </c>
      <c r="E357" s="14">
        <v>11</v>
      </c>
      <c r="F357" s="21">
        <f>SUM(Table3[[#This Row],[COVID Confirmed 
Deaths at NH]:[COVID Presumed Deaths at NH]])</f>
        <v>21</v>
      </c>
    </row>
    <row r="358" spans="1:6" x14ac:dyDescent="0.2">
      <c r="A358" s="13" t="s">
        <v>385</v>
      </c>
      <c r="B358" s="13" t="s">
        <v>37</v>
      </c>
      <c r="C358" s="14">
        <v>28</v>
      </c>
      <c r="D358" s="14">
        <v>2</v>
      </c>
      <c r="E358" s="14">
        <v>0</v>
      </c>
      <c r="F358" s="21">
        <f>SUM(Table3[[#This Row],[COVID Confirmed 
Deaths at NH]:[COVID Presumed Deaths at NH]])</f>
        <v>30</v>
      </c>
    </row>
    <row r="359" spans="1:6" x14ac:dyDescent="0.2">
      <c r="A359" s="13" t="s">
        <v>386</v>
      </c>
      <c r="B359" s="13" t="s">
        <v>37</v>
      </c>
      <c r="C359" s="14">
        <v>7</v>
      </c>
      <c r="D359" s="14">
        <v>2</v>
      </c>
      <c r="E359" s="14">
        <v>3</v>
      </c>
      <c r="F359" s="21">
        <f>SUM(Table3[[#This Row],[COVID Confirmed 
Deaths at NH]:[COVID Presumed Deaths at NH]])</f>
        <v>12</v>
      </c>
    </row>
    <row r="360" spans="1:6" x14ac:dyDescent="0.2">
      <c r="A360" s="13" t="s">
        <v>629</v>
      </c>
      <c r="B360" s="13" t="s">
        <v>7</v>
      </c>
      <c r="C360" s="14">
        <v>4</v>
      </c>
      <c r="D360" s="14">
        <v>8</v>
      </c>
      <c r="E360" s="14">
        <v>12</v>
      </c>
      <c r="F360" s="21">
        <f>SUM(Table3[[#This Row],[COVID Confirmed 
Deaths at NH]:[COVID Presumed Deaths at NH]])</f>
        <v>24</v>
      </c>
    </row>
    <row r="361" spans="1:6" x14ac:dyDescent="0.2">
      <c r="A361" s="13" t="s">
        <v>387</v>
      </c>
      <c r="B361" s="13" t="s">
        <v>20</v>
      </c>
      <c r="C361" s="14">
        <v>1</v>
      </c>
      <c r="D361" s="14">
        <v>2</v>
      </c>
      <c r="E361" s="14">
        <v>0</v>
      </c>
      <c r="F361" s="21">
        <f>SUM(Table3[[#This Row],[COVID Confirmed 
Deaths at NH]:[COVID Presumed Deaths at NH]])</f>
        <v>3</v>
      </c>
    </row>
    <row r="362" spans="1:6" x14ac:dyDescent="0.2">
      <c r="A362" s="13" t="s">
        <v>388</v>
      </c>
      <c r="B362" s="13" t="s">
        <v>31</v>
      </c>
      <c r="C362" s="14">
        <v>4</v>
      </c>
      <c r="D362" s="14">
        <v>23</v>
      </c>
      <c r="E362" s="14">
        <v>3</v>
      </c>
      <c r="F362" s="21">
        <f>SUM(Table3[[#This Row],[COVID Confirmed 
Deaths at NH]:[COVID Presumed Deaths at NH]])</f>
        <v>30</v>
      </c>
    </row>
    <row r="363" spans="1:6" x14ac:dyDescent="0.2">
      <c r="A363" s="13" t="s">
        <v>389</v>
      </c>
      <c r="B363" s="13" t="s">
        <v>46</v>
      </c>
      <c r="C363" s="14">
        <v>10</v>
      </c>
      <c r="D363" s="14">
        <v>2</v>
      </c>
      <c r="E363" s="14">
        <v>0</v>
      </c>
      <c r="F363" s="21">
        <f>SUM(Table3[[#This Row],[COVID Confirmed 
Deaths at NH]:[COVID Presumed Deaths at NH]])</f>
        <v>12</v>
      </c>
    </row>
    <row r="364" spans="1:6" x14ac:dyDescent="0.2">
      <c r="A364" s="13" t="s">
        <v>390</v>
      </c>
      <c r="B364" s="13" t="s">
        <v>10</v>
      </c>
      <c r="C364" s="14">
        <v>8</v>
      </c>
      <c r="D364" s="14">
        <v>7</v>
      </c>
      <c r="E364" s="14">
        <v>4</v>
      </c>
      <c r="F364" s="21">
        <f>SUM(Table3[[#This Row],[COVID Confirmed 
Deaths at NH]:[COVID Presumed Deaths at NH]])</f>
        <v>19</v>
      </c>
    </row>
    <row r="365" spans="1:6" x14ac:dyDescent="0.2">
      <c r="A365" s="13" t="s">
        <v>391</v>
      </c>
      <c r="B365" s="13" t="s">
        <v>34</v>
      </c>
      <c r="C365" s="14">
        <v>5</v>
      </c>
      <c r="D365" s="14">
        <v>5</v>
      </c>
      <c r="E365" s="14">
        <v>8</v>
      </c>
      <c r="F365" s="21">
        <f>SUM(Table3[[#This Row],[COVID Confirmed 
Deaths at NH]:[COVID Presumed Deaths at NH]])</f>
        <v>18</v>
      </c>
    </row>
    <row r="366" spans="1:6" x14ac:dyDescent="0.2">
      <c r="A366" s="13" t="s">
        <v>392</v>
      </c>
      <c r="B366" s="13" t="s">
        <v>7</v>
      </c>
      <c r="C366" s="14">
        <v>2</v>
      </c>
      <c r="D366" s="14">
        <v>19</v>
      </c>
      <c r="E366" s="14">
        <v>0</v>
      </c>
      <c r="F366" s="21">
        <f>SUM(Table3[[#This Row],[COVID Confirmed 
Deaths at NH]:[COVID Presumed Deaths at NH]])</f>
        <v>21</v>
      </c>
    </row>
    <row r="367" spans="1:6" x14ac:dyDescent="0.2">
      <c r="A367" s="13" t="s">
        <v>670</v>
      </c>
      <c r="B367" s="13" t="s">
        <v>72</v>
      </c>
      <c r="C367" s="14">
        <v>3</v>
      </c>
      <c r="D367" s="14">
        <v>0</v>
      </c>
      <c r="E367" s="14">
        <v>0</v>
      </c>
      <c r="F367" s="21">
        <f>SUM(Table3[[#This Row],[COVID Confirmed 
Deaths at NH]:[COVID Presumed Deaths at NH]])</f>
        <v>3</v>
      </c>
    </row>
    <row r="368" spans="1:6" x14ac:dyDescent="0.2">
      <c r="A368" s="13" t="s">
        <v>393</v>
      </c>
      <c r="B368" s="13" t="s">
        <v>58</v>
      </c>
      <c r="C368" s="14">
        <v>10</v>
      </c>
      <c r="D368" s="14">
        <v>3</v>
      </c>
      <c r="E368" s="14">
        <v>0</v>
      </c>
      <c r="F368" s="21">
        <f>SUM(Table3[[#This Row],[COVID Confirmed 
Deaths at NH]:[COVID Presumed Deaths at NH]])</f>
        <v>13</v>
      </c>
    </row>
    <row r="369" spans="1:6" x14ac:dyDescent="0.2">
      <c r="A369" s="13" t="s">
        <v>394</v>
      </c>
      <c r="B369" s="13" t="s">
        <v>60</v>
      </c>
      <c r="C369" s="14">
        <v>16</v>
      </c>
      <c r="D369" s="14">
        <v>0</v>
      </c>
      <c r="E369" s="14">
        <v>0</v>
      </c>
      <c r="F369" s="21">
        <f>SUM(Table3[[#This Row],[COVID Confirmed 
Deaths at NH]:[COVID Presumed Deaths at NH]])</f>
        <v>16</v>
      </c>
    </row>
    <row r="370" spans="1:6" x14ac:dyDescent="0.2">
      <c r="A370" s="13" t="s">
        <v>395</v>
      </c>
      <c r="B370" s="13" t="s">
        <v>25</v>
      </c>
      <c r="C370" s="14">
        <v>16</v>
      </c>
      <c r="D370" s="14">
        <v>10</v>
      </c>
      <c r="E370" s="14">
        <v>1</v>
      </c>
      <c r="F370" s="21">
        <f>SUM(Table3[[#This Row],[COVID Confirmed 
Deaths at NH]:[COVID Presumed Deaths at NH]])</f>
        <v>27</v>
      </c>
    </row>
    <row r="371" spans="1:6" x14ac:dyDescent="0.2">
      <c r="A371" s="13" t="s">
        <v>396</v>
      </c>
      <c r="B371" s="13" t="s">
        <v>31</v>
      </c>
      <c r="C371" s="14">
        <v>3</v>
      </c>
      <c r="D371" s="14">
        <v>10</v>
      </c>
      <c r="E371" s="14">
        <v>12</v>
      </c>
      <c r="F371" s="21">
        <f>SUM(Table3[[#This Row],[COVID Confirmed 
Deaths at NH]:[COVID Presumed Deaths at NH]])</f>
        <v>25</v>
      </c>
    </row>
    <row r="372" spans="1:6" x14ac:dyDescent="0.2">
      <c r="A372" s="13" t="s">
        <v>397</v>
      </c>
      <c r="B372" s="13" t="s">
        <v>7</v>
      </c>
      <c r="C372" s="14">
        <v>11</v>
      </c>
      <c r="D372" s="14">
        <v>0</v>
      </c>
      <c r="E372" s="14">
        <v>10</v>
      </c>
      <c r="F372" s="21">
        <f>SUM(Table3[[#This Row],[COVID Confirmed 
Deaths at NH]:[COVID Presumed Deaths at NH]])</f>
        <v>21</v>
      </c>
    </row>
    <row r="373" spans="1:6" x14ac:dyDescent="0.2">
      <c r="A373" s="13" t="s">
        <v>398</v>
      </c>
      <c r="B373" s="13" t="s">
        <v>30</v>
      </c>
      <c r="C373" s="14">
        <v>14</v>
      </c>
      <c r="D373" s="14">
        <v>7</v>
      </c>
      <c r="E373" s="14">
        <v>0</v>
      </c>
      <c r="F373" s="21">
        <f>SUM(Table3[[#This Row],[COVID Confirmed 
Deaths at NH]:[COVID Presumed Deaths at NH]])</f>
        <v>21</v>
      </c>
    </row>
    <row r="374" spans="1:6" x14ac:dyDescent="0.2">
      <c r="A374" s="13" t="s">
        <v>399</v>
      </c>
      <c r="B374" s="13" t="s">
        <v>30</v>
      </c>
      <c r="C374" s="14">
        <v>6</v>
      </c>
      <c r="D374" s="14">
        <v>3</v>
      </c>
      <c r="E374" s="14">
        <v>0</v>
      </c>
      <c r="F374" s="21">
        <f>SUM(Table3[[#This Row],[COVID Confirmed 
Deaths at NH]:[COVID Presumed Deaths at NH]])</f>
        <v>9</v>
      </c>
    </row>
    <row r="375" spans="1:6" x14ac:dyDescent="0.2">
      <c r="A375" s="13" t="s">
        <v>400</v>
      </c>
      <c r="B375" s="13" t="s">
        <v>37</v>
      </c>
      <c r="C375" s="14">
        <v>17</v>
      </c>
      <c r="D375" s="14">
        <v>4</v>
      </c>
      <c r="E375" s="14">
        <v>1</v>
      </c>
      <c r="F375" s="21">
        <f>SUM(Table3[[#This Row],[COVID Confirmed 
Deaths at NH]:[COVID Presumed Deaths at NH]])</f>
        <v>22</v>
      </c>
    </row>
    <row r="376" spans="1:6" x14ac:dyDescent="0.2">
      <c r="A376" s="13" t="s">
        <v>401</v>
      </c>
      <c r="B376" s="13" t="s">
        <v>31</v>
      </c>
      <c r="C376" s="14">
        <v>5</v>
      </c>
      <c r="D376" s="14">
        <v>23</v>
      </c>
      <c r="E376" s="14">
        <v>3</v>
      </c>
      <c r="F376" s="21">
        <f>SUM(Table3[[#This Row],[COVID Confirmed 
Deaths at NH]:[COVID Presumed Deaths at NH]])</f>
        <v>31</v>
      </c>
    </row>
    <row r="377" spans="1:6" x14ac:dyDescent="0.2">
      <c r="A377" s="13" t="s">
        <v>402</v>
      </c>
      <c r="B377" s="13" t="s">
        <v>31</v>
      </c>
      <c r="C377" s="14">
        <v>2</v>
      </c>
      <c r="D377" s="14">
        <v>3</v>
      </c>
      <c r="E377" s="14">
        <v>4</v>
      </c>
      <c r="F377" s="21">
        <f>SUM(Table3[[#This Row],[COVID Confirmed 
Deaths at NH]:[COVID Presumed Deaths at NH]])</f>
        <v>9</v>
      </c>
    </row>
    <row r="378" spans="1:6" x14ac:dyDescent="0.2">
      <c r="A378" s="13" t="s">
        <v>403</v>
      </c>
      <c r="B378" s="13" t="s">
        <v>7</v>
      </c>
      <c r="C378" s="14">
        <v>5</v>
      </c>
      <c r="D378" s="14">
        <v>9</v>
      </c>
      <c r="E378" s="14">
        <v>19</v>
      </c>
      <c r="F378" s="21">
        <f>SUM(Table3[[#This Row],[COVID Confirmed 
Deaths at NH]:[COVID Presumed Deaths at NH]])</f>
        <v>33</v>
      </c>
    </row>
    <row r="379" spans="1:6" x14ac:dyDescent="0.2">
      <c r="A379" s="13" t="s">
        <v>404</v>
      </c>
      <c r="B379" s="13" t="s">
        <v>31</v>
      </c>
      <c r="C379" s="14">
        <v>9</v>
      </c>
      <c r="D379" s="14">
        <v>20</v>
      </c>
      <c r="E379" s="14">
        <v>5</v>
      </c>
      <c r="F379" s="21">
        <f>SUM(Table3[[#This Row],[COVID Confirmed 
Deaths at NH]:[COVID Presumed Deaths at NH]])</f>
        <v>34</v>
      </c>
    </row>
    <row r="380" spans="1:6" x14ac:dyDescent="0.2">
      <c r="A380" s="13" t="s">
        <v>405</v>
      </c>
      <c r="B380" s="13" t="s">
        <v>7</v>
      </c>
      <c r="C380" s="14">
        <v>4</v>
      </c>
      <c r="D380" s="14">
        <v>7</v>
      </c>
      <c r="E380" s="14">
        <v>6</v>
      </c>
      <c r="F380" s="21">
        <f>SUM(Table3[[#This Row],[COVID Confirmed 
Deaths at NH]:[COVID Presumed Deaths at NH]])</f>
        <v>17</v>
      </c>
    </row>
    <row r="381" spans="1:6" x14ac:dyDescent="0.2">
      <c r="A381" s="13" t="s">
        <v>406</v>
      </c>
      <c r="B381" s="13" t="s">
        <v>44</v>
      </c>
      <c r="C381" s="14">
        <v>5</v>
      </c>
      <c r="D381" s="14">
        <v>13</v>
      </c>
      <c r="E381" s="14">
        <v>32</v>
      </c>
      <c r="F381" s="21">
        <f>SUM(Table3[[#This Row],[COVID Confirmed 
Deaths at NH]:[COVID Presumed Deaths at NH]])</f>
        <v>50</v>
      </c>
    </row>
    <row r="382" spans="1:6" x14ac:dyDescent="0.2">
      <c r="A382" s="13" t="s">
        <v>407</v>
      </c>
      <c r="B382" s="13" t="s">
        <v>31</v>
      </c>
      <c r="C382" s="14">
        <v>22</v>
      </c>
      <c r="D382" s="14">
        <v>22</v>
      </c>
      <c r="E382" s="14">
        <v>1</v>
      </c>
      <c r="F382" s="21">
        <f>SUM(Table3[[#This Row],[COVID Confirmed 
Deaths at NH]:[COVID Presumed Deaths at NH]])</f>
        <v>45</v>
      </c>
    </row>
    <row r="383" spans="1:6" x14ac:dyDescent="0.2">
      <c r="A383" s="13" t="s">
        <v>408</v>
      </c>
      <c r="B383" s="13" t="s">
        <v>11</v>
      </c>
      <c r="C383" s="14">
        <v>9</v>
      </c>
      <c r="D383" s="14">
        <v>14</v>
      </c>
      <c r="E383" s="14">
        <v>0</v>
      </c>
      <c r="F383" s="21">
        <f>SUM(Table3[[#This Row],[COVID Confirmed 
Deaths at NH]:[COVID Presumed Deaths at NH]])</f>
        <v>23</v>
      </c>
    </row>
    <row r="384" spans="1:6" x14ac:dyDescent="0.2">
      <c r="A384" s="13" t="s">
        <v>409</v>
      </c>
      <c r="B384" s="13" t="s">
        <v>31</v>
      </c>
      <c r="C384" s="14">
        <v>3</v>
      </c>
      <c r="D384" s="14">
        <v>14</v>
      </c>
      <c r="E384" s="14">
        <v>2</v>
      </c>
      <c r="F384" s="21">
        <f>SUM(Table3[[#This Row],[COVID Confirmed 
Deaths at NH]:[COVID Presumed Deaths at NH]])</f>
        <v>19</v>
      </c>
    </row>
    <row r="385" spans="1:6" x14ac:dyDescent="0.2">
      <c r="A385" s="13" t="s">
        <v>630</v>
      </c>
      <c r="B385" s="13" t="s">
        <v>33</v>
      </c>
      <c r="C385" s="14">
        <v>1</v>
      </c>
      <c r="D385" s="14">
        <v>15</v>
      </c>
      <c r="E385" s="14">
        <v>12</v>
      </c>
      <c r="F385" s="21">
        <f>SUM(Table3[[#This Row],[COVID Confirmed 
Deaths at NH]:[COVID Presumed Deaths at NH]])</f>
        <v>28</v>
      </c>
    </row>
    <row r="386" spans="1:6" x14ac:dyDescent="0.2">
      <c r="A386" s="13" t="s">
        <v>410</v>
      </c>
      <c r="B386" s="13" t="s">
        <v>21</v>
      </c>
      <c r="C386" s="14">
        <v>15</v>
      </c>
      <c r="D386" s="14">
        <v>4</v>
      </c>
      <c r="E386" s="14">
        <v>0</v>
      </c>
      <c r="F386" s="21">
        <f>SUM(Table3[[#This Row],[COVID Confirmed 
Deaths at NH]:[COVID Presumed Deaths at NH]])</f>
        <v>19</v>
      </c>
    </row>
    <row r="387" spans="1:6" x14ac:dyDescent="0.2">
      <c r="A387" s="13" t="s">
        <v>411</v>
      </c>
      <c r="B387" s="13" t="s">
        <v>39</v>
      </c>
      <c r="C387" s="14">
        <v>11</v>
      </c>
      <c r="D387" s="14">
        <v>9</v>
      </c>
      <c r="E387" s="14">
        <v>0</v>
      </c>
      <c r="F387" s="21">
        <f>SUM(Table3[[#This Row],[COVID Confirmed 
Deaths at NH]:[COVID Presumed Deaths at NH]])</f>
        <v>20</v>
      </c>
    </row>
    <row r="388" spans="1:6" x14ac:dyDescent="0.2">
      <c r="A388" s="13" t="s">
        <v>412</v>
      </c>
      <c r="B388" s="13" t="s">
        <v>7</v>
      </c>
      <c r="C388" s="14">
        <v>1</v>
      </c>
      <c r="D388" s="14">
        <v>13</v>
      </c>
      <c r="E388" s="14">
        <v>4</v>
      </c>
      <c r="F388" s="21">
        <f>SUM(Table3[[#This Row],[COVID Confirmed 
Deaths at NH]:[COVID Presumed Deaths at NH]])</f>
        <v>18</v>
      </c>
    </row>
    <row r="389" spans="1:6" x14ac:dyDescent="0.2">
      <c r="A389" s="13" t="s">
        <v>413</v>
      </c>
      <c r="B389" s="13" t="s">
        <v>32</v>
      </c>
      <c r="C389" s="14">
        <v>3</v>
      </c>
      <c r="D389" s="14">
        <v>6</v>
      </c>
      <c r="E389" s="14">
        <v>0</v>
      </c>
      <c r="F389" s="21">
        <f>SUM(Table3[[#This Row],[COVID Confirmed 
Deaths at NH]:[COVID Presumed Deaths at NH]])</f>
        <v>9</v>
      </c>
    </row>
    <row r="390" spans="1:6" x14ac:dyDescent="0.2">
      <c r="A390" s="13" t="s">
        <v>414</v>
      </c>
      <c r="B390" s="13" t="s">
        <v>67</v>
      </c>
      <c r="C390" s="14">
        <v>20</v>
      </c>
      <c r="D390" s="14">
        <v>7</v>
      </c>
      <c r="E390" s="14">
        <v>0</v>
      </c>
      <c r="F390" s="21">
        <f>SUM(Table3[[#This Row],[COVID Confirmed 
Deaths at NH]:[COVID Presumed Deaths at NH]])</f>
        <v>27</v>
      </c>
    </row>
    <row r="391" spans="1:6" x14ac:dyDescent="0.2">
      <c r="A391" s="13" t="s">
        <v>415</v>
      </c>
      <c r="B391" s="13" t="s">
        <v>31</v>
      </c>
      <c r="C391" s="14">
        <v>3</v>
      </c>
      <c r="D391" s="14">
        <v>30</v>
      </c>
      <c r="E391" s="14">
        <v>1</v>
      </c>
      <c r="F391" s="21">
        <f>SUM(Table3[[#This Row],[COVID Confirmed 
Deaths at NH]:[COVID Presumed Deaths at NH]])</f>
        <v>34</v>
      </c>
    </row>
    <row r="392" spans="1:6" x14ac:dyDescent="0.2">
      <c r="A392" s="13" t="s">
        <v>416</v>
      </c>
      <c r="B392" s="13" t="s">
        <v>22</v>
      </c>
      <c r="C392" s="14">
        <v>0</v>
      </c>
      <c r="D392" s="14">
        <v>1</v>
      </c>
      <c r="E392" s="14">
        <v>1</v>
      </c>
      <c r="F392" s="21">
        <f>SUM(Table3[[#This Row],[COVID Confirmed 
Deaths at NH]:[COVID Presumed Deaths at NH]])</f>
        <v>2</v>
      </c>
    </row>
    <row r="393" spans="1:6" x14ac:dyDescent="0.2">
      <c r="A393" s="13" t="s">
        <v>417</v>
      </c>
      <c r="B393" s="13" t="s">
        <v>25</v>
      </c>
      <c r="C393" s="14">
        <v>15</v>
      </c>
      <c r="D393" s="14">
        <v>3</v>
      </c>
      <c r="E393" s="14">
        <v>1</v>
      </c>
      <c r="F393" s="21">
        <f>SUM(Table3[[#This Row],[COVID Confirmed 
Deaths at NH]:[COVID Presumed Deaths at NH]])</f>
        <v>19</v>
      </c>
    </row>
    <row r="394" spans="1:6" x14ac:dyDescent="0.2">
      <c r="A394" s="13" t="s">
        <v>418</v>
      </c>
      <c r="B394" s="13" t="s">
        <v>12</v>
      </c>
      <c r="C394" s="14">
        <v>22</v>
      </c>
      <c r="D394" s="14">
        <v>3</v>
      </c>
      <c r="E394" s="14">
        <v>0</v>
      </c>
      <c r="F394" s="21">
        <f>SUM(Table3[[#This Row],[COVID Confirmed 
Deaths at NH]:[COVID Presumed Deaths at NH]])</f>
        <v>25</v>
      </c>
    </row>
    <row r="395" spans="1:6" x14ac:dyDescent="0.2">
      <c r="A395" s="13" t="s">
        <v>699</v>
      </c>
      <c r="B395" s="13" t="s">
        <v>38</v>
      </c>
      <c r="C395" s="14">
        <v>6</v>
      </c>
      <c r="D395" s="14">
        <v>0</v>
      </c>
      <c r="E395" s="14">
        <v>0</v>
      </c>
      <c r="F395" s="21">
        <f>SUM(Table3[[#This Row],[COVID Confirmed 
Deaths at NH]:[COVID Presumed Deaths at NH]])</f>
        <v>6</v>
      </c>
    </row>
    <row r="396" spans="1:6" x14ac:dyDescent="0.2">
      <c r="A396" s="13" t="s">
        <v>419</v>
      </c>
      <c r="B396" s="13" t="s">
        <v>32</v>
      </c>
      <c r="C396" s="14">
        <v>2</v>
      </c>
      <c r="D396" s="14">
        <v>5</v>
      </c>
      <c r="E396" s="14">
        <v>0</v>
      </c>
      <c r="F396" s="21">
        <f>SUM(Table3[[#This Row],[COVID Confirmed 
Deaths at NH]:[COVID Presumed Deaths at NH]])</f>
        <v>7</v>
      </c>
    </row>
    <row r="397" spans="1:6" x14ac:dyDescent="0.2">
      <c r="A397" s="13" t="s">
        <v>420</v>
      </c>
      <c r="B397" s="13" t="s">
        <v>37</v>
      </c>
      <c r="C397" s="14">
        <v>9</v>
      </c>
      <c r="D397" s="14">
        <v>1</v>
      </c>
      <c r="E397" s="14">
        <v>7</v>
      </c>
      <c r="F397" s="21">
        <f>SUM(Table3[[#This Row],[COVID Confirmed 
Deaths at NH]:[COVID Presumed Deaths at NH]])</f>
        <v>17</v>
      </c>
    </row>
    <row r="398" spans="1:6" x14ac:dyDescent="0.2">
      <c r="A398" s="13" t="s">
        <v>421</v>
      </c>
      <c r="B398" s="13" t="s">
        <v>17</v>
      </c>
      <c r="C398" s="14">
        <v>20</v>
      </c>
      <c r="D398" s="14">
        <v>19</v>
      </c>
      <c r="E398" s="14">
        <v>33</v>
      </c>
      <c r="F398" s="21">
        <f>SUM(Table3[[#This Row],[COVID Confirmed 
Deaths at NH]:[COVID Presumed Deaths at NH]])</f>
        <v>72</v>
      </c>
    </row>
    <row r="399" spans="1:6" x14ac:dyDescent="0.2">
      <c r="A399" s="13" t="s">
        <v>422</v>
      </c>
      <c r="B399" s="13" t="s">
        <v>12</v>
      </c>
      <c r="C399" s="14">
        <v>5</v>
      </c>
      <c r="D399" s="14">
        <v>6</v>
      </c>
      <c r="E399" s="14">
        <v>5</v>
      </c>
      <c r="F399" s="21">
        <f>SUM(Table3[[#This Row],[COVID Confirmed 
Deaths at NH]:[COVID Presumed Deaths at NH]])</f>
        <v>16</v>
      </c>
    </row>
    <row r="400" spans="1:6" x14ac:dyDescent="0.2">
      <c r="A400" s="13" t="s">
        <v>423</v>
      </c>
      <c r="B400" s="13" t="s">
        <v>12</v>
      </c>
      <c r="C400" s="14">
        <v>11</v>
      </c>
      <c r="D400" s="14">
        <v>2</v>
      </c>
      <c r="E400" s="14">
        <v>0</v>
      </c>
      <c r="F400" s="21">
        <f>SUM(Table3[[#This Row],[COVID Confirmed 
Deaths at NH]:[COVID Presumed Deaths at NH]])</f>
        <v>13</v>
      </c>
    </row>
    <row r="401" spans="1:6" x14ac:dyDescent="0.2">
      <c r="A401" s="13" t="s">
        <v>424</v>
      </c>
      <c r="B401" s="13" t="s">
        <v>17</v>
      </c>
      <c r="C401" s="14">
        <v>0</v>
      </c>
      <c r="D401" s="14">
        <v>1</v>
      </c>
      <c r="E401" s="14">
        <v>27</v>
      </c>
      <c r="F401" s="21">
        <f>SUM(Table3[[#This Row],[COVID Confirmed 
Deaths at NH]:[COVID Presumed Deaths at NH]])</f>
        <v>28</v>
      </c>
    </row>
    <row r="402" spans="1:6" x14ac:dyDescent="0.2">
      <c r="A402" s="13" t="s">
        <v>585</v>
      </c>
      <c r="B402" s="13" t="s">
        <v>54</v>
      </c>
      <c r="C402" s="14">
        <v>7</v>
      </c>
      <c r="D402" s="14">
        <v>2</v>
      </c>
      <c r="E402" s="14">
        <v>0</v>
      </c>
      <c r="F402" s="21">
        <f>SUM(Table3[[#This Row],[COVID Confirmed 
Deaths at NH]:[COVID Presumed Deaths at NH]])</f>
        <v>9</v>
      </c>
    </row>
    <row r="403" spans="1:6" x14ac:dyDescent="0.2">
      <c r="A403" s="13" t="s">
        <v>425</v>
      </c>
      <c r="B403" s="13" t="s">
        <v>44</v>
      </c>
      <c r="C403" s="14">
        <v>15</v>
      </c>
      <c r="D403" s="14">
        <v>25</v>
      </c>
      <c r="E403" s="14">
        <v>3</v>
      </c>
      <c r="F403" s="21">
        <f>SUM(Table3[[#This Row],[COVID Confirmed 
Deaths at NH]:[COVID Presumed Deaths at NH]])</f>
        <v>43</v>
      </c>
    </row>
    <row r="404" spans="1:6" x14ac:dyDescent="0.2">
      <c r="A404" s="13" t="s">
        <v>700</v>
      </c>
      <c r="B404" s="13" t="s">
        <v>73</v>
      </c>
      <c r="C404" s="14">
        <v>8</v>
      </c>
      <c r="D404" s="14">
        <v>5</v>
      </c>
      <c r="E404" s="14">
        <v>0</v>
      </c>
      <c r="F404" s="21">
        <f>SUM(Table3[[#This Row],[COVID Confirmed 
Deaths at NH]:[COVID Presumed Deaths at NH]])</f>
        <v>13</v>
      </c>
    </row>
    <row r="405" spans="1:6" x14ac:dyDescent="0.2">
      <c r="A405" s="13" t="s">
        <v>426</v>
      </c>
      <c r="B405" s="13" t="s">
        <v>73</v>
      </c>
      <c r="C405" s="14">
        <v>3</v>
      </c>
      <c r="D405" s="14">
        <v>3</v>
      </c>
      <c r="E405" s="14">
        <v>0</v>
      </c>
      <c r="F405" s="21">
        <f>SUM(Table3[[#This Row],[COVID Confirmed 
Deaths at NH]:[COVID Presumed Deaths at NH]])</f>
        <v>6</v>
      </c>
    </row>
    <row r="406" spans="1:6" x14ac:dyDescent="0.2">
      <c r="A406" s="13" t="s">
        <v>631</v>
      </c>
      <c r="B406" s="13" t="s">
        <v>37</v>
      </c>
      <c r="C406" s="14">
        <v>1</v>
      </c>
      <c r="D406" s="14">
        <v>3</v>
      </c>
      <c r="E406" s="14">
        <v>0</v>
      </c>
      <c r="F406" s="21">
        <f>SUM(Table3[[#This Row],[COVID Confirmed 
Deaths at NH]:[COVID Presumed Deaths at NH]])</f>
        <v>4</v>
      </c>
    </row>
    <row r="407" spans="1:6" x14ac:dyDescent="0.2">
      <c r="A407" s="13" t="s">
        <v>427</v>
      </c>
      <c r="B407" s="13" t="s">
        <v>22</v>
      </c>
      <c r="C407" s="14">
        <v>14</v>
      </c>
      <c r="D407" s="14">
        <v>12</v>
      </c>
      <c r="E407" s="14">
        <v>2</v>
      </c>
      <c r="F407" s="21">
        <f>SUM(Table3[[#This Row],[COVID Confirmed 
Deaths at NH]:[COVID Presumed Deaths at NH]])</f>
        <v>28</v>
      </c>
    </row>
    <row r="408" spans="1:6" x14ac:dyDescent="0.2">
      <c r="A408" s="13" t="s">
        <v>428</v>
      </c>
      <c r="B408" s="13" t="s">
        <v>44</v>
      </c>
      <c r="C408" s="14">
        <v>4</v>
      </c>
      <c r="D408" s="14">
        <v>6</v>
      </c>
      <c r="E408" s="14">
        <v>9</v>
      </c>
      <c r="F408" s="21">
        <f>SUM(Table3[[#This Row],[COVID Confirmed 
Deaths at NH]:[COVID Presumed Deaths at NH]])</f>
        <v>19</v>
      </c>
    </row>
    <row r="409" spans="1:6" x14ac:dyDescent="0.2">
      <c r="A409" s="13" t="s">
        <v>632</v>
      </c>
      <c r="B409" s="13" t="s">
        <v>31</v>
      </c>
      <c r="C409" s="14">
        <v>5</v>
      </c>
      <c r="D409" s="14">
        <v>1</v>
      </c>
      <c r="E409" s="14">
        <v>50</v>
      </c>
      <c r="F409" s="21">
        <f>SUM(Table3[[#This Row],[COVID Confirmed 
Deaths at NH]:[COVID Presumed Deaths at NH]])</f>
        <v>56</v>
      </c>
    </row>
    <row r="410" spans="1:6" x14ac:dyDescent="0.2">
      <c r="A410" s="13" t="s">
        <v>429</v>
      </c>
      <c r="B410" s="13" t="s">
        <v>28</v>
      </c>
      <c r="C410" s="14">
        <v>17</v>
      </c>
      <c r="D410" s="14">
        <v>6</v>
      </c>
      <c r="E410" s="14">
        <v>4</v>
      </c>
      <c r="F410" s="21">
        <f>SUM(Table3[[#This Row],[COVID Confirmed 
Deaths at NH]:[COVID Presumed Deaths at NH]])</f>
        <v>27</v>
      </c>
    </row>
    <row r="411" spans="1:6" x14ac:dyDescent="0.2">
      <c r="A411" s="13" t="s">
        <v>430</v>
      </c>
      <c r="B411" s="13" t="s">
        <v>28</v>
      </c>
      <c r="C411" s="14">
        <v>17</v>
      </c>
      <c r="D411" s="14">
        <v>19</v>
      </c>
      <c r="E411" s="14">
        <v>0</v>
      </c>
      <c r="F411" s="21">
        <f>SUM(Table3[[#This Row],[COVID Confirmed 
Deaths at NH]:[COVID Presumed Deaths at NH]])</f>
        <v>36</v>
      </c>
    </row>
    <row r="412" spans="1:6" x14ac:dyDescent="0.2">
      <c r="A412" s="13" t="s">
        <v>586</v>
      </c>
      <c r="B412" s="13" t="s">
        <v>11</v>
      </c>
      <c r="C412" s="14">
        <v>2</v>
      </c>
      <c r="D412" s="14">
        <v>1</v>
      </c>
      <c r="E412" s="14">
        <v>0</v>
      </c>
      <c r="F412" s="21">
        <f>SUM(Table3[[#This Row],[COVID Confirmed 
Deaths at NH]:[COVID Presumed Deaths at NH]])</f>
        <v>3</v>
      </c>
    </row>
    <row r="413" spans="1:6" x14ac:dyDescent="0.2">
      <c r="A413" s="13" t="s">
        <v>431</v>
      </c>
      <c r="B413" s="13" t="s">
        <v>44</v>
      </c>
      <c r="C413" s="14">
        <v>4</v>
      </c>
      <c r="D413" s="14">
        <v>10</v>
      </c>
      <c r="E413" s="14">
        <v>0</v>
      </c>
      <c r="F413" s="21">
        <f>SUM(Table3[[#This Row],[COVID Confirmed 
Deaths at NH]:[COVID Presumed Deaths at NH]])</f>
        <v>14</v>
      </c>
    </row>
    <row r="414" spans="1:6" x14ac:dyDescent="0.2">
      <c r="A414" s="13" t="s">
        <v>432</v>
      </c>
      <c r="B414" s="13" t="s">
        <v>35</v>
      </c>
      <c r="C414" s="14">
        <v>8</v>
      </c>
      <c r="D414" s="14">
        <v>3</v>
      </c>
      <c r="E414" s="14">
        <v>0</v>
      </c>
      <c r="F414" s="21">
        <f>SUM(Table3[[#This Row],[COVID Confirmed 
Deaths at NH]:[COVID Presumed Deaths at NH]])</f>
        <v>11</v>
      </c>
    </row>
    <row r="415" spans="1:6" x14ac:dyDescent="0.2">
      <c r="A415" s="13" t="s">
        <v>433</v>
      </c>
      <c r="B415" s="13" t="s">
        <v>7</v>
      </c>
      <c r="C415" s="14">
        <v>5</v>
      </c>
      <c r="D415" s="14">
        <v>17</v>
      </c>
      <c r="E415" s="14">
        <v>37</v>
      </c>
      <c r="F415" s="21">
        <f>SUM(Table3[[#This Row],[COVID Confirmed 
Deaths at NH]:[COVID Presumed Deaths at NH]])</f>
        <v>59</v>
      </c>
    </row>
    <row r="416" spans="1:6" x14ac:dyDescent="0.2">
      <c r="A416" s="13" t="s">
        <v>434</v>
      </c>
      <c r="B416" s="13" t="s">
        <v>28</v>
      </c>
      <c r="C416" s="14">
        <v>19</v>
      </c>
      <c r="D416" s="14">
        <v>8</v>
      </c>
      <c r="E416" s="14">
        <v>1</v>
      </c>
      <c r="F416" s="21">
        <f>SUM(Table3[[#This Row],[COVID Confirmed 
Deaths at NH]:[COVID Presumed Deaths at NH]])</f>
        <v>28</v>
      </c>
    </row>
    <row r="417" spans="1:6" x14ac:dyDescent="0.2">
      <c r="A417" s="13" t="s">
        <v>435</v>
      </c>
      <c r="B417" s="13" t="s">
        <v>24</v>
      </c>
      <c r="C417" s="14">
        <v>25</v>
      </c>
      <c r="D417" s="14">
        <v>3</v>
      </c>
      <c r="E417" s="14">
        <v>0</v>
      </c>
      <c r="F417" s="21">
        <f>SUM(Table3[[#This Row],[COVID Confirmed 
Deaths at NH]:[COVID Presumed Deaths at NH]])</f>
        <v>28</v>
      </c>
    </row>
    <row r="418" spans="1:6" x14ac:dyDescent="0.2">
      <c r="A418" s="13" t="s">
        <v>436</v>
      </c>
      <c r="B418" s="13" t="s">
        <v>12</v>
      </c>
      <c r="C418" s="14">
        <v>26</v>
      </c>
      <c r="D418" s="14">
        <v>3</v>
      </c>
      <c r="E418" s="14">
        <v>0</v>
      </c>
      <c r="F418" s="21">
        <f>SUM(Table3[[#This Row],[COVID Confirmed 
Deaths at NH]:[COVID Presumed Deaths at NH]])</f>
        <v>29</v>
      </c>
    </row>
    <row r="419" spans="1:6" x14ac:dyDescent="0.2">
      <c r="A419" s="13" t="s">
        <v>633</v>
      </c>
      <c r="B419" s="13" t="s">
        <v>17</v>
      </c>
      <c r="C419" s="14">
        <v>38</v>
      </c>
      <c r="D419" s="14">
        <v>20</v>
      </c>
      <c r="E419" s="14">
        <v>20</v>
      </c>
      <c r="F419" s="21">
        <f>SUM(Table3[[#This Row],[COVID Confirmed 
Deaths at NH]:[COVID Presumed Deaths at NH]])</f>
        <v>78</v>
      </c>
    </row>
    <row r="420" spans="1:6" x14ac:dyDescent="0.2">
      <c r="A420" s="13" t="s">
        <v>437</v>
      </c>
      <c r="B420" s="13" t="s">
        <v>57</v>
      </c>
      <c r="C420" s="14">
        <v>5</v>
      </c>
      <c r="D420" s="14">
        <v>1</v>
      </c>
      <c r="E420" s="14">
        <v>0</v>
      </c>
      <c r="F420" s="21">
        <f>SUM(Table3[[#This Row],[COVID Confirmed 
Deaths at NH]:[COVID Presumed Deaths at NH]])</f>
        <v>6</v>
      </c>
    </row>
    <row r="421" spans="1:6" x14ac:dyDescent="0.2">
      <c r="A421" s="13" t="s">
        <v>438</v>
      </c>
      <c r="B421" s="13" t="s">
        <v>17</v>
      </c>
      <c r="C421" s="14">
        <v>56</v>
      </c>
      <c r="D421" s="14">
        <v>50</v>
      </c>
      <c r="E421" s="14">
        <v>10</v>
      </c>
      <c r="F421" s="21">
        <f>SUM(Table3[[#This Row],[COVID Confirmed 
Deaths at NH]:[COVID Presumed Deaths at NH]])</f>
        <v>116</v>
      </c>
    </row>
    <row r="422" spans="1:6" x14ac:dyDescent="0.2">
      <c r="A422" s="13" t="s">
        <v>439</v>
      </c>
      <c r="B422" s="13" t="s">
        <v>33</v>
      </c>
      <c r="C422" s="14">
        <v>11</v>
      </c>
      <c r="D422" s="14">
        <v>1</v>
      </c>
      <c r="E422" s="14">
        <v>20</v>
      </c>
      <c r="F422" s="21">
        <f>SUM(Table3[[#This Row],[COVID Confirmed 
Deaths at NH]:[COVID Presumed Deaths at NH]])</f>
        <v>32</v>
      </c>
    </row>
    <row r="423" spans="1:6" x14ac:dyDescent="0.2">
      <c r="A423" s="13" t="s">
        <v>440</v>
      </c>
      <c r="B423" s="13" t="s">
        <v>17</v>
      </c>
      <c r="C423" s="14">
        <v>6</v>
      </c>
      <c r="D423" s="14">
        <v>0</v>
      </c>
      <c r="E423" s="14">
        <v>31</v>
      </c>
      <c r="F423" s="21">
        <f>SUM(Table3[[#This Row],[COVID Confirmed 
Deaths at NH]:[COVID Presumed Deaths at NH]])</f>
        <v>37</v>
      </c>
    </row>
    <row r="424" spans="1:6" x14ac:dyDescent="0.2">
      <c r="A424" s="13" t="s">
        <v>441</v>
      </c>
      <c r="B424" s="13" t="s">
        <v>12</v>
      </c>
      <c r="C424" s="14">
        <v>17</v>
      </c>
      <c r="D424" s="14">
        <v>6</v>
      </c>
      <c r="E424" s="14">
        <v>0</v>
      </c>
      <c r="F424" s="21">
        <f>SUM(Table3[[#This Row],[COVID Confirmed 
Deaths at NH]:[COVID Presumed Deaths at NH]])</f>
        <v>23</v>
      </c>
    </row>
    <row r="425" spans="1:6" x14ac:dyDescent="0.2">
      <c r="A425" s="13" t="s">
        <v>442</v>
      </c>
      <c r="B425" s="13" t="s">
        <v>58</v>
      </c>
      <c r="C425" s="14">
        <v>18</v>
      </c>
      <c r="D425" s="14">
        <v>0</v>
      </c>
      <c r="E425" s="14">
        <v>0</v>
      </c>
      <c r="F425" s="21">
        <f>SUM(Table3[[#This Row],[COVID Confirmed 
Deaths at NH]:[COVID Presumed Deaths at NH]])</f>
        <v>18</v>
      </c>
    </row>
    <row r="426" spans="1:6" x14ac:dyDescent="0.2">
      <c r="A426" s="13" t="s">
        <v>443</v>
      </c>
      <c r="B426" s="13" t="s">
        <v>66</v>
      </c>
      <c r="C426" s="14">
        <v>7</v>
      </c>
      <c r="D426" s="14">
        <v>4</v>
      </c>
      <c r="E426" s="14">
        <v>0</v>
      </c>
      <c r="F426" s="21">
        <f>SUM(Table3[[#This Row],[COVID Confirmed 
Deaths at NH]:[COVID Presumed Deaths at NH]])</f>
        <v>11</v>
      </c>
    </row>
    <row r="427" spans="1:6" x14ac:dyDescent="0.2">
      <c r="A427" s="13" t="s">
        <v>444</v>
      </c>
      <c r="B427" s="13" t="s">
        <v>65</v>
      </c>
      <c r="C427" s="14">
        <v>4</v>
      </c>
      <c r="D427" s="14">
        <v>2</v>
      </c>
      <c r="E427" s="14">
        <v>0</v>
      </c>
      <c r="F427" s="21">
        <f>SUM(Table3[[#This Row],[COVID Confirmed 
Deaths at NH]:[COVID Presumed Deaths at NH]])</f>
        <v>6</v>
      </c>
    </row>
    <row r="428" spans="1:6" x14ac:dyDescent="0.2">
      <c r="A428" s="13" t="s">
        <v>445</v>
      </c>
      <c r="B428" s="13" t="s">
        <v>6</v>
      </c>
      <c r="C428" s="14">
        <v>10</v>
      </c>
      <c r="D428" s="14">
        <v>5</v>
      </c>
      <c r="E428" s="14">
        <v>0</v>
      </c>
      <c r="F428" s="21">
        <f>SUM(Table3[[#This Row],[COVID Confirmed 
Deaths at NH]:[COVID Presumed Deaths at NH]])</f>
        <v>15</v>
      </c>
    </row>
    <row r="429" spans="1:6" x14ac:dyDescent="0.2">
      <c r="A429" s="13" t="s">
        <v>446</v>
      </c>
      <c r="B429" s="13" t="s">
        <v>17</v>
      </c>
      <c r="C429" s="14">
        <v>10</v>
      </c>
      <c r="D429" s="14">
        <v>63</v>
      </c>
      <c r="E429" s="14">
        <v>3</v>
      </c>
      <c r="F429" s="21">
        <f>SUM(Table3[[#This Row],[COVID Confirmed 
Deaths at NH]:[COVID Presumed Deaths at NH]])</f>
        <v>76</v>
      </c>
    </row>
    <row r="430" spans="1:6" x14ac:dyDescent="0.2">
      <c r="A430" s="13" t="s">
        <v>447</v>
      </c>
      <c r="B430" s="13" t="s">
        <v>17</v>
      </c>
      <c r="C430" s="14">
        <v>30</v>
      </c>
      <c r="D430" s="14">
        <v>29</v>
      </c>
      <c r="E430" s="14">
        <v>2</v>
      </c>
      <c r="F430" s="21">
        <f>SUM(Table3[[#This Row],[COVID Confirmed 
Deaths at NH]:[COVID Presumed Deaths at NH]])</f>
        <v>61</v>
      </c>
    </row>
    <row r="431" spans="1:6" x14ac:dyDescent="0.2">
      <c r="A431" s="13" t="s">
        <v>448</v>
      </c>
      <c r="B431" s="13" t="s">
        <v>33</v>
      </c>
      <c r="C431" s="14">
        <v>2</v>
      </c>
      <c r="D431" s="14">
        <v>6</v>
      </c>
      <c r="E431" s="14">
        <v>37</v>
      </c>
      <c r="F431" s="21">
        <f>SUM(Table3[[#This Row],[COVID Confirmed 
Deaths at NH]:[COVID Presumed Deaths at NH]])</f>
        <v>45</v>
      </c>
    </row>
    <row r="432" spans="1:6" x14ac:dyDescent="0.2">
      <c r="A432" s="13" t="s">
        <v>449</v>
      </c>
      <c r="B432" s="13" t="s">
        <v>31</v>
      </c>
      <c r="C432" s="14">
        <v>10</v>
      </c>
      <c r="D432" s="14">
        <v>8</v>
      </c>
      <c r="E432" s="14">
        <v>0</v>
      </c>
      <c r="F432" s="21">
        <f>SUM(Table3[[#This Row],[COVID Confirmed 
Deaths at NH]:[COVID Presumed Deaths at NH]])</f>
        <v>18</v>
      </c>
    </row>
    <row r="433" spans="1:6" x14ac:dyDescent="0.2">
      <c r="A433" s="13" t="s">
        <v>450</v>
      </c>
      <c r="B433" s="13" t="s">
        <v>44</v>
      </c>
      <c r="C433" s="14">
        <v>14</v>
      </c>
      <c r="D433" s="14">
        <v>44</v>
      </c>
      <c r="E433" s="14">
        <v>0</v>
      </c>
      <c r="F433" s="21">
        <f>SUM(Table3[[#This Row],[COVID Confirmed 
Deaths at NH]:[COVID Presumed Deaths at NH]])</f>
        <v>58</v>
      </c>
    </row>
    <row r="434" spans="1:6" x14ac:dyDescent="0.2">
      <c r="A434" s="13" t="s">
        <v>451</v>
      </c>
      <c r="B434" s="13" t="s">
        <v>42</v>
      </c>
      <c r="C434" s="14">
        <v>11</v>
      </c>
      <c r="D434" s="14">
        <v>3</v>
      </c>
      <c r="E434" s="14">
        <v>0</v>
      </c>
      <c r="F434" s="21">
        <f>SUM(Table3[[#This Row],[COVID Confirmed 
Deaths at NH]:[COVID Presumed Deaths at NH]])</f>
        <v>14</v>
      </c>
    </row>
    <row r="435" spans="1:6" x14ac:dyDescent="0.2">
      <c r="A435" s="13" t="s">
        <v>452</v>
      </c>
      <c r="B435" s="13" t="s">
        <v>37</v>
      </c>
      <c r="C435" s="14">
        <v>27</v>
      </c>
      <c r="D435" s="14">
        <v>13</v>
      </c>
      <c r="E435" s="14">
        <v>4</v>
      </c>
      <c r="F435" s="21">
        <f>SUM(Table3[[#This Row],[COVID Confirmed 
Deaths at NH]:[COVID Presumed Deaths at NH]])</f>
        <v>44</v>
      </c>
    </row>
    <row r="436" spans="1:6" x14ac:dyDescent="0.2">
      <c r="A436" s="13" t="s">
        <v>453</v>
      </c>
      <c r="B436" s="13" t="s">
        <v>43</v>
      </c>
      <c r="C436" s="14">
        <v>2</v>
      </c>
      <c r="D436" s="14">
        <v>4</v>
      </c>
      <c r="E436" s="14">
        <v>0</v>
      </c>
      <c r="F436" s="21">
        <f>SUM(Table3[[#This Row],[COVID Confirmed 
Deaths at NH]:[COVID Presumed Deaths at NH]])</f>
        <v>6</v>
      </c>
    </row>
    <row r="437" spans="1:6" x14ac:dyDescent="0.2">
      <c r="A437" s="13" t="s">
        <v>634</v>
      </c>
      <c r="B437" s="13" t="s">
        <v>46</v>
      </c>
      <c r="C437" s="14">
        <v>5</v>
      </c>
      <c r="D437" s="14">
        <v>3</v>
      </c>
      <c r="E437" s="14">
        <v>0</v>
      </c>
      <c r="F437" s="21">
        <f>SUM(Table3[[#This Row],[COVID Confirmed 
Deaths at NH]:[COVID Presumed Deaths at NH]])</f>
        <v>8</v>
      </c>
    </row>
    <row r="438" spans="1:6" x14ac:dyDescent="0.2">
      <c r="A438" s="13" t="s">
        <v>454</v>
      </c>
      <c r="B438" s="13" t="s">
        <v>22</v>
      </c>
      <c r="C438" s="14">
        <v>6</v>
      </c>
      <c r="D438" s="14">
        <v>12</v>
      </c>
      <c r="E438" s="14">
        <v>3</v>
      </c>
      <c r="F438" s="21">
        <f>SUM(Table3[[#This Row],[COVID Confirmed 
Deaths at NH]:[COVID Presumed Deaths at NH]])</f>
        <v>21</v>
      </c>
    </row>
    <row r="439" spans="1:6" x14ac:dyDescent="0.2">
      <c r="A439" s="13" t="s">
        <v>455</v>
      </c>
      <c r="B439" s="13" t="s">
        <v>7</v>
      </c>
      <c r="C439" s="14">
        <v>7</v>
      </c>
      <c r="D439" s="14">
        <v>16</v>
      </c>
      <c r="E439" s="14">
        <v>9</v>
      </c>
      <c r="F439" s="21">
        <f>SUM(Table3[[#This Row],[COVID Confirmed 
Deaths at NH]:[COVID Presumed Deaths at NH]])</f>
        <v>32</v>
      </c>
    </row>
    <row r="440" spans="1:6" x14ac:dyDescent="0.2">
      <c r="A440" s="13" t="s">
        <v>456</v>
      </c>
      <c r="B440" s="13" t="s">
        <v>44</v>
      </c>
      <c r="C440" s="14">
        <v>8</v>
      </c>
      <c r="D440" s="14">
        <v>18</v>
      </c>
      <c r="E440" s="14">
        <v>5</v>
      </c>
      <c r="F440" s="21">
        <f>SUM(Table3[[#This Row],[COVID Confirmed 
Deaths at NH]:[COVID Presumed Deaths at NH]])</f>
        <v>31</v>
      </c>
    </row>
    <row r="441" spans="1:6" x14ac:dyDescent="0.2">
      <c r="A441" s="13" t="s">
        <v>457</v>
      </c>
      <c r="B441" s="13" t="s">
        <v>17</v>
      </c>
      <c r="C441" s="14">
        <v>3</v>
      </c>
      <c r="D441" s="14">
        <v>5</v>
      </c>
      <c r="E441" s="14">
        <v>11</v>
      </c>
      <c r="F441" s="21">
        <f>SUM(Table3[[#This Row],[COVID Confirmed 
Deaths at NH]:[COVID Presumed Deaths at NH]])</f>
        <v>19</v>
      </c>
    </row>
    <row r="442" spans="1:6" x14ac:dyDescent="0.2">
      <c r="A442" s="13" t="s">
        <v>458</v>
      </c>
      <c r="B442" s="13" t="s">
        <v>20</v>
      </c>
      <c r="C442" s="14">
        <v>25</v>
      </c>
      <c r="D442" s="14">
        <v>4</v>
      </c>
      <c r="E442" s="14">
        <v>0</v>
      </c>
      <c r="F442" s="21">
        <f>SUM(Table3[[#This Row],[COVID Confirmed 
Deaths at NH]:[COVID Presumed Deaths at NH]])</f>
        <v>29</v>
      </c>
    </row>
    <row r="443" spans="1:6" x14ac:dyDescent="0.2">
      <c r="A443" s="13" t="s">
        <v>458</v>
      </c>
      <c r="B443" s="13" t="s">
        <v>20</v>
      </c>
      <c r="C443" s="14">
        <v>3</v>
      </c>
      <c r="D443" s="14">
        <v>3</v>
      </c>
      <c r="E443" s="14">
        <v>0</v>
      </c>
      <c r="F443" s="21">
        <f>SUM(Table3[[#This Row],[COVID Confirmed 
Deaths at NH]:[COVID Presumed Deaths at NH]])</f>
        <v>6</v>
      </c>
    </row>
    <row r="444" spans="1:6" x14ac:dyDescent="0.2">
      <c r="A444" s="13" t="s">
        <v>459</v>
      </c>
      <c r="B444" s="13" t="s">
        <v>44</v>
      </c>
      <c r="C444" s="14">
        <v>17</v>
      </c>
      <c r="D444" s="14">
        <v>13</v>
      </c>
      <c r="E444" s="14">
        <v>8</v>
      </c>
      <c r="F444" s="21">
        <f>SUM(Table3[[#This Row],[COVID Confirmed 
Deaths at NH]:[COVID Presumed Deaths at NH]])</f>
        <v>38</v>
      </c>
    </row>
    <row r="445" spans="1:6" x14ac:dyDescent="0.2">
      <c r="A445" s="13" t="s">
        <v>460</v>
      </c>
      <c r="B445" s="13" t="s">
        <v>26</v>
      </c>
      <c r="C445" s="14">
        <v>44</v>
      </c>
      <c r="D445" s="14">
        <v>31</v>
      </c>
      <c r="E445" s="14">
        <v>0</v>
      </c>
      <c r="F445" s="21">
        <f>SUM(Table3[[#This Row],[COVID Confirmed 
Deaths at NH]:[COVID Presumed Deaths at NH]])</f>
        <v>75</v>
      </c>
    </row>
    <row r="446" spans="1:6" x14ac:dyDescent="0.2">
      <c r="A446" s="13" t="s">
        <v>461</v>
      </c>
      <c r="B446" s="13" t="s">
        <v>12</v>
      </c>
      <c r="C446" s="14">
        <v>2</v>
      </c>
      <c r="D446" s="14">
        <v>2</v>
      </c>
      <c r="E446" s="14">
        <v>0</v>
      </c>
      <c r="F446" s="21">
        <f>SUM(Table3[[#This Row],[COVID Confirmed 
Deaths at NH]:[COVID Presumed Deaths at NH]])</f>
        <v>4</v>
      </c>
    </row>
    <row r="447" spans="1:6" x14ac:dyDescent="0.2">
      <c r="A447" s="13" t="s">
        <v>635</v>
      </c>
      <c r="B447" s="13" t="s">
        <v>37</v>
      </c>
      <c r="C447" s="14">
        <v>5</v>
      </c>
      <c r="D447" s="14">
        <v>29</v>
      </c>
      <c r="E447" s="14">
        <v>0</v>
      </c>
      <c r="F447" s="21">
        <f>SUM(Table3[[#This Row],[COVID Confirmed 
Deaths at NH]:[COVID Presumed Deaths at NH]])</f>
        <v>34</v>
      </c>
    </row>
    <row r="448" spans="1:6" x14ac:dyDescent="0.2">
      <c r="A448" s="13" t="s">
        <v>462</v>
      </c>
      <c r="B448" s="13" t="s">
        <v>37</v>
      </c>
      <c r="C448" s="14">
        <v>21</v>
      </c>
      <c r="D448" s="14">
        <v>5</v>
      </c>
      <c r="E448" s="14">
        <v>21</v>
      </c>
      <c r="F448" s="21">
        <f>SUM(Table3[[#This Row],[COVID Confirmed 
Deaths at NH]:[COVID Presumed Deaths at NH]])</f>
        <v>47</v>
      </c>
    </row>
    <row r="449" spans="1:6" x14ac:dyDescent="0.2">
      <c r="A449" s="13" t="s">
        <v>463</v>
      </c>
      <c r="B449" s="13" t="s">
        <v>20</v>
      </c>
      <c r="C449" s="14">
        <v>40</v>
      </c>
      <c r="D449" s="14">
        <v>10</v>
      </c>
      <c r="E449" s="14">
        <v>0</v>
      </c>
      <c r="F449" s="21">
        <f>SUM(Table3[[#This Row],[COVID Confirmed 
Deaths at NH]:[COVID Presumed Deaths at NH]])</f>
        <v>50</v>
      </c>
    </row>
    <row r="450" spans="1:6" x14ac:dyDescent="0.2">
      <c r="A450" s="13" t="s">
        <v>671</v>
      </c>
      <c r="B450" s="13" t="s">
        <v>21</v>
      </c>
      <c r="C450" s="14">
        <v>7</v>
      </c>
      <c r="D450" s="14">
        <v>1</v>
      </c>
      <c r="E450" s="14">
        <v>0</v>
      </c>
      <c r="F450" s="21">
        <f>SUM(Table3[[#This Row],[COVID Confirmed 
Deaths at NH]:[COVID Presumed Deaths at NH]])</f>
        <v>8</v>
      </c>
    </row>
    <row r="451" spans="1:6" x14ac:dyDescent="0.2">
      <c r="A451" s="13" t="s">
        <v>464</v>
      </c>
      <c r="B451" s="13" t="s">
        <v>58</v>
      </c>
      <c r="C451" s="14">
        <v>22</v>
      </c>
      <c r="D451" s="14">
        <v>4</v>
      </c>
      <c r="E451" s="14">
        <v>0</v>
      </c>
      <c r="F451" s="21">
        <f>SUM(Table3[[#This Row],[COVID Confirmed 
Deaths at NH]:[COVID Presumed Deaths at NH]])</f>
        <v>26</v>
      </c>
    </row>
    <row r="452" spans="1:6" x14ac:dyDescent="0.2">
      <c r="A452" s="13" t="s">
        <v>587</v>
      </c>
      <c r="B452" s="13" t="s">
        <v>23</v>
      </c>
      <c r="C452" s="14">
        <v>0</v>
      </c>
      <c r="D452" s="14">
        <v>2</v>
      </c>
      <c r="E452" s="14">
        <v>0</v>
      </c>
      <c r="F452" s="21">
        <f>SUM(Table3[[#This Row],[COVID Confirmed 
Deaths at NH]:[COVID Presumed Deaths at NH]])</f>
        <v>2</v>
      </c>
    </row>
    <row r="453" spans="1:6" x14ac:dyDescent="0.2">
      <c r="A453" s="13" t="s">
        <v>465</v>
      </c>
      <c r="B453" s="13" t="s">
        <v>7</v>
      </c>
      <c r="C453" s="14">
        <v>26</v>
      </c>
      <c r="D453" s="14">
        <v>2</v>
      </c>
      <c r="E453" s="14">
        <v>14</v>
      </c>
      <c r="F453" s="21">
        <f>SUM(Table3[[#This Row],[COVID Confirmed 
Deaths at NH]:[COVID Presumed Deaths at NH]])</f>
        <v>42</v>
      </c>
    </row>
    <row r="454" spans="1:6" x14ac:dyDescent="0.2">
      <c r="A454" s="13" t="s">
        <v>466</v>
      </c>
      <c r="B454" s="13" t="s">
        <v>7</v>
      </c>
      <c r="C454" s="14">
        <v>22</v>
      </c>
      <c r="D454" s="14">
        <v>12</v>
      </c>
      <c r="E454" s="14">
        <v>0</v>
      </c>
      <c r="F454" s="21">
        <f>SUM(Table3[[#This Row],[COVID Confirmed 
Deaths at NH]:[COVID Presumed Deaths at NH]])</f>
        <v>34</v>
      </c>
    </row>
    <row r="455" spans="1:6" x14ac:dyDescent="0.2">
      <c r="A455" s="13" t="s">
        <v>467</v>
      </c>
      <c r="B455" s="13" t="s">
        <v>37</v>
      </c>
      <c r="C455" s="14">
        <v>33</v>
      </c>
      <c r="D455" s="14">
        <v>18</v>
      </c>
      <c r="E455" s="14">
        <v>0</v>
      </c>
      <c r="F455" s="21">
        <f>SUM(Table3[[#This Row],[COVID Confirmed 
Deaths at NH]:[COVID Presumed Deaths at NH]])</f>
        <v>51</v>
      </c>
    </row>
    <row r="456" spans="1:6" x14ac:dyDescent="0.2">
      <c r="A456" s="13" t="s">
        <v>672</v>
      </c>
      <c r="B456" s="13" t="s">
        <v>20</v>
      </c>
      <c r="C456" s="14">
        <v>1</v>
      </c>
      <c r="D456" s="14">
        <v>0</v>
      </c>
      <c r="E456" s="14">
        <v>0</v>
      </c>
      <c r="F456" s="21">
        <f>SUM(Table3[[#This Row],[COVID Confirmed 
Deaths at NH]:[COVID Presumed Deaths at NH]])</f>
        <v>1</v>
      </c>
    </row>
    <row r="457" spans="1:6" x14ac:dyDescent="0.2">
      <c r="A457" s="13" t="s">
        <v>468</v>
      </c>
      <c r="B457" s="13" t="s">
        <v>28</v>
      </c>
      <c r="C457" s="14">
        <v>7</v>
      </c>
      <c r="D457" s="14">
        <v>1</v>
      </c>
      <c r="E457" s="14">
        <v>1</v>
      </c>
      <c r="F457" s="21">
        <f>SUM(Table3[[#This Row],[COVID Confirmed 
Deaths at NH]:[COVID Presumed Deaths at NH]])</f>
        <v>9</v>
      </c>
    </row>
    <row r="458" spans="1:6" x14ac:dyDescent="0.2">
      <c r="A458" s="13" t="s">
        <v>469</v>
      </c>
      <c r="B458" s="13" t="s">
        <v>6</v>
      </c>
      <c r="C458" s="14">
        <v>16</v>
      </c>
      <c r="D458" s="14">
        <v>0</v>
      </c>
      <c r="E458" s="14">
        <v>0</v>
      </c>
      <c r="F458" s="21">
        <f>SUM(Table3[[#This Row],[COVID Confirmed 
Deaths at NH]:[COVID Presumed Deaths at NH]])</f>
        <v>16</v>
      </c>
    </row>
    <row r="459" spans="1:6" x14ac:dyDescent="0.2">
      <c r="A459" s="13" t="s">
        <v>470</v>
      </c>
      <c r="B459" s="13" t="s">
        <v>33</v>
      </c>
      <c r="C459" s="14">
        <v>4</v>
      </c>
      <c r="D459" s="14">
        <v>5</v>
      </c>
      <c r="E459" s="14">
        <v>16</v>
      </c>
      <c r="F459" s="21">
        <f>SUM(Table3[[#This Row],[COVID Confirmed 
Deaths at NH]:[COVID Presumed Deaths at NH]])</f>
        <v>25</v>
      </c>
    </row>
    <row r="460" spans="1:6" x14ac:dyDescent="0.2">
      <c r="A460" s="13" t="s">
        <v>673</v>
      </c>
      <c r="B460" s="13" t="s">
        <v>36</v>
      </c>
      <c r="C460" s="14">
        <v>4</v>
      </c>
      <c r="D460" s="14">
        <v>2</v>
      </c>
      <c r="E460" s="14">
        <v>0</v>
      </c>
      <c r="F460" s="21">
        <f>SUM(Table3[[#This Row],[COVID Confirmed 
Deaths at NH]:[COVID Presumed Deaths at NH]])</f>
        <v>6</v>
      </c>
    </row>
    <row r="461" spans="1:6" x14ac:dyDescent="0.2">
      <c r="A461" s="13" t="s">
        <v>471</v>
      </c>
      <c r="B461" s="13" t="s">
        <v>37</v>
      </c>
      <c r="C461" s="14">
        <v>2</v>
      </c>
      <c r="D461" s="14">
        <v>13</v>
      </c>
      <c r="E461" s="14">
        <v>1</v>
      </c>
      <c r="F461" s="21">
        <f>SUM(Table3[[#This Row],[COVID Confirmed 
Deaths at NH]:[COVID Presumed Deaths at NH]])</f>
        <v>16</v>
      </c>
    </row>
    <row r="462" spans="1:6" x14ac:dyDescent="0.2">
      <c r="A462" s="13" t="s">
        <v>472</v>
      </c>
      <c r="B462" s="13" t="s">
        <v>38</v>
      </c>
      <c r="C462" s="14">
        <v>5</v>
      </c>
      <c r="D462" s="14">
        <v>2</v>
      </c>
      <c r="E462" s="14">
        <v>0</v>
      </c>
      <c r="F462" s="21">
        <f>SUM(Table3[[#This Row],[COVID Confirmed 
Deaths at NH]:[COVID Presumed Deaths at NH]])</f>
        <v>7</v>
      </c>
    </row>
    <row r="463" spans="1:6" x14ac:dyDescent="0.2">
      <c r="A463" s="13" t="s">
        <v>473</v>
      </c>
      <c r="B463" s="13" t="s">
        <v>22</v>
      </c>
      <c r="C463" s="14">
        <v>31</v>
      </c>
      <c r="D463" s="14">
        <v>20</v>
      </c>
      <c r="E463" s="14">
        <v>10</v>
      </c>
      <c r="F463" s="21">
        <f>SUM(Table3[[#This Row],[COVID Confirmed 
Deaths at NH]:[COVID Presumed Deaths at NH]])</f>
        <v>61</v>
      </c>
    </row>
    <row r="464" spans="1:6" x14ac:dyDescent="0.2">
      <c r="A464" s="13" t="s">
        <v>474</v>
      </c>
      <c r="B464" s="13" t="s">
        <v>26</v>
      </c>
      <c r="C464" s="14">
        <v>7</v>
      </c>
      <c r="D464" s="14">
        <v>2</v>
      </c>
      <c r="E464" s="14">
        <v>0</v>
      </c>
      <c r="F464" s="21">
        <f>SUM(Table3[[#This Row],[COVID Confirmed 
Deaths at NH]:[COVID Presumed Deaths at NH]])</f>
        <v>9</v>
      </c>
    </row>
    <row r="465" spans="1:6" x14ac:dyDescent="0.2">
      <c r="A465" s="13" t="s">
        <v>475</v>
      </c>
      <c r="B465" s="13" t="s">
        <v>37</v>
      </c>
      <c r="C465" s="14">
        <v>3</v>
      </c>
      <c r="D465" s="14">
        <v>19</v>
      </c>
      <c r="E465" s="14">
        <v>3</v>
      </c>
      <c r="F465" s="21">
        <f>SUM(Table3[[#This Row],[COVID Confirmed 
Deaths at NH]:[COVID Presumed Deaths at NH]])</f>
        <v>25</v>
      </c>
    </row>
    <row r="466" spans="1:6" x14ac:dyDescent="0.2">
      <c r="A466" s="13" t="s">
        <v>476</v>
      </c>
      <c r="B466" s="13" t="s">
        <v>25</v>
      </c>
      <c r="C466" s="14">
        <v>15</v>
      </c>
      <c r="D466" s="14">
        <v>6</v>
      </c>
      <c r="E466" s="14">
        <v>0</v>
      </c>
      <c r="F466" s="21">
        <f>SUM(Table3[[#This Row],[COVID Confirmed 
Deaths at NH]:[COVID Presumed Deaths at NH]])</f>
        <v>21</v>
      </c>
    </row>
    <row r="467" spans="1:6" x14ac:dyDescent="0.2">
      <c r="A467" s="13" t="s">
        <v>477</v>
      </c>
      <c r="B467" s="13" t="s">
        <v>37</v>
      </c>
      <c r="C467" s="14">
        <v>11</v>
      </c>
      <c r="D467" s="14">
        <v>6</v>
      </c>
      <c r="E467" s="14">
        <v>4</v>
      </c>
      <c r="F467" s="21">
        <f>SUM(Table3[[#This Row],[COVID Confirmed 
Deaths at NH]:[COVID Presumed Deaths at NH]])</f>
        <v>21</v>
      </c>
    </row>
    <row r="468" spans="1:6" x14ac:dyDescent="0.2">
      <c r="A468" s="13" t="s">
        <v>478</v>
      </c>
      <c r="B468" s="13" t="s">
        <v>8</v>
      </c>
      <c r="C468" s="14">
        <v>24</v>
      </c>
      <c r="D468" s="14">
        <v>3</v>
      </c>
      <c r="E468" s="14">
        <v>1</v>
      </c>
      <c r="F468" s="21">
        <f>SUM(Table3[[#This Row],[COVID Confirmed 
Deaths at NH]:[COVID Presumed Deaths at NH]])</f>
        <v>28</v>
      </c>
    </row>
    <row r="469" spans="1:6" x14ac:dyDescent="0.2">
      <c r="A469" s="13" t="s">
        <v>479</v>
      </c>
      <c r="B469" s="13" t="s">
        <v>44</v>
      </c>
      <c r="C469" s="14">
        <v>7</v>
      </c>
      <c r="D469" s="14">
        <v>17</v>
      </c>
      <c r="E469" s="14">
        <v>7</v>
      </c>
      <c r="F469" s="21">
        <f>SUM(Table3[[#This Row],[COVID Confirmed 
Deaths at NH]:[COVID Presumed Deaths at NH]])</f>
        <v>31</v>
      </c>
    </row>
    <row r="470" spans="1:6" x14ac:dyDescent="0.2">
      <c r="A470" s="13" t="s">
        <v>480</v>
      </c>
      <c r="B470" s="13" t="s">
        <v>26</v>
      </c>
      <c r="C470" s="14">
        <v>4</v>
      </c>
      <c r="D470" s="14">
        <v>1</v>
      </c>
      <c r="E470" s="14">
        <v>0</v>
      </c>
      <c r="F470" s="21">
        <f>SUM(Table3[[#This Row],[COVID Confirmed 
Deaths at NH]:[COVID Presumed Deaths at NH]])</f>
        <v>5</v>
      </c>
    </row>
    <row r="471" spans="1:6" x14ac:dyDescent="0.2">
      <c r="A471" s="13" t="s">
        <v>481</v>
      </c>
      <c r="B471" s="13" t="s">
        <v>44</v>
      </c>
      <c r="C471" s="14">
        <v>3</v>
      </c>
      <c r="D471" s="14">
        <v>10</v>
      </c>
      <c r="E471" s="14">
        <v>0</v>
      </c>
      <c r="F471" s="21">
        <f>SUM(Table3[[#This Row],[COVID Confirmed 
Deaths at NH]:[COVID Presumed Deaths at NH]])</f>
        <v>13</v>
      </c>
    </row>
    <row r="472" spans="1:6" x14ac:dyDescent="0.2">
      <c r="A472" s="13" t="s">
        <v>482</v>
      </c>
      <c r="B472" s="13" t="s">
        <v>40</v>
      </c>
      <c r="C472" s="14">
        <v>39</v>
      </c>
      <c r="D472" s="14">
        <v>1</v>
      </c>
      <c r="E472" s="14">
        <v>0</v>
      </c>
      <c r="F472" s="21">
        <f>SUM(Table3[[#This Row],[COVID Confirmed 
Deaths at NH]:[COVID Presumed Deaths at NH]])</f>
        <v>40</v>
      </c>
    </row>
    <row r="473" spans="1:6" x14ac:dyDescent="0.2">
      <c r="A473" s="13" t="s">
        <v>483</v>
      </c>
      <c r="B473" s="13" t="s">
        <v>23</v>
      </c>
      <c r="C473" s="14">
        <v>24</v>
      </c>
      <c r="D473" s="14">
        <v>23</v>
      </c>
      <c r="E473" s="14">
        <v>9</v>
      </c>
      <c r="F473" s="21">
        <f>SUM(Table3[[#This Row],[COVID Confirmed 
Deaths at NH]:[COVID Presumed Deaths at NH]])</f>
        <v>56</v>
      </c>
    </row>
    <row r="474" spans="1:6" x14ac:dyDescent="0.2">
      <c r="A474" s="13" t="s">
        <v>484</v>
      </c>
      <c r="B474" s="13" t="s">
        <v>6</v>
      </c>
      <c r="C474" s="14">
        <v>23</v>
      </c>
      <c r="D474" s="14">
        <v>8</v>
      </c>
      <c r="E474" s="14">
        <v>0</v>
      </c>
      <c r="F474" s="21">
        <f>SUM(Table3[[#This Row],[COVID Confirmed 
Deaths at NH]:[COVID Presumed Deaths at NH]])</f>
        <v>31</v>
      </c>
    </row>
    <row r="475" spans="1:6" x14ac:dyDescent="0.2">
      <c r="A475" s="13" t="s">
        <v>485</v>
      </c>
      <c r="B475" s="13" t="s">
        <v>12</v>
      </c>
      <c r="C475" s="14">
        <v>12</v>
      </c>
      <c r="D475" s="14">
        <v>10</v>
      </c>
      <c r="E475" s="14">
        <v>0</v>
      </c>
      <c r="F475" s="21">
        <f>SUM(Table3[[#This Row],[COVID Confirmed 
Deaths at NH]:[COVID Presumed Deaths at NH]])</f>
        <v>22</v>
      </c>
    </row>
    <row r="476" spans="1:6" x14ac:dyDescent="0.2">
      <c r="A476" s="13" t="s">
        <v>486</v>
      </c>
      <c r="B476" s="13" t="s">
        <v>22</v>
      </c>
      <c r="C476" s="14">
        <v>4</v>
      </c>
      <c r="D476" s="14">
        <v>0</v>
      </c>
      <c r="E476" s="14">
        <v>0</v>
      </c>
      <c r="F476" s="21">
        <f>SUM(Table3[[#This Row],[COVID Confirmed 
Deaths at NH]:[COVID Presumed Deaths at NH]])</f>
        <v>4</v>
      </c>
    </row>
    <row r="477" spans="1:6" x14ac:dyDescent="0.2">
      <c r="A477" s="13" t="s">
        <v>487</v>
      </c>
      <c r="B477" s="13" t="s">
        <v>11</v>
      </c>
      <c r="C477" s="14">
        <v>8</v>
      </c>
      <c r="D477" s="14">
        <v>1</v>
      </c>
      <c r="E477" s="14">
        <v>0</v>
      </c>
      <c r="F477" s="21">
        <f>SUM(Table3[[#This Row],[COVID Confirmed 
Deaths at NH]:[COVID Presumed Deaths at NH]])</f>
        <v>9</v>
      </c>
    </row>
    <row r="478" spans="1:6" x14ac:dyDescent="0.2">
      <c r="A478" s="13" t="s">
        <v>488</v>
      </c>
      <c r="B478" s="13" t="s">
        <v>20</v>
      </c>
      <c r="C478" s="14">
        <v>12</v>
      </c>
      <c r="D478" s="14">
        <v>2</v>
      </c>
      <c r="E478" s="14">
        <v>0</v>
      </c>
      <c r="F478" s="21">
        <f>SUM(Table3[[#This Row],[COVID Confirmed 
Deaths at NH]:[COVID Presumed Deaths at NH]])</f>
        <v>14</v>
      </c>
    </row>
    <row r="479" spans="1:6" x14ac:dyDescent="0.2">
      <c r="A479" s="13" t="s">
        <v>636</v>
      </c>
      <c r="B479" s="13" t="s">
        <v>20</v>
      </c>
      <c r="C479" s="14">
        <v>2</v>
      </c>
      <c r="D479" s="14">
        <v>3</v>
      </c>
      <c r="E479" s="14">
        <v>0</v>
      </c>
      <c r="F479" s="21">
        <f>SUM(Table3[[#This Row],[COVID Confirmed 
Deaths at NH]:[COVID Presumed Deaths at NH]])</f>
        <v>5</v>
      </c>
    </row>
    <row r="480" spans="1:6" x14ac:dyDescent="0.2">
      <c r="A480" s="13" t="s">
        <v>701</v>
      </c>
      <c r="B480" s="13" t="s">
        <v>32</v>
      </c>
      <c r="C480" s="14">
        <v>2</v>
      </c>
      <c r="D480" s="14">
        <v>3</v>
      </c>
      <c r="E480" s="14">
        <v>0</v>
      </c>
      <c r="F480" s="21">
        <f>SUM(Table3[[#This Row],[COVID Confirmed 
Deaths at NH]:[COVID Presumed Deaths at NH]])</f>
        <v>5</v>
      </c>
    </row>
    <row r="481" spans="1:6" x14ac:dyDescent="0.2">
      <c r="A481" s="13" t="s">
        <v>637</v>
      </c>
      <c r="B481" s="13" t="s">
        <v>17</v>
      </c>
      <c r="C481" s="14">
        <v>9</v>
      </c>
      <c r="D481" s="14">
        <v>5</v>
      </c>
      <c r="E481" s="14">
        <v>20</v>
      </c>
      <c r="F481" s="21">
        <f>SUM(Table3[[#This Row],[COVID Confirmed 
Deaths at NH]:[COVID Presumed Deaths at NH]])</f>
        <v>34</v>
      </c>
    </row>
    <row r="482" spans="1:6" x14ac:dyDescent="0.2">
      <c r="A482" s="13" t="s">
        <v>489</v>
      </c>
      <c r="B482" s="13" t="s">
        <v>7</v>
      </c>
      <c r="C482" s="14">
        <v>11</v>
      </c>
      <c r="D482" s="14">
        <v>3</v>
      </c>
      <c r="E482" s="14">
        <v>49</v>
      </c>
      <c r="F482" s="21">
        <f>SUM(Table3[[#This Row],[COVID Confirmed 
Deaths at NH]:[COVID Presumed Deaths at NH]])</f>
        <v>63</v>
      </c>
    </row>
    <row r="483" spans="1:6" x14ac:dyDescent="0.2">
      <c r="A483" s="13" t="s">
        <v>638</v>
      </c>
      <c r="B483" s="13" t="s">
        <v>68</v>
      </c>
      <c r="C483" s="14">
        <v>50</v>
      </c>
      <c r="D483" s="14">
        <v>9</v>
      </c>
      <c r="E483" s="14">
        <v>0</v>
      </c>
      <c r="F483" s="21">
        <f>SUM(Table3[[#This Row],[COVID Confirmed 
Deaths at NH]:[COVID Presumed Deaths at NH]])</f>
        <v>59</v>
      </c>
    </row>
    <row r="484" spans="1:6" x14ac:dyDescent="0.2">
      <c r="A484" s="13" t="s">
        <v>639</v>
      </c>
      <c r="B484" s="13" t="s">
        <v>26</v>
      </c>
      <c r="C484" s="14">
        <v>2</v>
      </c>
      <c r="D484" s="14">
        <v>0</v>
      </c>
      <c r="E484" s="14">
        <v>0</v>
      </c>
      <c r="F484" s="21">
        <f>SUM(Table3[[#This Row],[COVID Confirmed 
Deaths at NH]:[COVID Presumed Deaths at NH]])</f>
        <v>2</v>
      </c>
    </row>
    <row r="485" spans="1:6" x14ac:dyDescent="0.2">
      <c r="A485" s="13" t="s">
        <v>490</v>
      </c>
      <c r="B485" s="13" t="s">
        <v>44</v>
      </c>
      <c r="C485" s="14">
        <v>3</v>
      </c>
      <c r="D485" s="14">
        <v>8</v>
      </c>
      <c r="E485" s="14">
        <v>2</v>
      </c>
      <c r="F485" s="21">
        <f>SUM(Table3[[#This Row],[COVID Confirmed 
Deaths at NH]:[COVID Presumed Deaths at NH]])</f>
        <v>13</v>
      </c>
    </row>
    <row r="486" spans="1:6" x14ac:dyDescent="0.2">
      <c r="A486" s="13" t="s">
        <v>491</v>
      </c>
      <c r="B486" s="13" t="s">
        <v>44</v>
      </c>
      <c r="C486" s="14">
        <v>5</v>
      </c>
      <c r="D486" s="14">
        <v>8</v>
      </c>
      <c r="E486" s="14">
        <v>17</v>
      </c>
      <c r="F486" s="21">
        <f>SUM(Table3[[#This Row],[COVID Confirmed 
Deaths at NH]:[COVID Presumed Deaths at NH]])</f>
        <v>30</v>
      </c>
    </row>
    <row r="487" spans="1:6" x14ac:dyDescent="0.2">
      <c r="A487" s="13" t="s">
        <v>492</v>
      </c>
      <c r="B487" s="13" t="s">
        <v>22</v>
      </c>
      <c r="C487" s="14">
        <v>10</v>
      </c>
      <c r="D487" s="14">
        <v>11</v>
      </c>
      <c r="E487" s="14">
        <v>2</v>
      </c>
      <c r="F487" s="21">
        <f>SUM(Table3[[#This Row],[COVID Confirmed 
Deaths at NH]:[COVID Presumed Deaths at NH]])</f>
        <v>23</v>
      </c>
    </row>
    <row r="488" spans="1:6" x14ac:dyDescent="0.2">
      <c r="A488" s="13" t="s">
        <v>493</v>
      </c>
      <c r="B488" s="13" t="s">
        <v>20</v>
      </c>
      <c r="C488" s="14">
        <v>15</v>
      </c>
      <c r="D488" s="14">
        <v>1</v>
      </c>
      <c r="E488" s="14">
        <v>0</v>
      </c>
      <c r="F488" s="21">
        <f>SUM(Table3[[#This Row],[COVID Confirmed 
Deaths at NH]:[COVID Presumed Deaths at NH]])</f>
        <v>16</v>
      </c>
    </row>
    <row r="489" spans="1:6" x14ac:dyDescent="0.2">
      <c r="A489" s="13" t="s">
        <v>640</v>
      </c>
      <c r="B489" s="13" t="s">
        <v>22</v>
      </c>
      <c r="C489" s="14">
        <v>22</v>
      </c>
      <c r="D489" s="14">
        <v>15</v>
      </c>
      <c r="E489" s="14">
        <v>14</v>
      </c>
      <c r="F489" s="21">
        <f>SUM(Table3[[#This Row],[COVID Confirmed 
Deaths at NH]:[COVID Presumed Deaths at NH]])</f>
        <v>51</v>
      </c>
    </row>
    <row r="490" spans="1:6" x14ac:dyDescent="0.2">
      <c r="A490" s="13" t="s">
        <v>494</v>
      </c>
      <c r="B490" s="13" t="s">
        <v>10</v>
      </c>
      <c r="C490" s="14">
        <v>18</v>
      </c>
      <c r="D490" s="14">
        <v>11</v>
      </c>
      <c r="E490" s="14">
        <v>0</v>
      </c>
      <c r="F490" s="21">
        <f>SUM(Table3[[#This Row],[COVID Confirmed 
Deaths at NH]:[COVID Presumed Deaths at NH]])</f>
        <v>29</v>
      </c>
    </row>
    <row r="491" spans="1:6" x14ac:dyDescent="0.2">
      <c r="A491" s="13" t="s">
        <v>495</v>
      </c>
      <c r="B491" s="13" t="s">
        <v>60</v>
      </c>
      <c r="C491" s="14">
        <v>9</v>
      </c>
      <c r="D491" s="14">
        <v>2</v>
      </c>
      <c r="E491" s="14">
        <v>0</v>
      </c>
      <c r="F491" s="21">
        <f>SUM(Table3[[#This Row],[COVID Confirmed 
Deaths at NH]:[COVID Presumed Deaths at NH]])</f>
        <v>11</v>
      </c>
    </row>
    <row r="492" spans="1:6" x14ac:dyDescent="0.2">
      <c r="A492" s="13" t="s">
        <v>496</v>
      </c>
      <c r="B492" s="13" t="s">
        <v>19</v>
      </c>
      <c r="C492" s="14">
        <v>3</v>
      </c>
      <c r="D492" s="14">
        <v>0</v>
      </c>
      <c r="E492" s="14">
        <v>0</v>
      </c>
      <c r="F492" s="21">
        <f>SUM(Table3[[#This Row],[COVID Confirmed 
Deaths at NH]:[COVID Presumed Deaths at NH]])</f>
        <v>3</v>
      </c>
    </row>
    <row r="493" spans="1:6" x14ac:dyDescent="0.2">
      <c r="A493" s="13" t="s">
        <v>497</v>
      </c>
      <c r="B493" s="13" t="s">
        <v>22</v>
      </c>
      <c r="C493" s="14">
        <v>18</v>
      </c>
      <c r="D493" s="14">
        <v>13</v>
      </c>
      <c r="E493" s="14">
        <v>9</v>
      </c>
      <c r="F493" s="21">
        <f>SUM(Table3[[#This Row],[COVID Confirmed 
Deaths at NH]:[COVID Presumed Deaths at NH]])</f>
        <v>40</v>
      </c>
    </row>
    <row r="494" spans="1:6" x14ac:dyDescent="0.2">
      <c r="A494" s="13" t="s">
        <v>498</v>
      </c>
      <c r="B494" s="13" t="s">
        <v>6</v>
      </c>
      <c r="C494" s="14">
        <v>4</v>
      </c>
      <c r="D494" s="14">
        <v>7</v>
      </c>
      <c r="E494" s="14">
        <v>0</v>
      </c>
      <c r="F494" s="21">
        <f>SUM(Table3[[#This Row],[COVID Confirmed 
Deaths at NH]:[COVID Presumed Deaths at NH]])</f>
        <v>11</v>
      </c>
    </row>
    <row r="495" spans="1:6" x14ac:dyDescent="0.2">
      <c r="A495" s="13" t="s">
        <v>499</v>
      </c>
      <c r="B495" s="13" t="s">
        <v>16</v>
      </c>
      <c r="C495" s="14">
        <v>11</v>
      </c>
      <c r="D495" s="14">
        <v>3</v>
      </c>
      <c r="E495" s="14">
        <v>0</v>
      </c>
      <c r="F495" s="21">
        <f>SUM(Table3[[#This Row],[COVID Confirmed 
Deaths at NH]:[COVID Presumed Deaths at NH]])</f>
        <v>14</v>
      </c>
    </row>
    <row r="496" spans="1:6" x14ac:dyDescent="0.2">
      <c r="A496" s="13" t="s">
        <v>500</v>
      </c>
      <c r="B496" s="13" t="s">
        <v>11</v>
      </c>
      <c r="C496" s="14">
        <v>9</v>
      </c>
      <c r="D496" s="14">
        <v>8</v>
      </c>
      <c r="E496" s="14">
        <v>8</v>
      </c>
      <c r="F496" s="21">
        <f>SUM(Table3[[#This Row],[COVID Confirmed 
Deaths at NH]:[COVID Presumed Deaths at NH]])</f>
        <v>25</v>
      </c>
    </row>
    <row r="497" spans="1:6" x14ac:dyDescent="0.2">
      <c r="A497" s="13" t="s">
        <v>501</v>
      </c>
      <c r="B497" s="13" t="s">
        <v>31</v>
      </c>
      <c r="C497" s="14">
        <v>3</v>
      </c>
      <c r="D497" s="14">
        <v>21</v>
      </c>
      <c r="E497" s="14">
        <v>0</v>
      </c>
      <c r="F497" s="21">
        <f>SUM(Table3[[#This Row],[COVID Confirmed 
Deaths at NH]:[COVID Presumed Deaths at NH]])</f>
        <v>24</v>
      </c>
    </row>
    <row r="498" spans="1:6" x14ac:dyDescent="0.2">
      <c r="A498" s="13" t="s">
        <v>502</v>
      </c>
      <c r="B498" s="13" t="s">
        <v>11</v>
      </c>
      <c r="C498" s="14">
        <v>6</v>
      </c>
      <c r="D498" s="14">
        <v>0</v>
      </c>
      <c r="E498" s="14">
        <v>0</v>
      </c>
      <c r="F498" s="21">
        <f>SUM(Table3[[#This Row],[COVID Confirmed 
Deaths at NH]:[COVID Presumed Deaths at NH]])</f>
        <v>6</v>
      </c>
    </row>
    <row r="499" spans="1:6" x14ac:dyDescent="0.2">
      <c r="A499" s="13" t="s">
        <v>503</v>
      </c>
      <c r="B499" s="13" t="s">
        <v>25</v>
      </c>
      <c r="C499" s="14">
        <v>11</v>
      </c>
      <c r="D499" s="14">
        <v>6</v>
      </c>
      <c r="E499" s="14">
        <v>7</v>
      </c>
      <c r="F499" s="21">
        <f>SUM(Table3[[#This Row],[COVID Confirmed 
Deaths at NH]:[COVID Presumed Deaths at NH]])</f>
        <v>24</v>
      </c>
    </row>
    <row r="500" spans="1:6" x14ac:dyDescent="0.2">
      <c r="A500" s="13" t="s">
        <v>504</v>
      </c>
      <c r="B500" s="13" t="s">
        <v>22</v>
      </c>
      <c r="C500" s="14">
        <v>3</v>
      </c>
      <c r="D500" s="14">
        <v>4</v>
      </c>
      <c r="E500" s="14">
        <v>0</v>
      </c>
      <c r="F500" s="21">
        <f>SUM(Table3[[#This Row],[COVID Confirmed 
Deaths at NH]:[COVID Presumed Deaths at NH]])</f>
        <v>7</v>
      </c>
    </row>
    <row r="501" spans="1:6" x14ac:dyDescent="0.2">
      <c r="A501" s="13" t="s">
        <v>505</v>
      </c>
      <c r="B501" s="13" t="s">
        <v>25</v>
      </c>
      <c r="C501" s="14">
        <v>14</v>
      </c>
      <c r="D501" s="14">
        <v>7</v>
      </c>
      <c r="E501" s="14">
        <v>0</v>
      </c>
      <c r="F501" s="21">
        <f>SUM(Table3[[#This Row],[COVID Confirmed 
Deaths at NH]:[COVID Presumed Deaths at NH]])</f>
        <v>21</v>
      </c>
    </row>
    <row r="502" spans="1:6" x14ac:dyDescent="0.2">
      <c r="A502" s="13" t="s">
        <v>506</v>
      </c>
      <c r="B502" s="13" t="s">
        <v>44</v>
      </c>
      <c r="C502" s="14">
        <v>8</v>
      </c>
      <c r="D502" s="14">
        <v>9</v>
      </c>
      <c r="E502" s="14">
        <v>5</v>
      </c>
      <c r="F502" s="21">
        <f>SUM(Table3[[#This Row],[COVID Confirmed 
Deaths at NH]:[COVID Presumed Deaths at NH]])</f>
        <v>22</v>
      </c>
    </row>
    <row r="503" spans="1:6" x14ac:dyDescent="0.2">
      <c r="A503" s="13" t="s">
        <v>641</v>
      </c>
      <c r="B503" s="13" t="s">
        <v>37</v>
      </c>
      <c r="C503" s="14">
        <v>11</v>
      </c>
      <c r="D503" s="14">
        <v>9</v>
      </c>
      <c r="E503" s="14">
        <v>8</v>
      </c>
      <c r="F503" s="21">
        <f>SUM(Table3[[#This Row],[COVID Confirmed 
Deaths at NH]:[COVID Presumed Deaths at NH]])</f>
        <v>28</v>
      </c>
    </row>
    <row r="504" spans="1:6" x14ac:dyDescent="0.2">
      <c r="A504" s="13" t="s">
        <v>507</v>
      </c>
      <c r="B504" s="13" t="s">
        <v>37</v>
      </c>
      <c r="C504" s="14">
        <v>10</v>
      </c>
      <c r="D504" s="14">
        <v>1</v>
      </c>
      <c r="E504" s="14">
        <v>14</v>
      </c>
      <c r="F504" s="21">
        <f>SUM(Table3[[#This Row],[COVID Confirmed 
Deaths at NH]:[COVID Presumed Deaths at NH]])</f>
        <v>25</v>
      </c>
    </row>
    <row r="505" spans="1:6" x14ac:dyDescent="0.2">
      <c r="A505" s="13" t="s">
        <v>508</v>
      </c>
      <c r="B505" s="13" t="s">
        <v>17</v>
      </c>
      <c r="C505" s="14">
        <v>3</v>
      </c>
      <c r="D505" s="14">
        <v>7</v>
      </c>
      <c r="E505" s="14">
        <v>2</v>
      </c>
      <c r="F505" s="21">
        <f>SUM(Table3[[#This Row],[COVID Confirmed 
Deaths at NH]:[COVID Presumed Deaths at NH]])</f>
        <v>12</v>
      </c>
    </row>
    <row r="506" spans="1:6" x14ac:dyDescent="0.2">
      <c r="A506" s="13" t="s">
        <v>509</v>
      </c>
      <c r="B506" s="13" t="s">
        <v>20</v>
      </c>
      <c r="C506" s="14">
        <v>25</v>
      </c>
      <c r="D506" s="14">
        <v>7</v>
      </c>
      <c r="E506" s="14">
        <v>0</v>
      </c>
      <c r="F506" s="21">
        <f>SUM(Table3[[#This Row],[COVID Confirmed 
Deaths at NH]:[COVID Presumed Deaths at NH]])</f>
        <v>32</v>
      </c>
    </row>
    <row r="507" spans="1:6" x14ac:dyDescent="0.2">
      <c r="A507" s="13" t="s">
        <v>510</v>
      </c>
      <c r="B507" s="13" t="s">
        <v>20</v>
      </c>
      <c r="C507" s="14">
        <v>11</v>
      </c>
      <c r="D507" s="14">
        <v>0</v>
      </c>
      <c r="E507" s="14">
        <v>7</v>
      </c>
      <c r="F507" s="21">
        <f>SUM(Table3[[#This Row],[COVID Confirmed 
Deaths at NH]:[COVID Presumed Deaths at NH]])</f>
        <v>18</v>
      </c>
    </row>
    <row r="508" spans="1:6" x14ac:dyDescent="0.2">
      <c r="A508" s="13" t="s">
        <v>511</v>
      </c>
      <c r="B508" s="13" t="s">
        <v>44</v>
      </c>
      <c r="C508" s="14">
        <v>0</v>
      </c>
      <c r="D508" s="14">
        <v>1</v>
      </c>
      <c r="E508" s="14">
        <v>1</v>
      </c>
      <c r="F508" s="21">
        <f>SUM(Table3[[#This Row],[COVID Confirmed 
Deaths at NH]:[COVID Presumed Deaths at NH]])</f>
        <v>2</v>
      </c>
    </row>
    <row r="509" spans="1:6" x14ac:dyDescent="0.2">
      <c r="A509" s="13" t="s">
        <v>512</v>
      </c>
      <c r="B509" s="13" t="s">
        <v>23</v>
      </c>
      <c r="C509" s="14">
        <v>74</v>
      </c>
      <c r="D509" s="14">
        <v>7</v>
      </c>
      <c r="E509" s="14">
        <v>13</v>
      </c>
      <c r="F509" s="21">
        <f>SUM(Table3[[#This Row],[COVID Confirmed 
Deaths at NH]:[COVID Presumed Deaths at NH]])</f>
        <v>94</v>
      </c>
    </row>
    <row r="510" spans="1:6" x14ac:dyDescent="0.2">
      <c r="A510" s="13" t="s">
        <v>513</v>
      </c>
      <c r="B510" s="13" t="s">
        <v>44</v>
      </c>
      <c r="C510" s="14">
        <v>54</v>
      </c>
      <c r="D510" s="14">
        <v>6</v>
      </c>
      <c r="E510" s="14">
        <v>0</v>
      </c>
      <c r="F510" s="21">
        <f>SUM(Table3[[#This Row],[COVID Confirmed 
Deaths at NH]:[COVID Presumed Deaths at NH]])</f>
        <v>60</v>
      </c>
    </row>
    <row r="511" spans="1:6" x14ac:dyDescent="0.2">
      <c r="A511" s="13" t="s">
        <v>514</v>
      </c>
      <c r="B511" s="13" t="s">
        <v>44</v>
      </c>
      <c r="C511" s="14">
        <v>8</v>
      </c>
      <c r="D511" s="14">
        <v>3</v>
      </c>
      <c r="E511" s="14">
        <v>6</v>
      </c>
      <c r="F511" s="21">
        <f>SUM(Table3[[#This Row],[COVID Confirmed 
Deaths at NH]:[COVID Presumed Deaths at NH]])</f>
        <v>17</v>
      </c>
    </row>
    <row r="512" spans="1:6" x14ac:dyDescent="0.2">
      <c r="A512" s="13" t="s">
        <v>642</v>
      </c>
      <c r="B512" s="13" t="s">
        <v>44</v>
      </c>
      <c r="C512" s="14">
        <v>16</v>
      </c>
      <c r="D512" s="14">
        <v>12</v>
      </c>
      <c r="E512" s="14">
        <v>20</v>
      </c>
      <c r="F512" s="21">
        <f>SUM(Table3[[#This Row],[COVID Confirmed 
Deaths at NH]:[COVID Presumed Deaths at NH]])</f>
        <v>48</v>
      </c>
    </row>
    <row r="513" spans="1:6" x14ac:dyDescent="0.2">
      <c r="A513" s="13" t="s">
        <v>515</v>
      </c>
      <c r="B513" s="13" t="s">
        <v>31</v>
      </c>
      <c r="C513" s="14">
        <v>4</v>
      </c>
      <c r="D513" s="14">
        <v>19</v>
      </c>
      <c r="E513" s="14">
        <v>11</v>
      </c>
      <c r="F513" s="21">
        <f>SUM(Table3[[#This Row],[COVID Confirmed 
Deaths at NH]:[COVID Presumed Deaths at NH]])</f>
        <v>34</v>
      </c>
    </row>
    <row r="514" spans="1:6" x14ac:dyDescent="0.2">
      <c r="A514" s="13" t="s">
        <v>516</v>
      </c>
      <c r="B514" s="13" t="s">
        <v>17</v>
      </c>
      <c r="C514" s="14">
        <v>39</v>
      </c>
      <c r="D514" s="14">
        <v>17</v>
      </c>
      <c r="E514" s="14">
        <v>37</v>
      </c>
      <c r="F514" s="21">
        <f>SUM(Table3[[#This Row],[COVID Confirmed 
Deaths at NH]:[COVID Presumed Deaths at NH]])</f>
        <v>93</v>
      </c>
    </row>
    <row r="515" spans="1:6" x14ac:dyDescent="0.2">
      <c r="A515" s="13" t="s">
        <v>517</v>
      </c>
      <c r="B515" s="13" t="s">
        <v>15</v>
      </c>
      <c r="C515" s="14">
        <v>14</v>
      </c>
      <c r="D515" s="14">
        <v>8</v>
      </c>
      <c r="E515" s="14">
        <v>3</v>
      </c>
      <c r="F515" s="21">
        <f>SUM(Table3[[#This Row],[COVID Confirmed 
Deaths at NH]:[COVID Presumed Deaths at NH]])</f>
        <v>25</v>
      </c>
    </row>
    <row r="516" spans="1:6" x14ac:dyDescent="0.2">
      <c r="A516" s="13" t="s">
        <v>643</v>
      </c>
      <c r="B516" s="13" t="s">
        <v>41</v>
      </c>
      <c r="C516" s="14">
        <v>18</v>
      </c>
      <c r="D516" s="14">
        <v>2</v>
      </c>
      <c r="E516" s="14">
        <v>2</v>
      </c>
      <c r="F516" s="21">
        <f>SUM(Table3[[#This Row],[COVID Confirmed 
Deaths at NH]:[COVID Presumed Deaths at NH]])</f>
        <v>22</v>
      </c>
    </row>
    <row r="517" spans="1:6" x14ac:dyDescent="0.2">
      <c r="A517" s="13" t="s">
        <v>644</v>
      </c>
      <c r="B517" s="13" t="s">
        <v>11</v>
      </c>
      <c r="C517" s="14">
        <v>26</v>
      </c>
      <c r="D517" s="14">
        <v>20</v>
      </c>
      <c r="E517" s="14">
        <v>1</v>
      </c>
      <c r="F517" s="21">
        <f>SUM(Table3[[#This Row],[COVID Confirmed 
Deaths at NH]:[COVID Presumed Deaths at NH]])</f>
        <v>47</v>
      </c>
    </row>
    <row r="518" spans="1:6" x14ac:dyDescent="0.2">
      <c r="A518" s="13" t="s">
        <v>518</v>
      </c>
      <c r="B518" s="13" t="s">
        <v>25</v>
      </c>
      <c r="C518" s="14">
        <v>7</v>
      </c>
      <c r="D518" s="14">
        <v>4</v>
      </c>
      <c r="E518" s="14">
        <v>0</v>
      </c>
      <c r="F518" s="21">
        <f>SUM(Table3[[#This Row],[COVID Confirmed 
Deaths at NH]:[COVID Presumed Deaths at NH]])</f>
        <v>11</v>
      </c>
    </row>
    <row r="519" spans="1:6" x14ac:dyDescent="0.2">
      <c r="A519" s="13" t="s">
        <v>645</v>
      </c>
      <c r="B519" s="13" t="s">
        <v>54</v>
      </c>
      <c r="C519" s="14">
        <v>0</v>
      </c>
      <c r="D519" s="14">
        <v>1</v>
      </c>
      <c r="E519" s="14">
        <v>0</v>
      </c>
      <c r="F519" s="21">
        <f>SUM(Table3[[#This Row],[COVID Confirmed 
Deaths at NH]:[COVID Presumed Deaths at NH]])</f>
        <v>1</v>
      </c>
    </row>
    <row r="520" spans="1:6" x14ac:dyDescent="0.2">
      <c r="A520" s="13" t="s">
        <v>702</v>
      </c>
      <c r="B520" s="13" t="s">
        <v>54</v>
      </c>
      <c r="C520" s="14">
        <v>0</v>
      </c>
      <c r="D520" s="14">
        <v>1</v>
      </c>
      <c r="E520" s="14">
        <v>0</v>
      </c>
      <c r="F520" s="21">
        <f>SUM(Table3[[#This Row],[COVID Confirmed 
Deaths at NH]:[COVID Presumed Deaths at NH]])</f>
        <v>1</v>
      </c>
    </row>
    <row r="521" spans="1:6" x14ac:dyDescent="0.2">
      <c r="A521" s="13" t="s">
        <v>519</v>
      </c>
      <c r="B521" s="13" t="s">
        <v>7</v>
      </c>
      <c r="C521" s="14">
        <v>43</v>
      </c>
      <c r="D521" s="14">
        <v>12</v>
      </c>
      <c r="E521" s="14">
        <v>49</v>
      </c>
      <c r="F521" s="21">
        <f>SUM(Table3[[#This Row],[COVID Confirmed 
Deaths at NH]:[COVID Presumed Deaths at NH]])</f>
        <v>104</v>
      </c>
    </row>
    <row r="522" spans="1:6" x14ac:dyDescent="0.2">
      <c r="A522" s="13" t="s">
        <v>520</v>
      </c>
      <c r="B522" s="13" t="s">
        <v>23</v>
      </c>
      <c r="C522" s="14">
        <v>56</v>
      </c>
      <c r="D522" s="14">
        <v>20</v>
      </c>
      <c r="E522" s="14">
        <v>18</v>
      </c>
      <c r="F522" s="21">
        <f>SUM(Table3[[#This Row],[COVID Confirmed 
Deaths at NH]:[COVID Presumed Deaths at NH]])</f>
        <v>94</v>
      </c>
    </row>
    <row r="523" spans="1:6" x14ac:dyDescent="0.2">
      <c r="A523" s="13" t="s">
        <v>521</v>
      </c>
      <c r="B523" s="13" t="s">
        <v>20</v>
      </c>
      <c r="C523" s="14">
        <v>24</v>
      </c>
      <c r="D523" s="14">
        <v>2</v>
      </c>
      <c r="E523" s="14">
        <v>1</v>
      </c>
      <c r="F523" s="21">
        <f>SUM(Table3[[#This Row],[COVID Confirmed 
Deaths at NH]:[COVID Presumed Deaths at NH]])</f>
        <v>27</v>
      </c>
    </row>
    <row r="524" spans="1:6" x14ac:dyDescent="0.2">
      <c r="A524" s="13" t="s">
        <v>646</v>
      </c>
      <c r="B524" s="13" t="s">
        <v>28</v>
      </c>
      <c r="C524" s="14">
        <v>54</v>
      </c>
      <c r="D524" s="14">
        <v>17</v>
      </c>
      <c r="E524" s="14">
        <v>3</v>
      </c>
      <c r="F524" s="21">
        <f>SUM(Table3[[#This Row],[COVID Confirmed 
Deaths at NH]:[COVID Presumed Deaths at NH]])</f>
        <v>74</v>
      </c>
    </row>
    <row r="525" spans="1:6" x14ac:dyDescent="0.2">
      <c r="A525" s="13" t="s">
        <v>647</v>
      </c>
      <c r="B525" s="13" t="s">
        <v>29</v>
      </c>
      <c r="C525" s="14">
        <v>24</v>
      </c>
      <c r="D525" s="14">
        <v>7</v>
      </c>
      <c r="E525" s="14">
        <v>1</v>
      </c>
      <c r="F525" s="21">
        <f>SUM(Table3[[#This Row],[COVID Confirmed 
Deaths at NH]:[COVID Presumed Deaths at NH]])</f>
        <v>32</v>
      </c>
    </row>
    <row r="526" spans="1:6" x14ac:dyDescent="0.2">
      <c r="A526" s="13" t="s">
        <v>522</v>
      </c>
      <c r="B526" s="13" t="s">
        <v>44</v>
      </c>
      <c r="C526" s="14">
        <v>23</v>
      </c>
      <c r="D526" s="14">
        <v>11</v>
      </c>
      <c r="E526" s="14">
        <v>13</v>
      </c>
      <c r="F526" s="21">
        <f>SUM(Table3[[#This Row],[COVID Confirmed 
Deaths at NH]:[COVID Presumed Deaths at NH]])</f>
        <v>47</v>
      </c>
    </row>
    <row r="527" spans="1:6" x14ac:dyDescent="0.2">
      <c r="A527" s="13" t="s">
        <v>648</v>
      </c>
      <c r="B527" s="13" t="s">
        <v>34</v>
      </c>
      <c r="C527" s="14">
        <v>13</v>
      </c>
      <c r="D527" s="14">
        <v>4</v>
      </c>
      <c r="E527" s="14">
        <v>18</v>
      </c>
      <c r="F527" s="21">
        <f>SUM(Table3[[#This Row],[COVID Confirmed 
Deaths at NH]:[COVID Presumed Deaths at NH]])</f>
        <v>35</v>
      </c>
    </row>
    <row r="528" spans="1:6" x14ac:dyDescent="0.2">
      <c r="A528" s="13" t="s">
        <v>523</v>
      </c>
      <c r="B528" s="13" t="s">
        <v>7</v>
      </c>
      <c r="C528" s="14">
        <v>8</v>
      </c>
      <c r="D528" s="14">
        <v>1</v>
      </c>
      <c r="E528" s="14">
        <v>36</v>
      </c>
      <c r="F528" s="21">
        <f>SUM(Table3[[#This Row],[COVID Confirmed 
Deaths at NH]:[COVID Presumed Deaths at NH]])</f>
        <v>45</v>
      </c>
    </row>
    <row r="529" spans="1:6" x14ac:dyDescent="0.2">
      <c r="A529" s="13" t="s">
        <v>524</v>
      </c>
      <c r="B529" s="13" t="s">
        <v>34</v>
      </c>
      <c r="C529" s="14">
        <v>7</v>
      </c>
      <c r="D529" s="14">
        <v>3</v>
      </c>
      <c r="E529" s="14">
        <v>3</v>
      </c>
      <c r="F529" s="21">
        <f>SUM(Table3[[#This Row],[COVID Confirmed 
Deaths at NH]:[COVID Presumed Deaths at NH]])</f>
        <v>13</v>
      </c>
    </row>
    <row r="530" spans="1:6" x14ac:dyDescent="0.2">
      <c r="A530" s="13" t="s">
        <v>525</v>
      </c>
      <c r="B530" s="13" t="s">
        <v>22</v>
      </c>
      <c r="C530" s="14">
        <v>12</v>
      </c>
      <c r="D530" s="14">
        <v>7</v>
      </c>
      <c r="E530" s="14">
        <v>8</v>
      </c>
      <c r="F530" s="21">
        <f>SUM(Table3[[#This Row],[COVID Confirmed 
Deaths at NH]:[COVID Presumed Deaths at NH]])</f>
        <v>27</v>
      </c>
    </row>
    <row r="531" spans="1:6" x14ac:dyDescent="0.2">
      <c r="A531" s="13" t="s">
        <v>526</v>
      </c>
      <c r="B531" s="13" t="s">
        <v>7</v>
      </c>
      <c r="C531" s="14">
        <v>3</v>
      </c>
      <c r="D531" s="14">
        <v>16</v>
      </c>
      <c r="E531" s="14">
        <v>12</v>
      </c>
      <c r="F531" s="21">
        <f>SUM(Table3[[#This Row],[COVID Confirmed 
Deaths at NH]:[COVID Presumed Deaths at NH]])</f>
        <v>31</v>
      </c>
    </row>
    <row r="532" spans="1:6" x14ac:dyDescent="0.2">
      <c r="A532" s="13" t="s">
        <v>527</v>
      </c>
      <c r="B532" s="13" t="s">
        <v>32</v>
      </c>
      <c r="C532" s="14">
        <v>6</v>
      </c>
      <c r="D532" s="14">
        <v>6</v>
      </c>
      <c r="E532" s="14">
        <v>0</v>
      </c>
      <c r="F532" s="21">
        <f>SUM(Table3[[#This Row],[COVID Confirmed 
Deaths at NH]:[COVID Presumed Deaths at NH]])</f>
        <v>12</v>
      </c>
    </row>
    <row r="533" spans="1:6" x14ac:dyDescent="0.2">
      <c r="A533" s="13" t="s">
        <v>703</v>
      </c>
      <c r="B533" s="13" t="s">
        <v>25</v>
      </c>
      <c r="C533" s="14">
        <v>3</v>
      </c>
      <c r="D533" s="14">
        <v>1</v>
      </c>
      <c r="E533" s="14">
        <v>0</v>
      </c>
      <c r="F533" s="21">
        <f>SUM(Table3[[#This Row],[COVID Confirmed 
Deaths at NH]:[COVID Presumed Deaths at NH]])</f>
        <v>4</v>
      </c>
    </row>
    <row r="534" spans="1:6" x14ac:dyDescent="0.2">
      <c r="A534" s="13" t="s">
        <v>528</v>
      </c>
      <c r="B534" s="13" t="s">
        <v>31</v>
      </c>
      <c r="C534" s="14">
        <v>22</v>
      </c>
      <c r="D534" s="14">
        <v>10</v>
      </c>
      <c r="E534" s="14">
        <v>29</v>
      </c>
      <c r="F534" s="21">
        <f>SUM(Table3[[#This Row],[COVID Confirmed 
Deaths at NH]:[COVID Presumed Deaths at NH]])</f>
        <v>61</v>
      </c>
    </row>
    <row r="535" spans="1:6" x14ac:dyDescent="0.2">
      <c r="A535" s="13" t="s">
        <v>529</v>
      </c>
      <c r="B535" s="13" t="s">
        <v>44</v>
      </c>
      <c r="C535" s="14">
        <v>6</v>
      </c>
      <c r="D535" s="14">
        <v>3</v>
      </c>
      <c r="E535" s="14">
        <v>6</v>
      </c>
      <c r="F535" s="21">
        <f>SUM(Table3[[#This Row],[COVID Confirmed 
Deaths at NH]:[COVID Presumed Deaths at NH]])</f>
        <v>15</v>
      </c>
    </row>
    <row r="536" spans="1:6" x14ac:dyDescent="0.2">
      <c r="A536" s="13" t="s">
        <v>530</v>
      </c>
      <c r="B536" s="13" t="s">
        <v>62</v>
      </c>
      <c r="C536" s="14">
        <v>13</v>
      </c>
      <c r="D536" s="14">
        <v>3</v>
      </c>
      <c r="E536" s="14">
        <v>0</v>
      </c>
      <c r="F536" s="21">
        <f>SUM(Table3[[#This Row],[COVID Confirmed 
Deaths at NH]:[COVID Presumed Deaths at NH]])</f>
        <v>16</v>
      </c>
    </row>
    <row r="537" spans="1:6" x14ac:dyDescent="0.2">
      <c r="A537" s="13" t="s">
        <v>531</v>
      </c>
      <c r="B537" s="13" t="s">
        <v>62</v>
      </c>
      <c r="C537" s="14">
        <v>21</v>
      </c>
      <c r="D537" s="14">
        <v>1</v>
      </c>
      <c r="E537" s="14">
        <v>0</v>
      </c>
      <c r="F537" s="21">
        <f>SUM(Table3[[#This Row],[COVID Confirmed 
Deaths at NH]:[COVID Presumed Deaths at NH]])</f>
        <v>22</v>
      </c>
    </row>
    <row r="538" spans="1:6" x14ac:dyDescent="0.2">
      <c r="A538" s="13" t="s">
        <v>532</v>
      </c>
      <c r="B538" s="13" t="s">
        <v>20</v>
      </c>
      <c r="C538" s="14">
        <v>5</v>
      </c>
      <c r="D538" s="14">
        <v>7</v>
      </c>
      <c r="E538" s="14">
        <v>0</v>
      </c>
      <c r="F538" s="21">
        <f>SUM(Table3[[#This Row],[COVID Confirmed 
Deaths at NH]:[COVID Presumed Deaths at NH]])</f>
        <v>12</v>
      </c>
    </row>
    <row r="539" spans="1:6" x14ac:dyDescent="0.2">
      <c r="A539" s="13" t="s">
        <v>533</v>
      </c>
      <c r="B539" s="13" t="s">
        <v>7</v>
      </c>
      <c r="C539" s="14">
        <v>2</v>
      </c>
      <c r="D539" s="14">
        <v>1</v>
      </c>
      <c r="E539" s="14">
        <v>2</v>
      </c>
      <c r="F539" s="21">
        <f>SUM(Table3[[#This Row],[COVID Confirmed 
Deaths at NH]:[COVID Presumed Deaths at NH]])</f>
        <v>5</v>
      </c>
    </row>
    <row r="540" spans="1:6" x14ac:dyDescent="0.2">
      <c r="A540" s="13" t="s">
        <v>534</v>
      </c>
      <c r="B540" s="13" t="s">
        <v>23</v>
      </c>
      <c r="C540" s="14">
        <v>20</v>
      </c>
      <c r="D540" s="14">
        <v>55</v>
      </c>
      <c r="E540" s="14">
        <v>11</v>
      </c>
      <c r="F540" s="21">
        <f>SUM(Table3[[#This Row],[COVID Confirmed 
Deaths at NH]:[COVID Presumed Deaths at NH]])</f>
        <v>86</v>
      </c>
    </row>
    <row r="541" spans="1:6" x14ac:dyDescent="0.2">
      <c r="A541" s="13" t="s">
        <v>535</v>
      </c>
      <c r="B541" s="13" t="s">
        <v>25</v>
      </c>
      <c r="C541" s="14">
        <v>8</v>
      </c>
      <c r="D541" s="14">
        <v>3</v>
      </c>
      <c r="E541" s="14">
        <v>0</v>
      </c>
      <c r="F541" s="21">
        <f>SUM(Table3[[#This Row],[COVID Confirmed 
Deaths at NH]:[COVID Presumed Deaths at NH]])</f>
        <v>11</v>
      </c>
    </row>
    <row r="542" spans="1:6" x14ac:dyDescent="0.2">
      <c r="A542" s="13" t="s">
        <v>536</v>
      </c>
      <c r="B542" s="13" t="s">
        <v>16</v>
      </c>
      <c r="C542" s="14">
        <v>17</v>
      </c>
      <c r="D542" s="14">
        <v>3</v>
      </c>
      <c r="E542" s="14">
        <v>0</v>
      </c>
      <c r="F542" s="21">
        <f>SUM(Table3[[#This Row],[COVID Confirmed 
Deaths at NH]:[COVID Presumed Deaths at NH]])</f>
        <v>20</v>
      </c>
    </row>
    <row r="543" spans="1:6" x14ac:dyDescent="0.2">
      <c r="A543" s="13" t="s">
        <v>537</v>
      </c>
      <c r="B543" s="13" t="s">
        <v>9</v>
      </c>
      <c r="C543" s="14">
        <v>11</v>
      </c>
      <c r="D543" s="14">
        <v>2</v>
      </c>
      <c r="E543" s="14">
        <v>0</v>
      </c>
      <c r="F543" s="21">
        <f>SUM(Table3[[#This Row],[COVID Confirmed 
Deaths at NH]:[COVID Presumed Deaths at NH]])</f>
        <v>13</v>
      </c>
    </row>
    <row r="544" spans="1:6" x14ac:dyDescent="0.2">
      <c r="A544" s="13" t="s">
        <v>538</v>
      </c>
      <c r="B544" s="13" t="s">
        <v>26</v>
      </c>
      <c r="C544" s="14">
        <v>50</v>
      </c>
      <c r="D544" s="14">
        <v>8</v>
      </c>
      <c r="E544" s="14">
        <v>1</v>
      </c>
      <c r="F544" s="21">
        <f>SUM(Table3[[#This Row],[COVID Confirmed 
Deaths at NH]:[COVID Presumed Deaths at NH]])</f>
        <v>59</v>
      </c>
    </row>
    <row r="545" spans="1:6" x14ac:dyDescent="0.2">
      <c r="A545" s="13" t="s">
        <v>539</v>
      </c>
      <c r="B545" s="13" t="s">
        <v>32</v>
      </c>
      <c r="C545" s="14">
        <v>8</v>
      </c>
      <c r="D545" s="14">
        <v>5</v>
      </c>
      <c r="E545" s="14">
        <v>0</v>
      </c>
      <c r="F545" s="21">
        <f>SUM(Table3[[#This Row],[COVID Confirmed 
Deaths at NH]:[COVID Presumed Deaths at NH]])</f>
        <v>13</v>
      </c>
    </row>
    <row r="546" spans="1:6" x14ac:dyDescent="0.2">
      <c r="A546" s="13" t="s">
        <v>540</v>
      </c>
      <c r="B546" s="13" t="s">
        <v>33</v>
      </c>
      <c r="C546" s="14">
        <v>7</v>
      </c>
      <c r="D546" s="14">
        <v>1</v>
      </c>
      <c r="E546" s="14">
        <v>13</v>
      </c>
      <c r="F546" s="21">
        <f>SUM(Table3[[#This Row],[COVID Confirmed 
Deaths at NH]:[COVID Presumed Deaths at NH]])</f>
        <v>21</v>
      </c>
    </row>
    <row r="547" spans="1:6" x14ac:dyDescent="0.2">
      <c r="A547" s="13" t="s">
        <v>541</v>
      </c>
      <c r="B547" s="13" t="s">
        <v>8</v>
      </c>
      <c r="C547" s="14">
        <v>15</v>
      </c>
      <c r="D547" s="14">
        <v>5</v>
      </c>
      <c r="E547" s="14">
        <v>2</v>
      </c>
      <c r="F547" s="21">
        <f>SUM(Table3[[#This Row],[COVID Confirmed 
Deaths at NH]:[COVID Presumed Deaths at NH]])</f>
        <v>22</v>
      </c>
    </row>
    <row r="548" spans="1:6" x14ac:dyDescent="0.2">
      <c r="A548" s="13" t="s">
        <v>542</v>
      </c>
      <c r="B548" s="13" t="s">
        <v>44</v>
      </c>
      <c r="C548" s="14">
        <v>2</v>
      </c>
      <c r="D548" s="14">
        <v>4</v>
      </c>
      <c r="E548" s="14">
        <v>4</v>
      </c>
      <c r="F548" s="21">
        <f>SUM(Table3[[#This Row],[COVID Confirmed 
Deaths at NH]:[COVID Presumed Deaths at NH]])</f>
        <v>10</v>
      </c>
    </row>
    <row r="549" spans="1:6" x14ac:dyDescent="0.2">
      <c r="A549" s="13" t="s">
        <v>543</v>
      </c>
      <c r="B549" s="13" t="s">
        <v>23</v>
      </c>
      <c r="C549" s="14">
        <v>2</v>
      </c>
      <c r="D549" s="14">
        <v>0</v>
      </c>
      <c r="E549" s="14">
        <v>0</v>
      </c>
      <c r="F549" s="21">
        <f>SUM(Table3[[#This Row],[COVID Confirmed 
Deaths at NH]:[COVID Presumed Deaths at NH]])</f>
        <v>2</v>
      </c>
    </row>
    <row r="550" spans="1:6" x14ac:dyDescent="0.2">
      <c r="A550" s="13" t="s">
        <v>544</v>
      </c>
      <c r="B550" s="13" t="s">
        <v>41</v>
      </c>
      <c r="C550" s="14">
        <v>5</v>
      </c>
      <c r="D550" s="14">
        <v>2</v>
      </c>
      <c r="E550" s="14">
        <v>0</v>
      </c>
      <c r="F550" s="21">
        <f>SUM(Table3[[#This Row],[COVID Confirmed 
Deaths at NH]:[COVID Presumed Deaths at NH]])</f>
        <v>7</v>
      </c>
    </row>
    <row r="551" spans="1:6" x14ac:dyDescent="0.2">
      <c r="A551" s="13" t="s">
        <v>545</v>
      </c>
      <c r="B551" s="13" t="s">
        <v>42</v>
      </c>
      <c r="C551" s="14">
        <v>12</v>
      </c>
      <c r="D551" s="14">
        <v>3</v>
      </c>
      <c r="E551" s="14">
        <v>0</v>
      </c>
      <c r="F551" s="21">
        <f>SUM(Table3[[#This Row],[COVID Confirmed 
Deaths at NH]:[COVID Presumed Deaths at NH]])</f>
        <v>15</v>
      </c>
    </row>
    <row r="552" spans="1:6" x14ac:dyDescent="0.2">
      <c r="A552" s="13" t="s">
        <v>546</v>
      </c>
      <c r="B552" s="13" t="s">
        <v>37</v>
      </c>
      <c r="C552" s="14">
        <v>11</v>
      </c>
      <c r="D552" s="14">
        <v>10</v>
      </c>
      <c r="E552" s="14">
        <v>2</v>
      </c>
      <c r="F552" s="21">
        <f>SUM(Table3[[#This Row],[COVID Confirmed 
Deaths at NH]:[COVID Presumed Deaths at NH]])</f>
        <v>23</v>
      </c>
    </row>
    <row r="553" spans="1:6" x14ac:dyDescent="0.2">
      <c r="A553" s="13" t="s">
        <v>547</v>
      </c>
      <c r="B553" s="13" t="s">
        <v>44</v>
      </c>
      <c r="C553" s="14">
        <v>12</v>
      </c>
      <c r="D553" s="14">
        <v>10</v>
      </c>
      <c r="E553" s="14">
        <v>1</v>
      </c>
      <c r="F553" s="21">
        <f>SUM(Table3[[#This Row],[COVID Confirmed 
Deaths at NH]:[COVID Presumed Deaths at NH]])</f>
        <v>23</v>
      </c>
    </row>
    <row r="554" spans="1:6" x14ac:dyDescent="0.2">
      <c r="A554" s="13" t="s">
        <v>548</v>
      </c>
      <c r="B554" s="13" t="s">
        <v>31</v>
      </c>
      <c r="C554" s="14">
        <v>5</v>
      </c>
      <c r="D554" s="14">
        <v>2</v>
      </c>
      <c r="E554" s="14">
        <v>5</v>
      </c>
      <c r="F554" s="21">
        <f>SUM(Table3[[#This Row],[COVID Confirmed 
Deaths at NH]:[COVID Presumed Deaths at NH]])</f>
        <v>12</v>
      </c>
    </row>
    <row r="555" spans="1:6" x14ac:dyDescent="0.2">
      <c r="A555" s="13" t="s">
        <v>549</v>
      </c>
      <c r="B555" s="13" t="s">
        <v>25</v>
      </c>
      <c r="C555" s="14">
        <v>9</v>
      </c>
      <c r="D555" s="14">
        <v>1</v>
      </c>
      <c r="E555" s="14">
        <v>0</v>
      </c>
      <c r="F555" s="21">
        <f>SUM(Table3[[#This Row],[COVID Confirmed 
Deaths at NH]:[COVID Presumed Deaths at NH]])</f>
        <v>10</v>
      </c>
    </row>
    <row r="556" spans="1:6" x14ac:dyDescent="0.2">
      <c r="A556" s="13" t="s">
        <v>588</v>
      </c>
      <c r="B556" s="13" t="s">
        <v>7</v>
      </c>
      <c r="C556" s="14">
        <v>0</v>
      </c>
      <c r="D556" s="14">
        <v>2</v>
      </c>
      <c r="E556" s="14">
        <v>0</v>
      </c>
      <c r="F556" s="21">
        <f>SUM(Table3[[#This Row],[COVID Confirmed 
Deaths at NH]:[COVID Presumed Deaths at NH]])</f>
        <v>2</v>
      </c>
    </row>
    <row r="557" spans="1:6" x14ac:dyDescent="0.2">
      <c r="A557" s="13" t="s">
        <v>550</v>
      </c>
      <c r="B557" s="13" t="s">
        <v>43</v>
      </c>
      <c r="C557" s="14">
        <v>5</v>
      </c>
      <c r="D557" s="14">
        <v>5</v>
      </c>
      <c r="E557" s="14">
        <v>0</v>
      </c>
      <c r="F557" s="21">
        <f>SUM(Table3[[#This Row],[COVID Confirmed 
Deaths at NH]:[COVID Presumed Deaths at NH]])</f>
        <v>10</v>
      </c>
    </row>
    <row r="558" spans="1:6" x14ac:dyDescent="0.2">
      <c r="A558" s="13" t="s">
        <v>551</v>
      </c>
      <c r="B558" s="13" t="s">
        <v>43</v>
      </c>
      <c r="C558" s="14">
        <v>17</v>
      </c>
      <c r="D558" s="14">
        <v>3</v>
      </c>
      <c r="E558" s="14">
        <v>0</v>
      </c>
      <c r="F558" s="21">
        <f>SUM(Table3[[#This Row],[COVID Confirmed 
Deaths at NH]:[COVID Presumed Deaths at NH]])</f>
        <v>20</v>
      </c>
    </row>
    <row r="559" spans="1:6" x14ac:dyDescent="0.2">
      <c r="A559" s="13" t="s">
        <v>552</v>
      </c>
      <c r="B559" s="13" t="s">
        <v>20</v>
      </c>
      <c r="C559" s="14">
        <v>2</v>
      </c>
      <c r="D559" s="14">
        <v>1</v>
      </c>
      <c r="E559" s="14">
        <v>0</v>
      </c>
      <c r="F559" s="21">
        <f>SUM(Table3[[#This Row],[COVID Confirmed 
Deaths at NH]:[COVID Presumed Deaths at NH]])</f>
        <v>3</v>
      </c>
    </row>
    <row r="560" spans="1:6" x14ac:dyDescent="0.2">
      <c r="A560" s="13" t="s">
        <v>553</v>
      </c>
      <c r="B560" s="13" t="s">
        <v>14</v>
      </c>
      <c r="C560" s="14">
        <v>5</v>
      </c>
      <c r="D560" s="14">
        <v>4</v>
      </c>
      <c r="E560" s="14">
        <v>0</v>
      </c>
      <c r="F560" s="21">
        <f>SUM(Table3[[#This Row],[COVID Confirmed 
Deaths at NH]:[COVID Presumed Deaths at NH]])</f>
        <v>9</v>
      </c>
    </row>
    <row r="561" spans="1:6" x14ac:dyDescent="0.2">
      <c r="A561" s="13" t="s">
        <v>554</v>
      </c>
      <c r="B561" s="13" t="s">
        <v>55</v>
      </c>
      <c r="C561" s="14">
        <v>9</v>
      </c>
      <c r="D561" s="14">
        <v>8</v>
      </c>
      <c r="E561" s="14">
        <v>0</v>
      </c>
      <c r="F561" s="21">
        <f>SUM(Table3[[#This Row],[COVID Confirmed 
Deaths at NH]:[COVID Presumed Deaths at NH]])</f>
        <v>17</v>
      </c>
    </row>
    <row r="562" spans="1:6" x14ac:dyDescent="0.2">
      <c r="A562" s="13" t="s">
        <v>555</v>
      </c>
      <c r="B562" s="13" t="s">
        <v>20</v>
      </c>
      <c r="C562" s="14">
        <v>3</v>
      </c>
      <c r="D562" s="14">
        <v>9</v>
      </c>
      <c r="E562" s="14">
        <v>0</v>
      </c>
      <c r="F562" s="21">
        <f>SUM(Table3[[#This Row],[COVID Confirmed 
Deaths at NH]:[COVID Presumed Deaths at NH]])</f>
        <v>12</v>
      </c>
    </row>
    <row r="563" spans="1:6" x14ac:dyDescent="0.2">
      <c r="A563" s="13" t="s">
        <v>556</v>
      </c>
      <c r="B563" s="13" t="s">
        <v>65</v>
      </c>
      <c r="C563" s="14">
        <v>35</v>
      </c>
      <c r="D563" s="14">
        <v>4</v>
      </c>
      <c r="E563" s="14">
        <v>0</v>
      </c>
      <c r="F563" s="21">
        <f>SUM(Table3[[#This Row],[COVID Confirmed 
Deaths at NH]:[COVID Presumed Deaths at NH]])</f>
        <v>39</v>
      </c>
    </row>
    <row r="564" spans="1:6" x14ac:dyDescent="0.2">
      <c r="A564" s="13" t="s">
        <v>557</v>
      </c>
      <c r="B564" s="13" t="s">
        <v>31</v>
      </c>
      <c r="C564" s="14">
        <v>8</v>
      </c>
      <c r="D564" s="14">
        <v>21</v>
      </c>
      <c r="E564" s="14">
        <v>2</v>
      </c>
      <c r="F564" s="21">
        <f>SUM(Table3[[#This Row],[COVID Confirmed 
Deaths at NH]:[COVID Presumed Deaths at NH]])</f>
        <v>31</v>
      </c>
    </row>
    <row r="565" spans="1:6" x14ac:dyDescent="0.2">
      <c r="A565" s="13" t="s">
        <v>589</v>
      </c>
      <c r="B565" s="13" t="s">
        <v>44</v>
      </c>
      <c r="C565" s="14">
        <v>6</v>
      </c>
      <c r="D565" s="14">
        <v>14</v>
      </c>
      <c r="E565" s="14">
        <v>0</v>
      </c>
      <c r="F565" s="21">
        <f>SUM(Table3[[#This Row],[COVID Confirmed 
Deaths at NH]:[COVID Presumed Deaths at NH]])</f>
        <v>20</v>
      </c>
    </row>
    <row r="566" spans="1:6" x14ac:dyDescent="0.2">
      <c r="A566" s="13" t="s">
        <v>558</v>
      </c>
      <c r="B566" s="13" t="s">
        <v>60</v>
      </c>
      <c r="C566" s="14">
        <v>18</v>
      </c>
      <c r="D566" s="14">
        <v>5</v>
      </c>
      <c r="E566" s="14">
        <v>0</v>
      </c>
      <c r="F566" s="21">
        <f>SUM(Table3[[#This Row],[COVID Confirmed 
Deaths at NH]:[COVID Presumed Deaths at NH]])</f>
        <v>23</v>
      </c>
    </row>
    <row r="567" spans="1:6" x14ac:dyDescent="0.2">
      <c r="A567" s="13" t="s">
        <v>559</v>
      </c>
      <c r="B567" s="13" t="s">
        <v>37</v>
      </c>
      <c r="C567" s="14">
        <v>25</v>
      </c>
      <c r="D567" s="14">
        <v>10</v>
      </c>
      <c r="E567" s="14">
        <v>0</v>
      </c>
      <c r="F567" s="21">
        <f>SUM(Table3[[#This Row],[COVID Confirmed 
Deaths at NH]:[COVID Presumed Deaths at NH]])</f>
        <v>35</v>
      </c>
    </row>
    <row r="568" spans="1:6" x14ac:dyDescent="0.2">
      <c r="A568" s="13" t="s">
        <v>560</v>
      </c>
      <c r="B568" s="13" t="s">
        <v>22</v>
      </c>
      <c r="C568" s="14">
        <v>37</v>
      </c>
      <c r="D568" s="14">
        <v>14</v>
      </c>
      <c r="E568" s="14">
        <v>8</v>
      </c>
      <c r="F568" s="21">
        <f>SUM(Table3[[#This Row],[COVID Confirmed 
Deaths at NH]:[COVID Presumed Deaths at NH]])</f>
        <v>59</v>
      </c>
    </row>
    <row r="569" spans="1:6" x14ac:dyDescent="0.2">
      <c r="A569" s="13" t="s">
        <v>561</v>
      </c>
      <c r="B569" s="13" t="s">
        <v>44</v>
      </c>
      <c r="C569" s="14">
        <v>5</v>
      </c>
      <c r="D569" s="14">
        <v>0</v>
      </c>
      <c r="E569" s="14">
        <v>0</v>
      </c>
      <c r="F569" s="21">
        <f>SUM(Table3[[#This Row],[COVID Confirmed 
Deaths at NH]:[COVID Presumed Deaths at NH]])</f>
        <v>5</v>
      </c>
    </row>
    <row r="570" spans="1:6" x14ac:dyDescent="0.2">
      <c r="A570" s="13" t="s">
        <v>562</v>
      </c>
      <c r="B570" s="13" t="s">
        <v>21</v>
      </c>
      <c r="C570" s="14">
        <v>18</v>
      </c>
      <c r="D570" s="14">
        <v>7</v>
      </c>
      <c r="E570" s="14">
        <v>0</v>
      </c>
      <c r="F570" s="21">
        <f>SUM(Table3[[#This Row],[COVID Confirmed 
Deaths at NH]:[COVID Presumed Deaths at NH]])</f>
        <v>25</v>
      </c>
    </row>
    <row r="571" spans="1:6" x14ac:dyDescent="0.2">
      <c r="A571" s="13" t="s">
        <v>563</v>
      </c>
      <c r="B571" s="13" t="s">
        <v>7</v>
      </c>
      <c r="C571" s="14">
        <v>2</v>
      </c>
      <c r="D571" s="14">
        <v>6</v>
      </c>
      <c r="E571" s="14">
        <v>1</v>
      </c>
      <c r="F571" s="21">
        <f>SUM(Table3[[#This Row],[COVID Confirmed 
Deaths at NH]:[COVID Presumed Deaths at NH]])</f>
        <v>9</v>
      </c>
    </row>
    <row r="572" spans="1:6" x14ac:dyDescent="0.2">
      <c r="A572" s="13" t="s">
        <v>564</v>
      </c>
      <c r="B572" s="13" t="s">
        <v>12</v>
      </c>
      <c r="C572" s="14">
        <v>10</v>
      </c>
      <c r="D572" s="14">
        <v>18</v>
      </c>
      <c r="E572" s="14">
        <v>0</v>
      </c>
      <c r="F572" s="21">
        <f>SUM(Table3[[#This Row],[COVID Confirmed 
Deaths at NH]:[COVID Presumed Deaths at NH]])</f>
        <v>28</v>
      </c>
    </row>
    <row r="573" spans="1:6" x14ac:dyDescent="0.2">
      <c r="A573" s="13" t="s">
        <v>565</v>
      </c>
      <c r="B573" s="13" t="s">
        <v>8</v>
      </c>
      <c r="C573" s="14">
        <v>36</v>
      </c>
      <c r="D573" s="14">
        <v>16</v>
      </c>
      <c r="E573" s="14">
        <v>0</v>
      </c>
      <c r="F573" s="21">
        <f>SUM(Table3[[#This Row],[COVID Confirmed 
Deaths at NH]:[COVID Presumed Deaths at NH]])</f>
        <v>52</v>
      </c>
    </row>
    <row r="574" spans="1:6" x14ac:dyDescent="0.2">
      <c r="A574" s="13" t="s">
        <v>566</v>
      </c>
      <c r="B574" s="13" t="s">
        <v>31</v>
      </c>
      <c r="C574" s="14">
        <v>9</v>
      </c>
      <c r="D574" s="14">
        <v>3</v>
      </c>
      <c r="E574" s="14">
        <v>0</v>
      </c>
      <c r="F574" s="21">
        <f>SUM(Table3[[#This Row],[COVID Confirmed 
Deaths at NH]:[COVID Presumed Deaths at NH]])</f>
        <v>12</v>
      </c>
    </row>
    <row r="575" spans="1:6" x14ac:dyDescent="0.2">
      <c r="A575" s="13" t="s">
        <v>567</v>
      </c>
      <c r="B575" s="13" t="s">
        <v>11</v>
      </c>
      <c r="C575" s="14">
        <v>19</v>
      </c>
      <c r="D575" s="14">
        <v>2</v>
      </c>
      <c r="E575" s="14">
        <v>0</v>
      </c>
      <c r="F575" s="21">
        <f>SUM(Table3[[#This Row],[COVID Confirmed 
Deaths at NH]:[COVID Presumed Deaths at NH]])</f>
        <v>21</v>
      </c>
    </row>
    <row r="576" spans="1:6" x14ac:dyDescent="0.2">
      <c r="A576" s="13" t="s">
        <v>568</v>
      </c>
      <c r="B576" s="13" t="s">
        <v>11</v>
      </c>
      <c r="C576" s="14">
        <v>3</v>
      </c>
      <c r="D576" s="14">
        <v>4</v>
      </c>
      <c r="E576" s="14">
        <v>0</v>
      </c>
      <c r="F576" s="21">
        <f>SUM(Table3[[#This Row],[COVID Confirmed 
Deaths at NH]:[COVID Presumed Deaths at NH]])</f>
        <v>7</v>
      </c>
    </row>
    <row r="577" spans="1:6" x14ac:dyDescent="0.2">
      <c r="A577" s="13" t="s">
        <v>569</v>
      </c>
      <c r="B577" s="13" t="s">
        <v>40</v>
      </c>
      <c r="C577" s="14">
        <v>7</v>
      </c>
      <c r="D577" s="14">
        <v>4</v>
      </c>
      <c r="E577" s="14">
        <v>0</v>
      </c>
      <c r="F577" s="21">
        <f>SUM(Table3[[#This Row],[COVID Confirmed 
Deaths at NH]:[COVID Presumed Deaths at NH]])</f>
        <v>11</v>
      </c>
    </row>
    <row r="578" spans="1:6" x14ac:dyDescent="0.2">
      <c r="A578" s="13" t="s">
        <v>649</v>
      </c>
      <c r="B578" s="13" t="s">
        <v>31</v>
      </c>
      <c r="C578" s="14">
        <v>5</v>
      </c>
      <c r="D578" s="14">
        <v>18</v>
      </c>
      <c r="E578" s="14">
        <v>0</v>
      </c>
      <c r="F578" s="21">
        <f>SUM(Table3[[#This Row],[COVID Confirmed 
Deaths at NH]:[COVID Presumed Deaths at NH]])</f>
        <v>23</v>
      </c>
    </row>
    <row r="579" spans="1:6" x14ac:dyDescent="0.2">
      <c r="A579" s="13" t="s">
        <v>570</v>
      </c>
      <c r="B579" s="13" t="s">
        <v>37</v>
      </c>
      <c r="C579" s="14">
        <v>6</v>
      </c>
      <c r="D579" s="14">
        <v>14</v>
      </c>
      <c r="E579" s="14">
        <v>0</v>
      </c>
      <c r="F579" s="21">
        <f>SUM(Table3[[#This Row],[COVID Confirmed 
Deaths at NH]:[COVID Presumed Deaths at NH]])</f>
        <v>20</v>
      </c>
    </row>
    <row r="580" spans="1:6" x14ac:dyDescent="0.2">
      <c r="A580" s="13" t="s">
        <v>590</v>
      </c>
      <c r="B580" s="13" t="s">
        <v>40</v>
      </c>
      <c r="C580" s="14">
        <v>1</v>
      </c>
      <c r="D580" s="14">
        <v>1</v>
      </c>
      <c r="E580" s="14">
        <v>0</v>
      </c>
      <c r="F580" s="21">
        <f>SUM(Table3[[#This Row],[COVID Confirmed 
Deaths at NH]:[COVID Presumed Deaths at NH]])</f>
        <v>2</v>
      </c>
    </row>
    <row r="581" spans="1:6" x14ac:dyDescent="0.2">
      <c r="A581" s="13" t="s">
        <v>571</v>
      </c>
      <c r="B581" s="13" t="s">
        <v>7</v>
      </c>
      <c r="C581" s="14">
        <v>18</v>
      </c>
      <c r="D581" s="14">
        <v>36</v>
      </c>
      <c r="E581" s="14">
        <v>12</v>
      </c>
      <c r="F581" s="21">
        <f>SUM(Table3[[#This Row],[COVID Confirmed 
Deaths at NH]:[COVID Presumed Deaths at NH]])</f>
        <v>66</v>
      </c>
    </row>
    <row r="582" spans="1:6" x14ac:dyDescent="0.2">
      <c r="A582" s="13" t="s">
        <v>572</v>
      </c>
      <c r="B582" s="13" t="s">
        <v>45</v>
      </c>
      <c r="C582" s="14">
        <v>6</v>
      </c>
      <c r="D582" s="14">
        <v>3</v>
      </c>
      <c r="E582" s="14">
        <v>0</v>
      </c>
      <c r="F582" s="21">
        <f>SUM(Table3[[#This Row],[COVID Confirmed 
Deaths at NH]:[COVID Presumed Deaths at NH]])</f>
        <v>9</v>
      </c>
    </row>
    <row r="583" spans="1:6" x14ac:dyDescent="0.2">
      <c r="A583" s="13" t="s">
        <v>573</v>
      </c>
      <c r="B583" s="13" t="s">
        <v>44</v>
      </c>
      <c r="C583" s="14">
        <v>7</v>
      </c>
      <c r="D583" s="14">
        <v>8</v>
      </c>
      <c r="E583" s="14">
        <v>12</v>
      </c>
      <c r="F583" s="21">
        <f>SUM(Table3[[#This Row],[COVID Confirmed 
Deaths at NH]:[COVID Presumed Deaths at NH]])</f>
        <v>27</v>
      </c>
    </row>
    <row r="584" spans="1:6" x14ac:dyDescent="0.2">
      <c r="A584" s="13" t="s">
        <v>574</v>
      </c>
      <c r="B584" s="13" t="s">
        <v>44</v>
      </c>
      <c r="C584" s="14">
        <v>11</v>
      </c>
      <c r="D584" s="14">
        <v>6</v>
      </c>
      <c r="E584" s="14">
        <v>5</v>
      </c>
      <c r="F584" s="21">
        <f>SUM(Table3[[#This Row],[COVID Confirmed 
Deaths at NH]:[COVID Presumed Deaths at NH]])</f>
        <v>22</v>
      </c>
    </row>
  </sheetData>
  <mergeCells count="1">
    <mergeCell ref="H1:I1"/>
  </mergeCell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7"/>
  <sheetViews>
    <sheetView workbookViewId="0">
      <pane ySplit="1" topLeftCell="A2" activePane="bottomLeft" state="frozen"/>
      <selection pane="bottomLeft"/>
    </sheetView>
  </sheetViews>
  <sheetFormatPr defaultColWidth="9" defaultRowHeight="15" x14ac:dyDescent="0.2"/>
  <cols>
    <col min="1" max="1" width="71.83203125" customWidth="1"/>
    <col min="2" max="2" width="14.33203125" customWidth="1"/>
    <col min="3" max="3" width="15.1640625" customWidth="1"/>
    <col min="4" max="4" width="14.33203125" customWidth="1"/>
    <col min="5" max="5" width="11" customWidth="1"/>
    <col min="6" max="6" width="7.33203125" bestFit="1" customWidth="1"/>
    <col min="7" max="7" width="5.83203125" style="1" customWidth="1"/>
    <col min="8" max="8" width="24.83203125" style="1" bestFit="1" customWidth="1"/>
    <col min="9" max="9" width="17.83203125" style="1" customWidth="1"/>
    <col min="10" max="16384" width="9" style="1"/>
  </cols>
  <sheetData>
    <row r="1" spans="1:9" ht="57.6" customHeight="1" x14ac:dyDescent="0.25">
      <c r="A1" s="15" t="s">
        <v>650</v>
      </c>
      <c r="B1" s="15" t="s">
        <v>1</v>
      </c>
      <c r="C1" s="16" t="s">
        <v>651</v>
      </c>
      <c r="D1" s="16" t="s">
        <v>678</v>
      </c>
      <c r="E1" s="16" t="s">
        <v>652</v>
      </c>
      <c r="F1" s="15" t="s">
        <v>2</v>
      </c>
      <c r="G1" s="25"/>
      <c r="H1" s="58" t="s">
        <v>704</v>
      </c>
      <c r="I1" s="59"/>
    </row>
    <row r="2" spans="1:9" ht="15.75" thickBot="1" x14ac:dyDescent="0.25">
      <c r="A2" s="13" t="s">
        <v>896</v>
      </c>
      <c r="B2" s="13" t="s">
        <v>23</v>
      </c>
      <c r="C2" s="14">
        <v>1</v>
      </c>
      <c r="D2" s="14">
        <v>2</v>
      </c>
      <c r="E2" s="14">
        <v>0</v>
      </c>
      <c r="F2" s="14">
        <f>SUM(Table1[[#This Row],[COVID Confirmed
Deaths at ALF]:[COVID Presumed Deaths at ALF]])</f>
        <v>3</v>
      </c>
    </row>
    <row r="3" spans="1:9" x14ac:dyDescent="0.25">
      <c r="A3" s="13" t="s">
        <v>712</v>
      </c>
      <c r="B3" s="13" t="s">
        <v>22</v>
      </c>
      <c r="C3" s="14">
        <v>0</v>
      </c>
      <c r="D3" s="14">
        <v>1</v>
      </c>
      <c r="E3" s="14">
        <v>0</v>
      </c>
      <c r="F3" s="14">
        <f>SUM(Table1[[#This Row],[COVID Confirmed
Deaths at ALF]:[COVID Presumed Deaths at ALF]])</f>
        <v>1</v>
      </c>
      <c r="H3" s="60" t="s">
        <v>603</v>
      </c>
      <c r="I3" s="61"/>
    </row>
    <row r="4" spans="1:9" x14ac:dyDescent="0.25">
      <c r="A4" s="13" t="s">
        <v>897</v>
      </c>
      <c r="B4" s="13" t="s">
        <v>6</v>
      </c>
      <c r="C4" s="14">
        <v>0</v>
      </c>
      <c r="D4" s="14">
        <v>1</v>
      </c>
      <c r="E4" s="14">
        <v>0</v>
      </c>
      <c r="F4" s="14">
        <f>SUM(Table1[[#This Row],[COVID Confirmed
Deaths at ALF]:[COVID Presumed Deaths at ALF]])</f>
        <v>1</v>
      </c>
      <c r="H4" s="5" t="s">
        <v>604</v>
      </c>
      <c r="I4" s="9">
        <f>SUM(C:C)</f>
        <v>152</v>
      </c>
    </row>
    <row r="5" spans="1:9" x14ac:dyDescent="0.25">
      <c r="A5" s="13" t="s">
        <v>898</v>
      </c>
      <c r="B5" s="13" t="s">
        <v>6</v>
      </c>
      <c r="C5" s="14">
        <v>0</v>
      </c>
      <c r="D5" s="14">
        <v>2</v>
      </c>
      <c r="E5" s="14">
        <v>0</v>
      </c>
      <c r="F5" s="14">
        <f>SUM(Table1[[#This Row],[COVID Confirmed
Deaths at ALF]:[COVID Presumed Deaths at ALF]])</f>
        <v>2</v>
      </c>
      <c r="H5" s="5" t="s">
        <v>605</v>
      </c>
      <c r="I5" s="9">
        <f>SUM(D:D)</f>
        <v>758</v>
      </c>
    </row>
    <row r="6" spans="1:9" ht="15.75" thickBot="1" x14ac:dyDescent="0.3">
      <c r="A6" s="13" t="s">
        <v>899</v>
      </c>
      <c r="B6" s="13" t="s">
        <v>31</v>
      </c>
      <c r="C6" s="14">
        <v>0</v>
      </c>
      <c r="D6" s="14">
        <v>8</v>
      </c>
      <c r="E6" s="14">
        <v>0</v>
      </c>
      <c r="F6" s="14">
        <f>SUM(Table1[[#This Row],[COVID Confirmed
Deaths at ALF]:[COVID Presumed Deaths at ALF]])</f>
        <v>8</v>
      </c>
      <c r="H6" s="5" t="s">
        <v>606</v>
      </c>
      <c r="I6" s="9">
        <f>SUM(E:E)</f>
        <v>24</v>
      </c>
    </row>
    <row r="7" spans="1:9" ht="15.75" thickBot="1" x14ac:dyDescent="0.3">
      <c r="A7" s="13" t="s">
        <v>900</v>
      </c>
      <c r="B7" s="13" t="s">
        <v>44</v>
      </c>
      <c r="C7" s="14">
        <v>0</v>
      </c>
      <c r="D7" s="14">
        <v>4</v>
      </c>
      <c r="E7" s="14">
        <v>0</v>
      </c>
      <c r="F7" s="14">
        <f>SUM(Table1[[#This Row],[COVID Confirmed
Deaths at ALF]:[COVID Presumed Deaths at ALF]])</f>
        <v>4</v>
      </c>
      <c r="H7" s="7" t="s">
        <v>2</v>
      </c>
      <c r="I7" s="10">
        <f>SUM(I4:I6)</f>
        <v>934</v>
      </c>
    </row>
    <row r="8" spans="1:9" x14ac:dyDescent="0.2">
      <c r="A8" s="13" t="s">
        <v>901</v>
      </c>
      <c r="B8" s="13" t="s">
        <v>22</v>
      </c>
      <c r="C8" s="14">
        <v>5</v>
      </c>
      <c r="D8" s="14">
        <v>13</v>
      </c>
      <c r="E8" s="14">
        <v>0</v>
      </c>
      <c r="F8" s="14">
        <f>SUM(Table1[[#This Row],[COVID Confirmed
Deaths at ALF]:[COVID Presumed Deaths at ALF]])</f>
        <v>18</v>
      </c>
    </row>
    <row r="9" spans="1:9" x14ac:dyDescent="0.2">
      <c r="A9" s="13" t="s">
        <v>902</v>
      </c>
      <c r="B9" s="13" t="s">
        <v>22</v>
      </c>
      <c r="C9" s="14">
        <v>0</v>
      </c>
      <c r="D9" s="14">
        <v>6</v>
      </c>
      <c r="E9" s="14">
        <v>0</v>
      </c>
      <c r="F9" s="14">
        <f>SUM(Table1[[#This Row],[COVID Confirmed
Deaths at ALF]:[COVID Presumed Deaths at ALF]])</f>
        <v>6</v>
      </c>
    </row>
    <row r="10" spans="1:9" x14ac:dyDescent="0.2">
      <c r="A10" s="13" t="s">
        <v>903</v>
      </c>
      <c r="B10" s="13" t="s">
        <v>7</v>
      </c>
      <c r="C10" s="14">
        <v>2</v>
      </c>
      <c r="D10" s="14">
        <v>15</v>
      </c>
      <c r="E10" s="14">
        <v>0</v>
      </c>
      <c r="F10" s="14">
        <f>SUM(Table1[[#This Row],[COVID Confirmed
Deaths at ALF]:[COVID Presumed Deaths at ALF]])</f>
        <v>17</v>
      </c>
    </row>
    <row r="11" spans="1:9" x14ac:dyDescent="0.2">
      <c r="A11" s="13" t="s">
        <v>904</v>
      </c>
      <c r="B11" s="13" t="s">
        <v>6</v>
      </c>
      <c r="C11" s="14">
        <v>0</v>
      </c>
      <c r="D11" s="14">
        <v>1</v>
      </c>
      <c r="E11" s="14">
        <v>0</v>
      </c>
      <c r="F11" s="14">
        <f>SUM(Table1[[#This Row],[COVID Confirmed
Deaths at ALF]:[COVID Presumed Deaths at ALF]])</f>
        <v>1</v>
      </c>
    </row>
    <row r="12" spans="1:9" x14ac:dyDescent="0.2">
      <c r="A12" s="13" t="s">
        <v>905</v>
      </c>
      <c r="B12" s="13" t="s">
        <v>56</v>
      </c>
      <c r="C12" s="14">
        <v>0</v>
      </c>
      <c r="D12" s="14">
        <v>5</v>
      </c>
      <c r="E12" s="14">
        <v>0</v>
      </c>
      <c r="F12" s="14">
        <f>SUM(Table1[[#This Row],[COVID Confirmed
Deaths at ALF]:[COVID Presumed Deaths at ALF]])</f>
        <v>5</v>
      </c>
    </row>
    <row r="13" spans="1:9" x14ac:dyDescent="0.2">
      <c r="A13" s="13" t="s">
        <v>906</v>
      </c>
      <c r="B13" s="13" t="s">
        <v>37</v>
      </c>
      <c r="C13" s="14">
        <v>5</v>
      </c>
      <c r="D13" s="14">
        <v>14</v>
      </c>
      <c r="E13" s="14">
        <v>0</v>
      </c>
      <c r="F13" s="14">
        <f>SUM(Table1[[#This Row],[COVID Confirmed
Deaths at ALF]:[COVID Presumed Deaths at ALF]])</f>
        <v>19</v>
      </c>
    </row>
    <row r="14" spans="1:9" x14ac:dyDescent="0.2">
      <c r="A14" s="13" t="s">
        <v>907</v>
      </c>
      <c r="B14" s="13" t="s">
        <v>28</v>
      </c>
      <c r="C14" s="14">
        <v>0</v>
      </c>
      <c r="D14" s="14">
        <v>12</v>
      </c>
      <c r="E14" s="14">
        <v>0</v>
      </c>
      <c r="F14" s="14">
        <f>SUM(Table1[[#This Row],[COVID Confirmed
Deaths at ALF]:[COVID Presumed Deaths at ALF]])</f>
        <v>12</v>
      </c>
    </row>
    <row r="15" spans="1:9" x14ac:dyDescent="0.2">
      <c r="A15" s="13" t="s">
        <v>908</v>
      </c>
      <c r="B15" s="13" t="s">
        <v>31</v>
      </c>
      <c r="C15" s="14">
        <v>5</v>
      </c>
      <c r="D15" s="14">
        <v>9</v>
      </c>
      <c r="E15" s="14">
        <v>1</v>
      </c>
      <c r="F15" s="14">
        <f>SUM(Table1[[#This Row],[COVID Confirmed
Deaths at ALF]:[COVID Presumed Deaths at ALF]])</f>
        <v>15</v>
      </c>
    </row>
    <row r="16" spans="1:9" x14ac:dyDescent="0.2">
      <c r="A16" s="13" t="s">
        <v>909</v>
      </c>
      <c r="B16" s="13" t="s">
        <v>37</v>
      </c>
      <c r="C16" s="14">
        <v>0</v>
      </c>
      <c r="D16" s="14">
        <v>6</v>
      </c>
      <c r="E16" s="14">
        <v>0</v>
      </c>
      <c r="F16" s="14">
        <f>SUM(Table1[[#This Row],[COVID Confirmed
Deaths at ALF]:[COVID Presumed Deaths at ALF]])</f>
        <v>6</v>
      </c>
    </row>
    <row r="17" spans="1:6" x14ac:dyDescent="0.2">
      <c r="A17" s="13" t="s">
        <v>909</v>
      </c>
      <c r="B17" s="13" t="s">
        <v>37</v>
      </c>
      <c r="C17" s="14">
        <v>0</v>
      </c>
      <c r="D17" s="14">
        <v>1</v>
      </c>
      <c r="E17" s="14">
        <v>0</v>
      </c>
      <c r="F17" s="14">
        <f>SUM(Table1[[#This Row],[COVID Confirmed
Deaths at ALF]:[COVID Presumed Deaths at ALF]])</f>
        <v>1</v>
      </c>
    </row>
    <row r="18" spans="1:6" x14ac:dyDescent="0.2">
      <c r="A18" s="13" t="s">
        <v>910</v>
      </c>
      <c r="B18" s="13" t="s">
        <v>24</v>
      </c>
      <c r="C18" s="14">
        <v>0</v>
      </c>
      <c r="D18" s="14">
        <v>10</v>
      </c>
      <c r="E18" s="14">
        <v>0</v>
      </c>
      <c r="F18" s="14">
        <f>SUM(Table1[[#This Row],[COVID Confirmed
Deaths at ALF]:[COVID Presumed Deaths at ALF]])</f>
        <v>10</v>
      </c>
    </row>
    <row r="19" spans="1:6" x14ac:dyDescent="0.2">
      <c r="A19" s="13" t="s">
        <v>911</v>
      </c>
      <c r="B19" s="13" t="s">
        <v>34</v>
      </c>
      <c r="C19" s="14">
        <v>0</v>
      </c>
      <c r="D19" s="14">
        <v>4</v>
      </c>
      <c r="E19" s="14">
        <v>0</v>
      </c>
      <c r="F19" s="14">
        <f>SUM(Table1[[#This Row],[COVID Confirmed
Deaths at ALF]:[COVID Presumed Deaths at ALF]])</f>
        <v>4</v>
      </c>
    </row>
    <row r="20" spans="1:6" x14ac:dyDescent="0.2">
      <c r="A20" s="13" t="s">
        <v>912</v>
      </c>
      <c r="B20" s="13" t="s">
        <v>37</v>
      </c>
      <c r="C20" s="14">
        <v>0</v>
      </c>
      <c r="D20" s="14">
        <v>5</v>
      </c>
      <c r="E20" s="14">
        <v>0</v>
      </c>
      <c r="F20" s="14">
        <f>SUM(Table1[[#This Row],[COVID Confirmed
Deaths at ALF]:[COVID Presumed Deaths at ALF]])</f>
        <v>5</v>
      </c>
    </row>
    <row r="21" spans="1:6" x14ac:dyDescent="0.2">
      <c r="A21" s="13" t="s">
        <v>913</v>
      </c>
      <c r="B21" s="13" t="s">
        <v>44</v>
      </c>
      <c r="C21" s="14">
        <v>3</v>
      </c>
      <c r="D21" s="14">
        <v>4</v>
      </c>
      <c r="E21" s="14">
        <v>2</v>
      </c>
      <c r="F21" s="14">
        <f>SUM(Table1[[#This Row],[COVID Confirmed
Deaths at ALF]:[COVID Presumed Deaths at ALF]])</f>
        <v>9</v>
      </c>
    </row>
    <row r="22" spans="1:6" x14ac:dyDescent="0.2">
      <c r="A22" s="13" t="s">
        <v>914</v>
      </c>
      <c r="B22" s="13" t="s">
        <v>12</v>
      </c>
      <c r="C22" s="14">
        <v>0</v>
      </c>
      <c r="D22" s="14">
        <v>4</v>
      </c>
      <c r="E22" s="14">
        <v>0</v>
      </c>
      <c r="F22" s="14">
        <f>SUM(Table1[[#This Row],[COVID Confirmed
Deaths at ALF]:[COVID Presumed Deaths at ALF]])</f>
        <v>4</v>
      </c>
    </row>
    <row r="23" spans="1:6" x14ac:dyDescent="0.2">
      <c r="A23" s="13" t="s">
        <v>915</v>
      </c>
      <c r="B23" s="13" t="s">
        <v>12</v>
      </c>
      <c r="C23" s="14">
        <v>3</v>
      </c>
      <c r="D23" s="14">
        <v>6</v>
      </c>
      <c r="E23" s="14">
        <v>0</v>
      </c>
      <c r="F23" s="14">
        <f>SUM(Table1[[#This Row],[COVID Confirmed
Deaths at ALF]:[COVID Presumed Deaths at ALF]])</f>
        <v>9</v>
      </c>
    </row>
    <row r="24" spans="1:6" x14ac:dyDescent="0.2">
      <c r="A24" s="13" t="s">
        <v>916</v>
      </c>
      <c r="B24" s="13" t="s">
        <v>26</v>
      </c>
      <c r="C24" s="14">
        <v>0</v>
      </c>
      <c r="D24" s="14">
        <v>3</v>
      </c>
      <c r="E24" s="14">
        <v>0</v>
      </c>
      <c r="F24" s="14">
        <f>SUM(Table1[[#This Row],[COVID Confirmed
Deaths at ALF]:[COVID Presumed Deaths at ALF]])</f>
        <v>3</v>
      </c>
    </row>
    <row r="25" spans="1:6" x14ac:dyDescent="0.2">
      <c r="A25" s="13" t="s">
        <v>917</v>
      </c>
      <c r="B25" s="13" t="s">
        <v>24</v>
      </c>
      <c r="C25" s="14">
        <v>2</v>
      </c>
      <c r="D25" s="14">
        <v>2</v>
      </c>
      <c r="E25" s="14">
        <v>0</v>
      </c>
      <c r="F25" s="14">
        <f>SUM(Table1[[#This Row],[COVID Confirmed
Deaths at ALF]:[COVID Presumed Deaths at ALF]])</f>
        <v>4</v>
      </c>
    </row>
    <row r="26" spans="1:6" x14ac:dyDescent="0.2">
      <c r="A26" s="13" t="s">
        <v>918</v>
      </c>
      <c r="B26" s="13" t="s">
        <v>35</v>
      </c>
      <c r="C26" s="14">
        <v>0</v>
      </c>
      <c r="D26" s="14">
        <v>5</v>
      </c>
      <c r="E26" s="14">
        <v>0</v>
      </c>
      <c r="F26" s="14">
        <f>SUM(Table1[[#This Row],[COVID Confirmed
Deaths at ALF]:[COVID Presumed Deaths at ALF]])</f>
        <v>5</v>
      </c>
    </row>
    <row r="27" spans="1:6" x14ac:dyDescent="0.2">
      <c r="A27" s="13" t="s">
        <v>919</v>
      </c>
      <c r="B27" s="13" t="s">
        <v>8</v>
      </c>
      <c r="C27" s="14">
        <v>0</v>
      </c>
      <c r="D27" s="14">
        <v>2</v>
      </c>
      <c r="E27" s="14">
        <v>0</v>
      </c>
      <c r="F27" s="14">
        <f>SUM(Table1[[#This Row],[COVID Confirmed
Deaths at ALF]:[COVID Presumed Deaths at ALF]])</f>
        <v>2</v>
      </c>
    </row>
    <row r="28" spans="1:6" x14ac:dyDescent="0.2">
      <c r="A28" s="13" t="s">
        <v>129</v>
      </c>
      <c r="B28" s="13" t="s">
        <v>12</v>
      </c>
      <c r="C28" s="14">
        <v>0</v>
      </c>
      <c r="D28" s="14">
        <v>2</v>
      </c>
      <c r="E28" s="14">
        <v>0</v>
      </c>
      <c r="F28" s="14">
        <f>SUM(Table1[[#This Row],[COVID Confirmed
Deaths at ALF]:[COVID Presumed Deaths at ALF]])</f>
        <v>2</v>
      </c>
    </row>
    <row r="29" spans="1:6" x14ac:dyDescent="0.2">
      <c r="A29" s="13" t="s">
        <v>920</v>
      </c>
      <c r="B29" s="13" t="s">
        <v>8</v>
      </c>
      <c r="C29" s="14">
        <v>0</v>
      </c>
      <c r="D29" s="14">
        <v>2</v>
      </c>
      <c r="E29" s="14">
        <v>0</v>
      </c>
      <c r="F29" s="14">
        <f>SUM(Table1[[#This Row],[COVID Confirmed
Deaths at ALF]:[COVID Presumed Deaths at ALF]])</f>
        <v>2</v>
      </c>
    </row>
    <row r="30" spans="1:6" x14ac:dyDescent="0.2">
      <c r="A30" s="13" t="s">
        <v>921</v>
      </c>
      <c r="B30" s="13" t="s">
        <v>13</v>
      </c>
      <c r="C30" s="14">
        <v>1</v>
      </c>
      <c r="D30" s="14">
        <v>5</v>
      </c>
      <c r="E30" s="14">
        <v>0</v>
      </c>
      <c r="F30" s="14">
        <f>SUM(Table1[[#This Row],[COVID Confirmed
Deaths at ALF]:[COVID Presumed Deaths at ALF]])</f>
        <v>6</v>
      </c>
    </row>
    <row r="31" spans="1:6" x14ac:dyDescent="0.2">
      <c r="A31" s="13" t="s">
        <v>922</v>
      </c>
      <c r="B31" s="13" t="s">
        <v>37</v>
      </c>
      <c r="C31" s="14">
        <v>1</v>
      </c>
      <c r="D31" s="14">
        <v>4</v>
      </c>
      <c r="E31" s="14">
        <v>0</v>
      </c>
      <c r="F31" s="14">
        <f>SUM(Table1[[#This Row],[COVID Confirmed
Deaths at ALF]:[COVID Presumed Deaths at ALF]])</f>
        <v>5</v>
      </c>
    </row>
    <row r="32" spans="1:6" x14ac:dyDescent="0.2">
      <c r="A32" s="13" t="s">
        <v>923</v>
      </c>
      <c r="B32" s="13" t="s">
        <v>12</v>
      </c>
      <c r="C32" s="14">
        <v>0</v>
      </c>
      <c r="D32" s="14">
        <v>3</v>
      </c>
      <c r="E32" s="14">
        <v>0</v>
      </c>
      <c r="F32" s="14">
        <f>SUM(Table1[[#This Row],[COVID Confirmed
Deaths at ALF]:[COVID Presumed Deaths at ALF]])</f>
        <v>3</v>
      </c>
    </row>
    <row r="33" spans="1:6" x14ac:dyDescent="0.2">
      <c r="A33" s="13" t="s">
        <v>924</v>
      </c>
      <c r="B33" s="13" t="s">
        <v>12</v>
      </c>
      <c r="C33" s="14">
        <v>0</v>
      </c>
      <c r="D33" s="14">
        <v>1</v>
      </c>
      <c r="E33" s="14">
        <v>0</v>
      </c>
      <c r="F33" s="14">
        <f>SUM(Table1[[#This Row],[COVID Confirmed
Deaths at ALF]:[COVID Presumed Deaths at ALF]])</f>
        <v>1</v>
      </c>
    </row>
    <row r="34" spans="1:6" x14ac:dyDescent="0.2">
      <c r="A34" s="13" t="s">
        <v>925</v>
      </c>
      <c r="B34" s="13" t="s">
        <v>54</v>
      </c>
      <c r="C34" s="14">
        <v>0</v>
      </c>
      <c r="D34" s="14">
        <v>1</v>
      </c>
      <c r="E34" s="14">
        <v>0</v>
      </c>
      <c r="F34" s="14">
        <f>SUM(Table1[[#This Row],[COVID Confirmed
Deaths at ALF]:[COVID Presumed Deaths at ALF]])</f>
        <v>1</v>
      </c>
    </row>
    <row r="35" spans="1:6" x14ac:dyDescent="0.2">
      <c r="A35" s="13" t="s">
        <v>926</v>
      </c>
      <c r="B35" s="13" t="s">
        <v>44</v>
      </c>
      <c r="C35" s="14">
        <v>2</v>
      </c>
      <c r="D35" s="14">
        <v>4</v>
      </c>
      <c r="E35" s="14">
        <v>0</v>
      </c>
      <c r="F35" s="14">
        <f>SUM(Table1[[#This Row],[COVID Confirmed
Deaths at ALF]:[COVID Presumed Deaths at ALF]])</f>
        <v>6</v>
      </c>
    </row>
    <row r="36" spans="1:6" x14ac:dyDescent="0.2">
      <c r="A36" s="13" t="s">
        <v>926</v>
      </c>
      <c r="B36" s="13" t="s">
        <v>44</v>
      </c>
      <c r="C36" s="14">
        <v>0</v>
      </c>
      <c r="D36" s="14">
        <v>3</v>
      </c>
      <c r="E36" s="14">
        <v>0</v>
      </c>
      <c r="F36" s="14">
        <f>SUM(Table1[[#This Row],[COVID Confirmed
Deaths at ALF]:[COVID Presumed Deaths at ALF]])</f>
        <v>3</v>
      </c>
    </row>
    <row r="37" spans="1:6" x14ac:dyDescent="0.2">
      <c r="A37" s="13" t="s">
        <v>927</v>
      </c>
      <c r="B37" s="13" t="s">
        <v>69</v>
      </c>
      <c r="C37" s="14">
        <v>0</v>
      </c>
      <c r="D37" s="14">
        <v>1</v>
      </c>
      <c r="E37" s="14">
        <v>0</v>
      </c>
      <c r="F37" s="14">
        <f>SUM(Table1[[#This Row],[COVID Confirmed
Deaths at ALF]:[COVID Presumed Deaths at ALF]])</f>
        <v>1</v>
      </c>
    </row>
    <row r="38" spans="1:6" x14ac:dyDescent="0.2">
      <c r="A38" s="13" t="s">
        <v>928</v>
      </c>
      <c r="B38" s="13" t="s">
        <v>69</v>
      </c>
      <c r="C38" s="14">
        <v>1</v>
      </c>
      <c r="D38" s="14">
        <v>4</v>
      </c>
      <c r="E38" s="14">
        <v>0</v>
      </c>
      <c r="F38" s="14">
        <f>SUM(Table1[[#This Row],[COVID Confirmed
Deaths at ALF]:[COVID Presumed Deaths at ALF]])</f>
        <v>5</v>
      </c>
    </row>
    <row r="39" spans="1:6" x14ac:dyDescent="0.2">
      <c r="A39" s="13" t="s">
        <v>929</v>
      </c>
      <c r="B39" s="13" t="s">
        <v>60</v>
      </c>
      <c r="C39" s="14">
        <v>0</v>
      </c>
      <c r="D39" s="14">
        <v>6</v>
      </c>
      <c r="E39" s="14">
        <v>0</v>
      </c>
      <c r="F39" s="14">
        <f>SUM(Table1[[#This Row],[COVID Confirmed
Deaths at ALF]:[COVID Presumed Deaths at ALF]])</f>
        <v>6</v>
      </c>
    </row>
    <row r="40" spans="1:6" x14ac:dyDescent="0.2">
      <c r="A40" s="13" t="s">
        <v>930</v>
      </c>
      <c r="B40" s="13" t="s">
        <v>20</v>
      </c>
      <c r="C40" s="14">
        <v>0</v>
      </c>
      <c r="D40" s="14">
        <v>1</v>
      </c>
      <c r="E40" s="14">
        <v>0</v>
      </c>
      <c r="F40" s="14">
        <f>SUM(Table1[[#This Row],[COVID Confirmed
Deaths at ALF]:[COVID Presumed Deaths at ALF]])</f>
        <v>1</v>
      </c>
    </row>
    <row r="41" spans="1:6" x14ac:dyDescent="0.2">
      <c r="A41" s="13" t="s">
        <v>931</v>
      </c>
      <c r="B41" s="13" t="s">
        <v>12</v>
      </c>
      <c r="C41" s="14">
        <v>0</v>
      </c>
      <c r="D41" s="14">
        <v>2</v>
      </c>
      <c r="E41" s="14">
        <v>0</v>
      </c>
      <c r="F41" s="14">
        <f>SUM(Table1[[#This Row],[COVID Confirmed
Deaths at ALF]:[COVID Presumed Deaths at ALF]])</f>
        <v>2</v>
      </c>
    </row>
    <row r="42" spans="1:6" x14ac:dyDescent="0.2">
      <c r="A42" s="13" t="s">
        <v>239</v>
      </c>
      <c r="B42" s="13" t="s">
        <v>8</v>
      </c>
      <c r="C42" s="14">
        <v>1</v>
      </c>
      <c r="D42" s="14">
        <v>1</v>
      </c>
      <c r="E42" s="14">
        <v>0</v>
      </c>
      <c r="F42" s="14">
        <f>SUM(Table1[[#This Row],[COVID Confirmed
Deaths at ALF]:[COVID Presumed Deaths at ALF]])</f>
        <v>2</v>
      </c>
    </row>
    <row r="43" spans="1:6" x14ac:dyDescent="0.2">
      <c r="A43" s="13" t="s">
        <v>932</v>
      </c>
      <c r="B43" s="13" t="s">
        <v>20</v>
      </c>
      <c r="C43" s="14">
        <v>0</v>
      </c>
      <c r="D43" s="14">
        <v>1</v>
      </c>
      <c r="E43" s="14">
        <v>0</v>
      </c>
      <c r="F43" s="14">
        <f>SUM(Table1[[#This Row],[COVID Confirmed
Deaths at ALF]:[COVID Presumed Deaths at ALF]])</f>
        <v>1</v>
      </c>
    </row>
    <row r="44" spans="1:6" x14ac:dyDescent="0.2">
      <c r="A44" s="13" t="s">
        <v>933</v>
      </c>
      <c r="B44" s="13" t="s">
        <v>20</v>
      </c>
      <c r="C44" s="14">
        <v>1</v>
      </c>
      <c r="D44" s="14">
        <v>4</v>
      </c>
      <c r="E44" s="14">
        <v>0</v>
      </c>
      <c r="F44" s="14">
        <f>SUM(Table1[[#This Row],[COVID Confirmed
Deaths at ALF]:[COVID Presumed Deaths at ALF]])</f>
        <v>5</v>
      </c>
    </row>
    <row r="45" spans="1:6" x14ac:dyDescent="0.2">
      <c r="A45" s="13" t="s">
        <v>934</v>
      </c>
      <c r="B45" s="13" t="s">
        <v>12</v>
      </c>
      <c r="C45" s="14">
        <v>0</v>
      </c>
      <c r="D45" s="14">
        <v>5</v>
      </c>
      <c r="E45" s="14">
        <v>0</v>
      </c>
      <c r="F45" s="14">
        <f>SUM(Table1[[#This Row],[COVID Confirmed
Deaths at ALF]:[COVID Presumed Deaths at ALF]])</f>
        <v>5</v>
      </c>
    </row>
    <row r="46" spans="1:6" x14ac:dyDescent="0.2">
      <c r="A46" s="13" t="s">
        <v>935</v>
      </c>
      <c r="B46" s="13" t="s">
        <v>37</v>
      </c>
      <c r="C46" s="14">
        <v>0</v>
      </c>
      <c r="D46" s="14">
        <v>4</v>
      </c>
      <c r="E46" s="14">
        <v>0</v>
      </c>
      <c r="F46" s="14">
        <f>SUM(Table1[[#This Row],[COVID Confirmed
Deaths at ALF]:[COVID Presumed Deaths at ALF]])</f>
        <v>4</v>
      </c>
    </row>
    <row r="47" spans="1:6" x14ac:dyDescent="0.2">
      <c r="A47" s="13" t="s">
        <v>935</v>
      </c>
      <c r="B47" s="13" t="s">
        <v>37</v>
      </c>
      <c r="C47" s="14">
        <v>1</v>
      </c>
      <c r="D47" s="14">
        <v>11</v>
      </c>
      <c r="E47" s="14">
        <v>0</v>
      </c>
      <c r="F47" s="14">
        <f>SUM(Table1[[#This Row],[COVID Confirmed
Deaths at ALF]:[COVID Presumed Deaths at ALF]])</f>
        <v>12</v>
      </c>
    </row>
    <row r="48" spans="1:6" x14ac:dyDescent="0.2">
      <c r="A48" s="13" t="s">
        <v>936</v>
      </c>
      <c r="B48" s="13" t="s">
        <v>22</v>
      </c>
      <c r="C48" s="14">
        <v>8</v>
      </c>
      <c r="D48" s="14">
        <v>4</v>
      </c>
      <c r="E48" s="14">
        <v>0</v>
      </c>
      <c r="F48" s="14">
        <f>SUM(Table1[[#This Row],[COVID Confirmed
Deaths at ALF]:[COVID Presumed Deaths at ALF]])</f>
        <v>12</v>
      </c>
    </row>
    <row r="49" spans="1:6" x14ac:dyDescent="0.2">
      <c r="A49" s="13" t="s">
        <v>937</v>
      </c>
      <c r="B49" s="13" t="s">
        <v>20</v>
      </c>
      <c r="C49" s="14">
        <v>1</v>
      </c>
      <c r="D49" s="14">
        <v>8</v>
      </c>
      <c r="E49" s="14">
        <v>0</v>
      </c>
      <c r="F49" s="14">
        <f>SUM(Table1[[#This Row],[COVID Confirmed
Deaths at ALF]:[COVID Presumed Deaths at ALF]])</f>
        <v>9</v>
      </c>
    </row>
    <row r="50" spans="1:6" x14ac:dyDescent="0.2">
      <c r="A50" s="13" t="s">
        <v>938</v>
      </c>
      <c r="B50" s="13" t="s">
        <v>12</v>
      </c>
      <c r="C50" s="14">
        <v>0</v>
      </c>
      <c r="D50" s="14">
        <v>3</v>
      </c>
      <c r="E50" s="14">
        <v>0</v>
      </c>
      <c r="F50" s="14">
        <f>SUM(Table1[[#This Row],[COVID Confirmed
Deaths at ALF]:[COVID Presumed Deaths at ALF]])</f>
        <v>3</v>
      </c>
    </row>
    <row r="51" spans="1:6" x14ac:dyDescent="0.2">
      <c r="A51" s="13" t="s">
        <v>939</v>
      </c>
      <c r="B51" s="13" t="s">
        <v>8</v>
      </c>
      <c r="C51" s="14">
        <v>0</v>
      </c>
      <c r="D51" s="14">
        <v>9</v>
      </c>
      <c r="E51" s="14">
        <v>0</v>
      </c>
      <c r="F51" s="14">
        <f>SUM(Table1[[#This Row],[COVID Confirmed
Deaths at ALF]:[COVID Presumed Deaths at ALF]])</f>
        <v>9</v>
      </c>
    </row>
    <row r="52" spans="1:6" x14ac:dyDescent="0.2">
      <c r="A52" s="13" t="s">
        <v>940</v>
      </c>
      <c r="B52" s="13" t="s">
        <v>65</v>
      </c>
      <c r="C52" s="14">
        <v>2</v>
      </c>
      <c r="D52" s="14">
        <v>11</v>
      </c>
      <c r="E52" s="14">
        <v>0</v>
      </c>
      <c r="F52" s="14">
        <f>SUM(Table1[[#This Row],[COVID Confirmed
Deaths at ALF]:[COVID Presumed Deaths at ALF]])</f>
        <v>13</v>
      </c>
    </row>
    <row r="53" spans="1:6" x14ac:dyDescent="0.2">
      <c r="A53" s="13" t="s">
        <v>941</v>
      </c>
      <c r="B53" s="13" t="s">
        <v>65</v>
      </c>
      <c r="C53" s="14">
        <v>2</v>
      </c>
      <c r="D53" s="14">
        <v>3</v>
      </c>
      <c r="E53" s="14">
        <v>0</v>
      </c>
      <c r="F53" s="14">
        <f>SUM(Table1[[#This Row],[COVID Confirmed
Deaths at ALF]:[COVID Presumed Deaths at ALF]])</f>
        <v>5</v>
      </c>
    </row>
    <row r="54" spans="1:6" x14ac:dyDescent="0.2">
      <c r="A54" s="13" t="s">
        <v>942</v>
      </c>
      <c r="B54" s="13" t="s">
        <v>65</v>
      </c>
      <c r="C54" s="14">
        <v>1</v>
      </c>
      <c r="D54" s="14">
        <v>2</v>
      </c>
      <c r="E54" s="14">
        <v>0</v>
      </c>
      <c r="F54" s="14">
        <f>SUM(Table1[[#This Row],[COVID Confirmed
Deaths at ALF]:[COVID Presumed Deaths at ALF]])</f>
        <v>3</v>
      </c>
    </row>
    <row r="55" spans="1:6" x14ac:dyDescent="0.2">
      <c r="A55" s="13" t="s">
        <v>943</v>
      </c>
      <c r="B55" s="13" t="s">
        <v>65</v>
      </c>
      <c r="C55" s="14">
        <v>1</v>
      </c>
      <c r="D55" s="14">
        <v>2</v>
      </c>
      <c r="E55" s="14">
        <v>0</v>
      </c>
      <c r="F55" s="14">
        <f>SUM(Table1[[#This Row],[COVID Confirmed
Deaths at ALF]:[COVID Presumed Deaths at ALF]])</f>
        <v>3</v>
      </c>
    </row>
    <row r="56" spans="1:6" x14ac:dyDescent="0.2">
      <c r="A56" s="13" t="s">
        <v>944</v>
      </c>
      <c r="B56" s="13" t="s">
        <v>35</v>
      </c>
      <c r="C56" s="14">
        <v>0</v>
      </c>
      <c r="D56" s="14">
        <v>5</v>
      </c>
      <c r="E56" s="14">
        <v>0</v>
      </c>
      <c r="F56" s="14">
        <f>SUM(Table1[[#This Row],[COVID Confirmed
Deaths at ALF]:[COVID Presumed Deaths at ALF]])</f>
        <v>5</v>
      </c>
    </row>
    <row r="57" spans="1:6" x14ac:dyDescent="0.2">
      <c r="A57" s="13" t="s">
        <v>945</v>
      </c>
      <c r="B57" s="13" t="s">
        <v>40</v>
      </c>
      <c r="C57" s="14">
        <v>2</v>
      </c>
      <c r="D57" s="14">
        <v>0</v>
      </c>
      <c r="E57" s="14">
        <v>0</v>
      </c>
      <c r="F57" s="14">
        <f>SUM(Table1[[#This Row],[COVID Confirmed
Deaths at ALF]:[COVID Presumed Deaths at ALF]])</f>
        <v>2</v>
      </c>
    </row>
    <row r="58" spans="1:6" x14ac:dyDescent="0.2">
      <c r="A58" s="13" t="s">
        <v>946</v>
      </c>
      <c r="B58" s="13" t="s">
        <v>12</v>
      </c>
      <c r="C58" s="14">
        <v>0</v>
      </c>
      <c r="D58" s="14">
        <v>6</v>
      </c>
      <c r="E58" s="14">
        <v>0</v>
      </c>
      <c r="F58" s="14">
        <f>SUM(Table1[[#This Row],[COVID Confirmed
Deaths at ALF]:[COVID Presumed Deaths at ALF]])</f>
        <v>6</v>
      </c>
    </row>
    <row r="59" spans="1:6" x14ac:dyDescent="0.2">
      <c r="A59" s="13" t="s">
        <v>947</v>
      </c>
      <c r="B59" s="13" t="s">
        <v>26</v>
      </c>
      <c r="C59" s="14">
        <v>0</v>
      </c>
      <c r="D59" s="14">
        <v>11</v>
      </c>
      <c r="E59" s="14">
        <v>0</v>
      </c>
      <c r="F59" s="14">
        <f>SUM(Table1[[#This Row],[COVID Confirmed
Deaths at ALF]:[COVID Presumed Deaths at ALF]])</f>
        <v>11</v>
      </c>
    </row>
    <row r="60" spans="1:6" x14ac:dyDescent="0.2">
      <c r="A60" s="13" t="s">
        <v>286</v>
      </c>
      <c r="B60" s="13" t="s">
        <v>44</v>
      </c>
      <c r="C60" s="14">
        <v>0</v>
      </c>
      <c r="D60" s="14">
        <v>2</v>
      </c>
      <c r="E60" s="14">
        <v>0</v>
      </c>
      <c r="F60" s="14">
        <f>SUM(Table1[[#This Row],[COVID Confirmed
Deaths at ALF]:[COVID Presumed Deaths at ALF]])</f>
        <v>2</v>
      </c>
    </row>
    <row r="61" spans="1:6" x14ac:dyDescent="0.2">
      <c r="A61" s="13" t="s">
        <v>948</v>
      </c>
      <c r="B61" s="13" t="s">
        <v>35</v>
      </c>
      <c r="C61" s="14">
        <v>1</v>
      </c>
      <c r="D61" s="14">
        <v>11</v>
      </c>
      <c r="E61" s="14">
        <v>0</v>
      </c>
      <c r="F61" s="14">
        <f>SUM(Table1[[#This Row],[COVID Confirmed
Deaths at ALF]:[COVID Presumed Deaths at ALF]])</f>
        <v>12</v>
      </c>
    </row>
    <row r="62" spans="1:6" x14ac:dyDescent="0.2">
      <c r="A62" s="13" t="s">
        <v>949</v>
      </c>
      <c r="B62" s="13" t="s">
        <v>20</v>
      </c>
      <c r="C62" s="14">
        <v>0</v>
      </c>
      <c r="D62" s="14">
        <v>2</v>
      </c>
      <c r="E62" s="14">
        <v>0</v>
      </c>
      <c r="F62" s="14">
        <f>SUM(Table1[[#This Row],[COVID Confirmed
Deaths at ALF]:[COVID Presumed Deaths at ALF]])</f>
        <v>2</v>
      </c>
    </row>
    <row r="63" spans="1:6" x14ac:dyDescent="0.2">
      <c r="A63" s="13" t="s">
        <v>950</v>
      </c>
      <c r="B63" s="13" t="s">
        <v>6</v>
      </c>
      <c r="C63" s="14">
        <v>2</v>
      </c>
      <c r="D63" s="14">
        <v>1</v>
      </c>
      <c r="E63" s="14">
        <v>0</v>
      </c>
      <c r="F63" s="14">
        <f>SUM(Table1[[#This Row],[COVID Confirmed
Deaths at ALF]:[COVID Presumed Deaths at ALF]])</f>
        <v>3</v>
      </c>
    </row>
    <row r="64" spans="1:6" x14ac:dyDescent="0.2">
      <c r="A64" s="13" t="s">
        <v>951</v>
      </c>
      <c r="B64" s="13" t="s">
        <v>33</v>
      </c>
      <c r="C64" s="14">
        <v>0</v>
      </c>
      <c r="D64" s="14">
        <v>10</v>
      </c>
      <c r="E64" s="14">
        <v>0</v>
      </c>
      <c r="F64" s="14">
        <f>SUM(Table1[[#This Row],[COVID Confirmed
Deaths at ALF]:[COVID Presumed Deaths at ALF]])</f>
        <v>10</v>
      </c>
    </row>
    <row r="65" spans="1:6" x14ac:dyDescent="0.2">
      <c r="A65" s="13" t="s">
        <v>952</v>
      </c>
      <c r="B65" s="13" t="s">
        <v>12</v>
      </c>
      <c r="C65" s="14">
        <v>0</v>
      </c>
      <c r="D65" s="14">
        <v>6</v>
      </c>
      <c r="E65" s="14">
        <v>0</v>
      </c>
      <c r="F65" s="14">
        <f>SUM(Table1[[#This Row],[COVID Confirmed
Deaths at ALF]:[COVID Presumed Deaths at ALF]])</f>
        <v>6</v>
      </c>
    </row>
    <row r="66" spans="1:6" x14ac:dyDescent="0.2">
      <c r="A66" s="13" t="s">
        <v>953</v>
      </c>
      <c r="B66" s="13" t="s">
        <v>37</v>
      </c>
      <c r="C66" s="14">
        <v>0</v>
      </c>
      <c r="D66" s="14">
        <v>0</v>
      </c>
      <c r="E66" s="14">
        <v>3</v>
      </c>
      <c r="F66" s="14">
        <f>SUM(Table1[[#This Row],[COVID Confirmed
Deaths at ALF]:[COVID Presumed Deaths at ALF]])</f>
        <v>3</v>
      </c>
    </row>
    <row r="67" spans="1:6" x14ac:dyDescent="0.2">
      <c r="A67" s="13" t="s">
        <v>954</v>
      </c>
      <c r="B67" s="13" t="s">
        <v>6</v>
      </c>
      <c r="C67" s="14">
        <v>0</v>
      </c>
      <c r="D67" s="14">
        <v>2</v>
      </c>
      <c r="E67" s="14">
        <v>0</v>
      </c>
      <c r="F67" s="14">
        <f>SUM(Table1[[#This Row],[COVID Confirmed
Deaths at ALF]:[COVID Presumed Deaths at ALF]])</f>
        <v>2</v>
      </c>
    </row>
    <row r="68" spans="1:6" x14ac:dyDescent="0.2">
      <c r="A68" s="13" t="s">
        <v>955</v>
      </c>
      <c r="B68" s="13" t="s">
        <v>26</v>
      </c>
      <c r="C68" s="14">
        <v>0</v>
      </c>
      <c r="D68" s="14">
        <v>2</v>
      </c>
      <c r="E68" s="14">
        <v>0</v>
      </c>
      <c r="F68" s="14">
        <f>SUM(Table1[[#This Row],[COVID Confirmed
Deaths at ALF]:[COVID Presumed Deaths at ALF]])</f>
        <v>2</v>
      </c>
    </row>
    <row r="69" spans="1:6" x14ac:dyDescent="0.2">
      <c r="A69" s="13" t="s">
        <v>956</v>
      </c>
      <c r="B69" s="13" t="s">
        <v>44</v>
      </c>
      <c r="C69" s="14">
        <v>1</v>
      </c>
      <c r="D69" s="14">
        <v>9</v>
      </c>
      <c r="E69" s="14">
        <v>0</v>
      </c>
      <c r="F69" s="14">
        <f>SUM(Table1[[#This Row],[COVID Confirmed
Deaths at ALF]:[COVID Presumed Deaths at ALF]])</f>
        <v>10</v>
      </c>
    </row>
    <row r="70" spans="1:6" x14ac:dyDescent="0.2">
      <c r="A70" s="13" t="s">
        <v>957</v>
      </c>
      <c r="B70" s="13" t="s">
        <v>69</v>
      </c>
      <c r="C70" s="14">
        <v>0</v>
      </c>
      <c r="D70" s="14">
        <v>3</v>
      </c>
      <c r="E70" s="14">
        <v>0</v>
      </c>
      <c r="F70" s="14">
        <f>SUM(Table1[[#This Row],[COVID Confirmed
Deaths at ALF]:[COVID Presumed Deaths at ALF]])</f>
        <v>3</v>
      </c>
    </row>
    <row r="71" spans="1:6" x14ac:dyDescent="0.2">
      <c r="A71" s="13" t="s">
        <v>958</v>
      </c>
      <c r="B71" s="13" t="s">
        <v>31</v>
      </c>
      <c r="C71" s="14">
        <v>0</v>
      </c>
      <c r="D71" s="14">
        <v>2</v>
      </c>
      <c r="E71" s="14">
        <v>0</v>
      </c>
      <c r="F71" s="14">
        <f>SUM(Table1[[#This Row],[COVID Confirmed
Deaths at ALF]:[COVID Presumed Deaths at ALF]])</f>
        <v>2</v>
      </c>
    </row>
    <row r="72" spans="1:6" x14ac:dyDescent="0.2">
      <c r="A72" s="13" t="s">
        <v>959</v>
      </c>
      <c r="B72" s="13" t="s">
        <v>12</v>
      </c>
      <c r="C72" s="14">
        <v>0</v>
      </c>
      <c r="D72" s="14">
        <v>4</v>
      </c>
      <c r="E72" s="14">
        <v>0</v>
      </c>
      <c r="F72" s="14">
        <f>SUM(Table1[[#This Row],[COVID Confirmed
Deaths at ALF]:[COVID Presumed Deaths at ALF]])</f>
        <v>4</v>
      </c>
    </row>
    <row r="73" spans="1:6" x14ac:dyDescent="0.2">
      <c r="A73" s="13" t="s">
        <v>960</v>
      </c>
      <c r="B73" s="13" t="s">
        <v>22</v>
      </c>
      <c r="C73" s="14">
        <v>3</v>
      </c>
      <c r="D73" s="14">
        <v>3</v>
      </c>
      <c r="E73" s="14">
        <v>0</v>
      </c>
      <c r="F73" s="14">
        <f>SUM(Table1[[#This Row],[COVID Confirmed
Deaths at ALF]:[COVID Presumed Deaths at ALF]])</f>
        <v>6</v>
      </c>
    </row>
    <row r="74" spans="1:6" x14ac:dyDescent="0.2">
      <c r="A74" s="13" t="s">
        <v>961</v>
      </c>
      <c r="B74" s="13" t="s">
        <v>6</v>
      </c>
      <c r="C74" s="14">
        <v>0</v>
      </c>
      <c r="D74" s="14">
        <v>1</v>
      </c>
      <c r="E74" s="14">
        <v>0</v>
      </c>
      <c r="F74" s="14">
        <f>SUM(Table1[[#This Row],[COVID Confirmed
Deaths at ALF]:[COVID Presumed Deaths at ALF]])</f>
        <v>1</v>
      </c>
    </row>
    <row r="75" spans="1:6" x14ac:dyDescent="0.2">
      <c r="A75" s="13" t="s">
        <v>962</v>
      </c>
      <c r="B75" s="13" t="s">
        <v>26</v>
      </c>
      <c r="C75" s="14">
        <v>0</v>
      </c>
      <c r="D75" s="14">
        <v>4</v>
      </c>
      <c r="E75" s="14">
        <v>0</v>
      </c>
      <c r="F75" s="14">
        <f>SUM(Table1[[#This Row],[COVID Confirmed
Deaths at ALF]:[COVID Presumed Deaths at ALF]])</f>
        <v>4</v>
      </c>
    </row>
    <row r="76" spans="1:6" x14ac:dyDescent="0.2">
      <c r="A76" s="13" t="s">
        <v>963</v>
      </c>
      <c r="B76" s="13" t="s">
        <v>12</v>
      </c>
      <c r="C76" s="14">
        <v>1</v>
      </c>
      <c r="D76" s="14">
        <v>13</v>
      </c>
      <c r="E76" s="14">
        <v>0</v>
      </c>
      <c r="F76" s="14">
        <f>SUM(Table1[[#This Row],[COVID Confirmed
Deaths at ALF]:[COVID Presumed Deaths at ALF]])</f>
        <v>14</v>
      </c>
    </row>
    <row r="77" spans="1:6" x14ac:dyDescent="0.2">
      <c r="A77" s="13" t="s">
        <v>964</v>
      </c>
      <c r="B77" s="13" t="s">
        <v>34</v>
      </c>
      <c r="C77" s="14">
        <v>2</v>
      </c>
      <c r="D77" s="14">
        <v>1</v>
      </c>
      <c r="E77" s="14">
        <v>0</v>
      </c>
      <c r="F77" s="14">
        <f>SUM(Table1[[#This Row],[COVID Confirmed
Deaths at ALF]:[COVID Presumed Deaths at ALF]])</f>
        <v>3</v>
      </c>
    </row>
    <row r="78" spans="1:6" x14ac:dyDescent="0.2">
      <c r="A78" s="13" t="s">
        <v>965</v>
      </c>
      <c r="B78" s="13" t="s">
        <v>6</v>
      </c>
      <c r="C78" s="14">
        <v>0</v>
      </c>
      <c r="D78" s="14">
        <v>4</v>
      </c>
      <c r="E78" s="14">
        <v>0</v>
      </c>
      <c r="F78" s="14">
        <f>SUM(Table1[[#This Row],[COVID Confirmed
Deaths at ALF]:[COVID Presumed Deaths at ALF]])</f>
        <v>4</v>
      </c>
    </row>
    <row r="79" spans="1:6" x14ac:dyDescent="0.2">
      <c r="A79" s="13" t="s">
        <v>966</v>
      </c>
      <c r="B79" s="13" t="s">
        <v>20</v>
      </c>
      <c r="C79" s="14">
        <v>0</v>
      </c>
      <c r="D79" s="14">
        <v>2</v>
      </c>
      <c r="E79" s="14">
        <v>0</v>
      </c>
      <c r="F79" s="14">
        <f>SUM(Table1[[#This Row],[COVID Confirmed
Deaths at ALF]:[COVID Presumed Deaths at ALF]])</f>
        <v>2</v>
      </c>
    </row>
    <row r="80" spans="1:6" x14ac:dyDescent="0.2">
      <c r="A80" s="13" t="s">
        <v>967</v>
      </c>
      <c r="B80" s="13" t="s">
        <v>20</v>
      </c>
      <c r="C80" s="14">
        <v>8</v>
      </c>
      <c r="D80" s="14">
        <v>1</v>
      </c>
      <c r="E80" s="14">
        <v>1</v>
      </c>
      <c r="F80" s="14">
        <f>SUM(Table1[[#This Row],[COVID Confirmed
Deaths at ALF]:[COVID Presumed Deaths at ALF]])</f>
        <v>10</v>
      </c>
    </row>
    <row r="81" spans="1:6" x14ac:dyDescent="0.2">
      <c r="A81" s="13" t="s">
        <v>968</v>
      </c>
      <c r="B81" s="13" t="s">
        <v>22</v>
      </c>
      <c r="C81" s="14">
        <v>1</v>
      </c>
      <c r="D81" s="14">
        <v>5</v>
      </c>
      <c r="E81" s="14">
        <v>0</v>
      </c>
      <c r="F81" s="14">
        <f>SUM(Table1[[#This Row],[COVID Confirmed
Deaths at ALF]:[COVID Presumed Deaths at ALF]])</f>
        <v>6</v>
      </c>
    </row>
    <row r="82" spans="1:6" x14ac:dyDescent="0.2">
      <c r="A82" s="13" t="s">
        <v>969</v>
      </c>
      <c r="B82" s="13" t="s">
        <v>20</v>
      </c>
      <c r="C82" s="14">
        <v>1</v>
      </c>
      <c r="D82" s="14">
        <v>3</v>
      </c>
      <c r="E82" s="14">
        <v>0</v>
      </c>
      <c r="F82" s="14">
        <f>SUM(Table1[[#This Row],[COVID Confirmed
Deaths at ALF]:[COVID Presumed Deaths at ALF]])</f>
        <v>4</v>
      </c>
    </row>
    <row r="83" spans="1:6" x14ac:dyDescent="0.2">
      <c r="A83" s="13" t="s">
        <v>970</v>
      </c>
      <c r="B83" s="13" t="s">
        <v>20</v>
      </c>
      <c r="C83" s="14">
        <v>0</v>
      </c>
      <c r="D83" s="14">
        <v>5</v>
      </c>
      <c r="E83" s="14">
        <v>0</v>
      </c>
      <c r="F83" s="14">
        <f>SUM(Table1[[#This Row],[COVID Confirmed
Deaths at ALF]:[COVID Presumed Deaths at ALF]])</f>
        <v>5</v>
      </c>
    </row>
    <row r="84" spans="1:6" x14ac:dyDescent="0.2">
      <c r="A84" s="13" t="s">
        <v>971</v>
      </c>
      <c r="B84" s="13" t="s">
        <v>31</v>
      </c>
      <c r="C84" s="14">
        <v>0</v>
      </c>
      <c r="D84" s="14">
        <v>3</v>
      </c>
      <c r="E84" s="14">
        <v>0</v>
      </c>
      <c r="F84" s="14">
        <f>SUM(Table1[[#This Row],[COVID Confirmed
Deaths at ALF]:[COVID Presumed Deaths at ALF]])</f>
        <v>3</v>
      </c>
    </row>
    <row r="85" spans="1:6" x14ac:dyDescent="0.2">
      <c r="A85" s="13" t="s">
        <v>972</v>
      </c>
      <c r="B85" s="13" t="s">
        <v>20</v>
      </c>
      <c r="C85" s="14">
        <v>0</v>
      </c>
      <c r="D85" s="14">
        <v>1</v>
      </c>
      <c r="E85" s="14">
        <v>0</v>
      </c>
      <c r="F85" s="14">
        <f>SUM(Table1[[#This Row],[COVID Confirmed
Deaths at ALF]:[COVID Presumed Deaths at ALF]])</f>
        <v>1</v>
      </c>
    </row>
    <row r="86" spans="1:6" x14ac:dyDescent="0.2">
      <c r="A86" s="13" t="s">
        <v>973</v>
      </c>
      <c r="B86" s="13" t="s">
        <v>17</v>
      </c>
      <c r="C86" s="14">
        <v>0</v>
      </c>
      <c r="D86" s="14">
        <v>6</v>
      </c>
      <c r="E86" s="14">
        <v>0</v>
      </c>
      <c r="F86" s="14">
        <f>SUM(Table1[[#This Row],[COVID Confirmed
Deaths at ALF]:[COVID Presumed Deaths at ALF]])</f>
        <v>6</v>
      </c>
    </row>
    <row r="87" spans="1:6" x14ac:dyDescent="0.2">
      <c r="A87" s="13" t="s">
        <v>974</v>
      </c>
      <c r="B87" s="13" t="s">
        <v>17</v>
      </c>
      <c r="C87" s="14">
        <v>3</v>
      </c>
      <c r="D87" s="14">
        <v>11</v>
      </c>
      <c r="E87" s="14">
        <v>2</v>
      </c>
      <c r="F87" s="14">
        <f>SUM(Table1[[#This Row],[COVID Confirmed
Deaths at ALF]:[COVID Presumed Deaths at ALF]])</f>
        <v>16</v>
      </c>
    </row>
    <row r="88" spans="1:6" x14ac:dyDescent="0.2">
      <c r="A88" s="13" t="s">
        <v>975</v>
      </c>
      <c r="B88" s="13" t="s">
        <v>44</v>
      </c>
      <c r="C88" s="14">
        <v>4</v>
      </c>
      <c r="D88" s="14">
        <v>4</v>
      </c>
      <c r="E88" s="14">
        <v>0</v>
      </c>
      <c r="F88" s="14">
        <f>SUM(Table1[[#This Row],[COVID Confirmed
Deaths at ALF]:[COVID Presumed Deaths at ALF]])</f>
        <v>8</v>
      </c>
    </row>
    <row r="89" spans="1:6" x14ac:dyDescent="0.2">
      <c r="A89" s="13" t="s">
        <v>976</v>
      </c>
      <c r="B89" s="13" t="s">
        <v>37</v>
      </c>
      <c r="C89" s="14">
        <v>3</v>
      </c>
      <c r="D89" s="14">
        <v>13</v>
      </c>
      <c r="E89" s="14">
        <v>0</v>
      </c>
      <c r="F89" s="14">
        <f>SUM(Table1[[#This Row],[COVID Confirmed
Deaths at ALF]:[COVID Presumed Deaths at ALF]])</f>
        <v>16</v>
      </c>
    </row>
    <row r="90" spans="1:6" x14ac:dyDescent="0.2">
      <c r="A90" s="13" t="s">
        <v>977</v>
      </c>
      <c r="B90" s="13" t="s">
        <v>22</v>
      </c>
      <c r="C90" s="14">
        <v>0</v>
      </c>
      <c r="D90" s="14">
        <v>7</v>
      </c>
      <c r="E90" s="14">
        <v>0</v>
      </c>
      <c r="F90" s="14">
        <f>SUM(Table1[[#This Row],[COVID Confirmed
Deaths at ALF]:[COVID Presumed Deaths at ALF]])</f>
        <v>7</v>
      </c>
    </row>
    <row r="91" spans="1:6" x14ac:dyDescent="0.2">
      <c r="A91" s="13" t="s">
        <v>978</v>
      </c>
      <c r="B91" s="13" t="s">
        <v>37</v>
      </c>
      <c r="C91" s="14">
        <v>1</v>
      </c>
      <c r="D91" s="14">
        <v>0</v>
      </c>
      <c r="E91" s="14">
        <v>0</v>
      </c>
      <c r="F91" s="14">
        <f>SUM(Table1[[#This Row],[COVID Confirmed
Deaths at ALF]:[COVID Presumed Deaths at ALF]])</f>
        <v>1</v>
      </c>
    </row>
    <row r="92" spans="1:6" x14ac:dyDescent="0.2">
      <c r="A92" s="13" t="s">
        <v>979</v>
      </c>
      <c r="B92" s="13" t="s">
        <v>44</v>
      </c>
      <c r="C92" s="14">
        <v>0</v>
      </c>
      <c r="D92" s="14">
        <v>3</v>
      </c>
      <c r="E92" s="14">
        <v>0</v>
      </c>
      <c r="F92" s="14">
        <f>SUM(Table1[[#This Row],[COVID Confirmed
Deaths at ALF]:[COVID Presumed Deaths at ALF]])</f>
        <v>3</v>
      </c>
    </row>
    <row r="93" spans="1:6" x14ac:dyDescent="0.2">
      <c r="A93" s="13" t="s">
        <v>980</v>
      </c>
      <c r="B93" s="13" t="s">
        <v>22</v>
      </c>
      <c r="C93" s="14">
        <v>1</v>
      </c>
      <c r="D93" s="14">
        <v>2</v>
      </c>
      <c r="E93" s="14">
        <v>3</v>
      </c>
      <c r="F93" s="14">
        <f>SUM(Table1[[#This Row],[COVID Confirmed
Deaths at ALF]:[COVID Presumed Deaths at ALF]])</f>
        <v>6</v>
      </c>
    </row>
    <row r="94" spans="1:6" x14ac:dyDescent="0.2">
      <c r="A94" s="13" t="s">
        <v>981</v>
      </c>
      <c r="B94" s="13" t="s">
        <v>37</v>
      </c>
      <c r="C94" s="14">
        <v>0</v>
      </c>
      <c r="D94" s="14">
        <v>2</v>
      </c>
      <c r="E94" s="14">
        <v>0</v>
      </c>
      <c r="F94" s="14">
        <f>SUM(Table1[[#This Row],[COVID Confirmed
Deaths at ALF]:[COVID Presumed Deaths at ALF]])</f>
        <v>2</v>
      </c>
    </row>
    <row r="95" spans="1:6" x14ac:dyDescent="0.2">
      <c r="A95" s="13" t="s">
        <v>982</v>
      </c>
      <c r="B95" s="13" t="s">
        <v>34</v>
      </c>
      <c r="C95" s="14">
        <v>2</v>
      </c>
      <c r="D95" s="14">
        <v>1</v>
      </c>
      <c r="E95" s="14">
        <v>0</v>
      </c>
      <c r="F95" s="14">
        <f>SUM(Table1[[#This Row],[COVID Confirmed
Deaths at ALF]:[COVID Presumed Deaths at ALF]])</f>
        <v>3</v>
      </c>
    </row>
    <row r="96" spans="1:6" x14ac:dyDescent="0.2">
      <c r="A96" s="13" t="s">
        <v>983</v>
      </c>
      <c r="B96" s="13" t="s">
        <v>22</v>
      </c>
      <c r="C96" s="14">
        <v>1</v>
      </c>
      <c r="D96" s="14">
        <v>8</v>
      </c>
      <c r="E96" s="14">
        <v>0</v>
      </c>
      <c r="F96" s="14">
        <f>SUM(Table1[[#This Row],[COVID Confirmed
Deaths at ALF]:[COVID Presumed Deaths at ALF]])</f>
        <v>9</v>
      </c>
    </row>
    <row r="97" spans="1:6" x14ac:dyDescent="0.2">
      <c r="A97" s="13" t="s">
        <v>984</v>
      </c>
      <c r="B97" s="13" t="s">
        <v>22</v>
      </c>
      <c r="C97" s="14">
        <v>1</v>
      </c>
      <c r="D97" s="14">
        <v>1</v>
      </c>
      <c r="E97" s="14">
        <v>0</v>
      </c>
      <c r="F97" s="14">
        <f>SUM(Table1[[#This Row],[COVID Confirmed
Deaths at ALF]:[COVID Presumed Deaths at ALF]])</f>
        <v>2</v>
      </c>
    </row>
    <row r="98" spans="1:6" x14ac:dyDescent="0.2">
      <c r="A98" s="13" t="s">
        <v>985</v>
      </c>
      <c r="B98" s="13" t="s">
        <v>37</v>
      </c>
      <c r="C98" s="14">
        <v>7</v>
      </c>
      <c r="D98" s="14">
        <v>5</v>
      </c>
      <c r="E98" s="14">
        <v>1</v>
      </c>
      <c r="F98" s="14">
        <f>SUM(Table1[[#This Row],[COVID Confirmed
Deaths at ALF]:[COVID Presumed Deaths at ALF]])</f>
        <v>13</v>
      </c>
    </row>
    <row r="99" spans="1:6" x14ac:dyDescent="0.2">
      <c r="A99" s="13" t="s">
        <v>986</v>
      </c>
      <c r="B99" s="13" t="s">
        <v>33</v>
      </c>
      <c r="C99" s="14">
        <v>4</v>
      </c>
      <c r="D99" s="14">
        <v>2</v>
      </c>
      <c r="E99" s="14">
        <v>0</v>
      </c>
      <c r="F99" s="14">
        <f>SUM(Table1[[#This Row],[COVID Confirmed
Deaths at ALF]:[COVID Presumed Deaths at ALF]])</f>
        <v>6</v>
      </c>
    </row>
    <row r="100" spans="1:6" x14ac:dyDescent="0.2">
      <c r="A100" s="13" t="s">
        <v>987</v>
      </c>
      <c r="B100" s="13" t="s">
        <v>37</v>
      </c>
      <c r="C100" s="14">
        <v>0</v>
      </c>
      <c r="D100" s="14">
        <v>5</v>
      </c>
      <c r="E100" s="14">
        <v>0</v>
      </c>
      <c r="F100" s="14">
        <f>SUM(Table1[[#This Row],[COVID Confirmed
Deaths at ALF]:[COVID Presumed Deaths at ALF]])</f>
        <v>5</v>
      </c>
    </row>
    <row r="101" spans="1:6" x14ac:dyDescent="0.2">
      <c r="A101" s="13" t="s">
        <v>988</v>
      </c>
      <c r="B101" s="13" t="s">
        <v>69</v>
      </c>
      <c r="C101" s="14">
        <v>0</v>
      </c>
      <c r="D101" s="14">
        <v>4</v>
      </c>
      <c r="E101" s="14">
        <v>0</v>
      </c>
      <c r="F101" s="14">
        <f>SUM(Table1[[#This Row],[COVID Confirmed
Deaths at ALF]:[COVID Presumed Deaths at ALF]])</f>
        <v>4</v>
      </c>
    </row>
    <row r="102" spans="1:6" x14ac:dyDescent="0.2">
      <c r="A102" s="13" t="s">
        <v>989</v>
      </c>
      <c r="B102" s="13" t="s">
        <v>12</v>
      </c>
      <c r="C102" s="14">
        <v>0</v>
      </c>
      <c r="D102" s="14">
        <v>3</v>
      </c>
      <c r="E102" s="14">
        <v>0</v>
      </c>
      <c r="F102" s="14">
        <f>SUM(Table1[[#This Row],[COVID Confirmed
Deaths at ALF]:[COVID Presumed Deaths at ALF]])</f>
        <v>3</v>
      </c>
    </row>
    <row r="103" spans="1:6" x14ac:dyDescent="0.2">
      <c r="A103" s="13" t="s">
        <v>990</v>
      </c>
      <c r="B103" s="13" t="s">
        <v>23</v>
      </c>
      <c r="C103" s="14">
        <v>4</v>
      </c>
      <c r="D103" s="14">
        <v>1</v>
      </c>
      <c r="E103" s="14">
        <v>4</v>
      </c>
      <c r="F103" s="14">
        <f>SUM(Table1[[#This Row],[COVID Confirmed
Deaths at ALF]:[COVID Presumed Deaths at ALF]])</f>
        <v>9</v>
      </c>
    </row>
    <row r="104" spans="1:6" x14ac:dyDescent="0.2">
      <c r="A104" s="13" t="s">
        <v>991</v>
      </c>
      <c r="B104" s="13" t="s">
        <v>44</v>
      </c>
      <c r="C104" s="14">
        <v>10</v>
      </c>
      <c r="D104" s="14">
        <v>9</v>
      </c>
      <c r="E104" s="14">
        <v>0</v>
      </c>
      <c r="F104" s="14">
        <f>SUM(Table1[[#This Row],[COVID Confirmed
Deaths at ALF]:[COVID Presumed Deaths at ALF]])</f>
        <v>19</v>
      </c>
    </row>
    <row r="105" spans="1:6" x14ac:dyDescent="0.2">
      <c r="A105" s="13" t="s">
        <v>992</v>
      </c>
      <c r="B105" s="13" t="s">
        <v>12</v>
      </c>
      <c r="C105" s="14">
        <v>0</v>
      </c>
      <c r="D105" s="14">
        <v>3</v>
      </c>
      <c r="E105" s="14">
        <v>0</v>
      </c>
      <c r="F105" s="14">
        <f>SUM(Table1[[#This Row],[COVID Confirmed
Deaths at ALF]:[COVID Presumed Deaths at ALF]])</f>
        <v>3</v>
      </c>
    </row>
    <row r="106" spans="1:6" x14ac:dyDescent="0.2">
      <c r="A106" s="13" t="s">
        <v>993</v>
      </c>
      <c r="B106" s="13" t="s">
        <v>37</v>
      </c>
      <c r="C106" s="14">
        <v>0</v>
      </c>
      <c r="D106" s="14">
        <v>10</v>
      </c>
      <c r="E106" s="14">
        <v>0</v>
      </c>
      <c r="F106" s="14">
        <f>SUM(Table1[[#This Row],[COVID Confirmed
Deaths at ALF]:[COVID Presumed Deaths at ALF]])</f>
        <v>10</v>
      </c>
    </row>
    <row r="107" spans="1:6" x14ac:dyDescent="0.2">
      <c r="A107" s="13" t="s">
        <v>994</v>
      </c>
      <c r="B107" s="13" t="s">
        <v>37</v>
      </c>
      <c r="C107" s="14">
        <v>0</v>
      </c>
      <c r="D107" s="14">
        <v>12</v>
      </c>
      <c r="E107" s="14">
        <v>0</v>
      </c>
      <c r="F107" s="14">
        <f>SUM(Table1[[#This Row],[COVID Confirmed
Deaths at ALF]:[COVID Presumed Deaths at ALF]])</f>
        <v>12</v>
      </c>
    </row>
    <row r="108" spans="1:6" x14ac:dyDescent="0.2">
      <c r="A108" s="13" t="s">
        <v>995</v>
      </c>
      <c r="B108" s="13" t="s">
        <v>37</v>
      </c>
      <c r="C108" s="14">
        <v>0</v>
      </c>
      <c r="D108" s="14">
        <v>6</v>
      </c>
      <c r="E108" s="14">
        <v>0</v>
      </c>
      <c r="F108" s="14">
        <f>SUM(Table1[[#This Row],[COVID Confirmed
Deaths at ALF]:[COVID Presumed Deaths at ALF]])</f>
        <v>6</v>
      </c>
    </row>
    <row r="109" spans="1:6" x14ac:dyDescent="0.2">
      <c r="A109" s="13" t="s">
        <v>996</v>
      </c>
      <c r="B109" s="13" t="s">
        <v>37</v>
      </c>
      <c r="C109" s="14">
        <v>0</v>
      </c>
      <c r="D109" s="14">
        <v>5</v>
      </c>
      <c r="E109" s="14">
        <v>0</v>
      </c>
      <c r="F109" s="14">
        <f>SUM(Table1[[#This Row],[COVID Confirmed
Deaths at ALF]:[COVID Presumed Deaths at ALF]])</f>
        <v>5</v>
      </c>
    </row>
    <row r="110" spans="1:6" x14ac:dyDescent="0.2">
      <c r="A110" s="13" t="s">
        <v>997</v>
      </c>
      <c r="B110" s="13" t="s">
        <v>22</v>
      </c>
      <c r="C110" s="14">
        <v>0</v>
      </c>
      <c r="D110" s="14">
        <v>10</v>
      </c>
      <c r="E110" s="14">
        <v>0</v>
      </c>
      <c r="F110" s="14">
        <f>SUM(Table1[[#This Row],[COVID Confirmed
Deaths at ALF]:[COVID Presumed Deaths at ALF]])</f>
        <v>10</v>
      </c>
    </row>
    <row r="111" spans="1:6" x14ac:dyDescent="0.2">
      <c r="A111" s="13" t="s">
        <v>998</v>
      </c>
      <c r="B111" s="13" t="s">
        <v>17</v>
      </c>
      <c r="C111" s="14">
        <v>2</v>
      </c>
      <c r="D111" s="14">
        <v>2</v>
      </c>
      <c r="E111" s="14">
        <v>1</v>
      </c>
      <c r="F111" s="14">
        <f>SUM(Table1[[#This Row],[COVID Confirmed
Deaths at ALF]:[COVID Presumed Deaths at ALF]])</f>
        <v>5</v>
      </c>
    </row>
    <row r="112" spans="1:6" x14ac:dyDescent="0.2">
      <c r="A112" s="13" t="s">
        <v>999</v>
      </c>
      <c r="B112" s="13" t="s">
        <v>33</v>
      </c>
      <c r="C112" s="14">
        <v>1</v>
      </c>
      <c r="D112" s="14">
        <v>4</v>
      </c>
      <c r="E112" s="14">
        <v>0</v>
      </c>
      <c r="F112" s="14">
        <f>SUM(Table1[[#This Row],[COVID Confirmed
Deaths at ALF]:[COVID Presumed Deaths at ALF]])</f>
        <v>5</v>
      </c>
    </row>
    <row r="113" spans="1:6" x14ac:dyDescent="0.2">
      <c r="A113" s="13" t="s">
        <v>1000</v>
      </c>
      <c r="B113" s="13" t="s">
        <v>44</v>
      </c>
      <c r="C113" s="14">
        <v>1</v>
      </c>
      <c r="D113" s="14">
        <v>3</v>
      </c>
      <c r="E113" s="14">
        <v>0</v>
      </c>
      <c r="F113" s="14">
        <f>SUM(Table1[[#This Row],[COVID Confirmed
Deaths at ALF]:[COVID Presumed Deaths at ALF]])</f>
        <v>4</v>
      </c>
    </row>
    <row r="114" spans="1:6" x14ac:dyDescent="0.2">
      <c r="A114" s="13" t="s">
        <v>1001</v>
      </c>
      <c r="B114" s="13" t="s">
        <v>22</v>
      </c>
      <c r="C114" s="14">
        <v>0</v>
      </c>
      <c r="D114" s="14">
        <v>7</v>
      </c>
      <c r="E114" s="14">
        <v>0</v>
      </c>
      <c r="F114" s="14">
        <f>SUM(Table1[[#This Row],[COVID Confirmed
Deaths at ALF]:[COVID Presumed Deaths at ALF]])</f>
        <v>7</v>
      </c>
    </row>
    <row r="115" spans="1:6" x14ac:dyDescent="0.2">
      <c r="A115" s="13" t="s">
        <v>1002</v>
      </c>
      <c r="B115" s="13" t="s">
        <v>37</v>
      </c>
      <c r="C115" s="14">
        <v>0</v>
      </c>
      <c r="D115" s="14">
        <v>16</v>
      </c>
      <c r="E115" s="14">
        <v>0</v>
      </c>
      <c r="F115" s="14">
        <f>SUM(Table1[[#This Row],[COVID Confirmed
Deaths at ALF]:[COVID Presumed Deaths at ALF]])</f>
        <v>16</v>
      </c>
    </row>
    <row r="116" spans="1:6" x14ac:dyDescent="0.2">
      <c r="A116" s="13" t="s">
        <v>1003</v>
      </c>
      <c r="B116" s="13" t="s">
        <v>22</v>
      </c>
      <c r="C116" s="14">
        <v>2</v>
      </c>
      <c r="D116" s="14">
        <v>7</v>
      </c>
      <c r="E116" s="14">
        <v>0</v>
      </c>
      <c r="F116" s="14">
        <f>SUM(Table1[[#This Row],[COVID Confirmed
Deaths at ALF]:[COVID Presumed Deaths at ALF]])</f>
        <v>9</v>
      </c>
    </row>
    <row r="117" spans="1:6" x14ac:dyDescent="0.2">
      <c r="A117" s="13" t="s">
        <v>1004</v>
      </c>
      <c r="B117" s="13" t="s">
        <v>37</v>
      </c>
      <c r="C117" s="14">
        <v>1</v>
      </c>
      <c r="D117" s="14">
        <v>0</v>
      </c>
      <c r="E117" s="14">
        <v>0</v>
      </c>
      <c r="F117" s="14">
        <f>SUM(Table1[[#This Row],[COVID Confirmed
Deaths at ALF]:[COVID Presumed Deaths at ALF]])</f>
        <v>1</v>
      </c>
    </row>
    <row r="118" spans="1:6" x14ac:dyDescent="0.2">
      <c r="A118" s="13" t="s">
        <v>1005</v>
      </c>
      <c r="B118" s="13" t="s">
        <v>22</v>
      </c>
      <c r="C118" s="14">
        <v>0</v>
      </c>
      <c r="D118" s="14">
        <v>5</v>
      </c>
      <c r="E118" s="14">
        <v>0</v>
      </c>
      <c r="F118" s="14">
        <f>SUM(Table1[[#This Row],[COVID Confirmed
Deaths at ALF]:[COVID Presumed Deaths at ALF]])</f>
        <v>5</v>
      </c>
    </row>
    <row r="119" spans="1:6" x14ac:dyDescent="0.2">
      <c r="A119" s="13" t="s">
        <v>1006</v>
      </c>
      <c r="B119" s="13" t="s">
        <v>37</v>
      </c>
      <c r="C119" s="14">
        <v>1</v>
      </c>
      <c r="D119" s="14">
        <v>6</v>
      </c>
      <c r="E119" s="14">
        <v>0</v>
      </c>
      <c r="F119" s="14">
        <f>SUM(Table1[[#This Row],[COVID Confirmed
Deaths at ALF]:[COVID Presumed Deaths at ALF]])</f>
        <v>7</v>
      </c>
    </row>
    <row r="120" spans="1:6" x14ac:dyDescent="0.2">
      <c r="A120" s="13" t="s">
        <v>1007</v>
      </c>
      <c r="B120" s="13" t="s">
        <v>22</v>
      </c>
      <c r="C120" s="14">
        <v>1</v>
      </c>
      <c r="D120" s="14">
        <v>10</v>
      </c>
      <c r="E120" s="14">
        <v>0</v>
      </c>
      <c r="F120" s="14">
        <f>SUM(Table1[[#This Row],[COVID Confirmed
Deaths at ALF]:[COVID Presumed Deaths at ALF]])</f>
        <v>11</v>
      </c>
    </row>
    <row r="121" spans="1:6" x14ac:dyDescent="0.2">
      <c r="A121" s="13" t="s">
        <v>1008</v>
      </c>
      <c r="B121" s="13" t="s">
        <v>22</v>
      </c>
      <c r="C121" s="14">
        <v>0</v>
      </c>
      <c r="D121" s="14">
        <v>19</v>
      </c>
      <c r="E121" s="14">
        <v>0</v>
      </c>
      <c r="F121" s="14">
        <f>SUM(Table1[[#This Row],[COVID Confirmed
Deaths at ALF]:[COVID Presumed Deaths at ALF]])</f>
        <v>19</v>
      </c>
    </row>
    <row r="122" spans="1:6" x14ac:dyDescent="0.2">
      <c r="A122" s="13" t="s">
        <v>1009</v>
      </c>
      <c r="B122" s="13" t="s">
        <v>37</v>
      </c>
      <c r="C122" s="14">
        <v>0</v>
      </c>
      <c r="D122" s="14">
        <v>9</v>
      </c>
      <c r="E122" s="14">
        <v>0</v>
      </c>
      <c r="F122" s="14">
        <f>SUM(Table1[[#This Row],[COVID Confirmed
Deaths at ALF]:[COVID Presumed Deaths at ALF]])</f>
        <v>9</v>
      </c>
    </row>
    <row r="123" spans="1:6" x14ac:dyDescent="0.2">
      <c r="A123" s="13" t="s">
        <v>1010</v>
      </c>
      <c r="B123" s="13" t="s">
        <v>37</v>
      </c>
      <c r="C123" s="14">
        <v>0</v>
      </c>
      <c r="D123" s="14">
        <v>13</v>
      </c>
      <c r="E123" s="14">
        <v>0</v>
      </c>
      <c r="F123" s="14">
        <f>SUM(Table1[[#This Row],[COVID Confirmed
Deaths at ALF]:[COVID Presumed Deaths at ALF]])</f>
        <v>13</v>
      </c>
    </row>
    <row r="124" spans="1:6" x14ac:dyDescent="0.2">
      <c r="A124" s="13" t="s">
        <v>1011</v>
      </c>
      <c r="B124" s="13" t="s">
        <v>44</v>
      </c>
      <c r="C124" s="14">
        <v>1</v>
      </c>
      <c r="D124" s="14">
        <v>8</v>
      </c>
      <c r="E124" s="14">
        <v>0</v>
      </c>
      <c r="F124" s="14">
        <f>SUM(Table1[[#This Row],[COVID Confirmed
Deaths at ALF]:[COVID Presumed Deaths at ALF]])</f>
        <v>9</v>
      </c>
    </row>
    <row r="125" spans="1:6" x14ac:dyDescent="0.2">
      <c r="A125" s="13" t="s">
        <v>1012</v>
      </c>
      <c r="B125" s="13" t="s">
        <v>44</v>
      </c>
      <c r="C125" s="14">
        <v>3</v>
      </c>
      <c r="D125" s="14">
        <v>4</v>
      </c>
      <c r="E125" s="14">
        <v>0</v>
      </c>
      <c r="F125" s="14">
        <f>SUM(Table1[[#This Row],[COVID Confirmed
Deaths at ALF]:[COVID Presumed Deaths at ALF]])</f>
        <v>7</v>
      </c>
    </row>
    <row r="126" spans="1:6" x14ac:dyDescent="0.2">
      <c r="A126" s="13" t="s">
        <v>1013</v>
      </c>
      <c r="B126" s="13" t="s">
        <v>44</v>
      </c>
      <c r="C126" s="14">
        <v>0</v>
      </c>
      <c r="D126" s="14">
        <v>7</v>
      </c>
      <c r="E126" s="14">
        <v>0</v>
      </c>
      <c r="F126" s="14">
        <f>SUM(Table1[[#This Row],[COVID Confirmed
Deaths at ALF]:[COVID Presumed Deaths at ALF]])</f>
        <v>7</v>
      </c>
    </row>
    <row r="127" spans="1:6" x14ac:dyDescent="0.2">
      <c r="A127" s="13" t="s">
        <v>1014</v>
      </c>
      <c r="B127" s="13" t="s">
        <v>28</v>
      </c>
      <c r="C127" s="14">
        <v>0</v>
      </c>
      <c r="D127" s="14">
        <v>4</v>
      </c>
      <c r="E127" s="14">
        <v>0</v>
      </c>
      <c r="F127" s="14">
        <f>SUM(Table1[[#This Row],[COVID Confirmed
Deaths at ALF]:[COVID Presumed Deaths at ALF]])</f>
        <v>4</v>
      </c>
    </row>
    <row r="128" spans="1:6" x14ac:dyDescent="0.2">
      <c r="A128" s="13" t="s">
        <v>1015</v>
      </c>
      <c r="B128" s="13" t="s">
        <v>44</v>
      </c>
      <c r="C128" s="14">
        <v>8</v>
      </c>
      <c r="D128" s="14">
        <v>2</v>
      </c>
      <c r="E128" s="14">
        <v>0</v>
      </c>
      <c r="F128" s="14">
        <f>SUM(Table1[[#This Row],[COVID Confirmed
Deaths at ALF]:[COVID Presumed Deaths at ALF]])</f>
        <v>10</v>
      </c>
    </row>
    <row r="129" spans="1:6" x14ac:dyDescent="0.2">
      <c r="A129" s="13" t="s">
        <v>1016</v>
      </c>
      <c r="B129" s="13" t="s">
        <v>20</v>
      </c>
      <c r="C129" s="14">
        <v>0</v>
      </c>
      <c r="D129" s="14">
        <v>1</v>
      </c>
      <c r="E129" s="14">
        <v>0</v>
      </c>
      <c r="F129" s="14">
        <f>SUM(Table1[[#This Row],[COVID Confirmed
Deaths at ALF]:[COVID Presumed Deaths at ALF]])</f>
        <v>1</v>
      </c>
    </row>
    <row r="130" spans="1:6" x14ac:dyDescent="0.2">
      <c r="A130" s="13" t="s">
        <v>1017</v>
      </c>
      <c r="B130" s="13" t="s">
        <v>20</v>
      </c>
      <c r="C130" s="14">
        <v>1</v>
      </c>
      <c r="D130" s="14">
        <v>0</v>
      </c>
      <c r="E130" s="14">
        <v>0</v>
      </c>
      <c r="F130" s="14">
        <f>SUM(Table1[[#This Row],[COVID Confirmed
Deaths at ALF]:[COVID Presumed Deaths at ALF]])</f>
        <v>1</v>
      </c>
    </row>
    <row r="131" spans="1:6" x14ac:dyDescent="0.2">
      <c r="A131" s="13" t="s">
        <v>1018</v>
      </c>
      <c r="B131" s="13" t="s">
        <v>11</v>
      </c>
      <c r="C131" s="14">
        <v>0</v>
      </c>
      <c r="D131" s="14">
        <v>4</v>
      </c>
      <c r="E131" s="14">
        <v>0</v>
      </c>
      <c r="F131" s="14">
        <f>SUM(Table1[[#This Row],[COVID Confirmed
Deaths at ALF]:[COVID Presumed Deaths at ALF]])</f>
        <v>4</v>
      </c>
    </row>
    <row r="132" spans="1:6" x14ac:dyDescent="0.2">
      <c r="A132" s="13" t="s">
        <v>1019</v>
      </c>
      <c r="B132" s="13" t="s">
        <v>44</v>
      </c>
      <c r="C132" s="14">
        <v>4</v>
      </c>
      <c r="D132" s="14">
        <v>7</v>
      </c>
      <c r="E132" s="14">
        <v>2</v>
      </c>
      <c r="F132" s="14">
        <f>SUM(Table1[[#This Row],[COVID Confirmed
Deaths at ALF]:[COVID Presumed Deaths at ALF]])</f>
        <v>13</v>
      </c>
    </row>
    <row r="133" spans="1:6" x14ac:dyDescent="0.2">
      <c r="A133" s="13" t="s">
        <v>1020</v>
      </c>
      <c r="B133" s="13" t="s">
        <v>20</v>
      </c>
      <c r="C133" s="14">
        <v>0</v>
      </c>
      <c r="D133" s="14">
        <v>3</v>
      </c>
      <c r="E133" s="14">
        <v>0</v>
      </c>
      <c r="F133" s="14">
        <f>SUM(Table1[[#This Row],[COVID Confirmed
Deaths at ALF]:[COVID Presumed Deaths at ALF]])</f>
        <v>3</v>
      </c>
    </row>
    <row r="134" spans="1:6" x14ac:dyDescent="0.2">
      <c r="A134" s="13" t="s">
        <v>1021</v>
      </c>
      <c r="B134" s="13" t="s">
        <v>11</v>
      </c>
      <c r="C134" s="14">
        <v>0</v>
      </c>
      <c r="D134" s="14">
        <v>2</v>
      </c>
      <c r="E134" s="14">
        <v>0</v>
      </c>
      <c r="F134" s="14">
        <f>SUM(Table1[[#This Row],[COVID Confirmed
Deaths at ALF]:[COVID Presumed Deaths at ALF]])</f>
        <v>2</v>
      </c>
    </row>
    <row r="135" spans="1:6" x14ac:dyDescent="0.2">
      <c r="A135" s="13" t="s">
        <v>1022</v>
      </c>
      <c r="B135" s="13" t="s">
        <v>42</v>
      </c>
      <c r="C135" s="14">
        <v>0</v>
      </c>
      <c r="D135" s="14">
        <v>3</v>
      </c>
      <c r="E135" s="14">
        <v>0</v>
      </c>
      <c r="F135" s="14">
        <f>SUM(Table1[[#This Row],[COVID Confirmed
Deaths at ALF]:[COVID Presumed Deaths at ALF]])</f>
        <v>3</v>
      </c>
    </row>
    <row r="136" spans="1:6" x14ac:dyDescent="0.2">
      <c r="A136" s="13" t="s">
        <v>514</v>
      </c>
      <c r="B136" s="13" t="s">
        <v>44</v>
      </c>
      <c r="C136" s="14">
        <v>1</v>
      </c>
      <c r="D136" s="14">
        <v>4</v>
      </c>
      <c r="E136" s="14">
        <v>0</v>
      </c>
      <c r="F136" s="14">
        <f>SUM(Table1[[#This Row],[COVID Confirmed
Deaths at ALF]:[COVID Presumed Deaths at ALF]])</f>
        <v>5</v>
      </c>
    </row>
    <row r="137" spans="1:6" x14ac:dyDescent="0.2">
      <c r="A137" s="13" t="s">
        <v>1023</v>
      </c>
      <c r="B137" s="13" t="s">
        <v>30</v>
      </c>
      <c r="C137" s="14">
        <v>0</v>
      </c>
      <c r="D137" s="14">
        <v>3</v>
      </c>
      <c r="E137" s="14">
        <v>0</v>
      </c>
      <c r="F137" s="14">
        <f>SUM(Table1[[#This Row],[COVID Confirmed
Deaths at ALF]:[COVID Presumed Deaths at ALF]])</f>
        <v>3</v>
      </c>
    </row>
    <row r="138" spans="1:6" x14ac:dyDescent="0.2">
      <c r="A138" s="13" t="s">
        <v>1024</v>
      </c>
      <c r="B138" s="13" t="s">
        <v>22</v>
      </c>
      <c r="C138" s="14">
        <v>0</v>
      </c>
      <c r="D138" s="14">
        <v>2</v>
      </c>
      <c r="E138" s="14">
        <v>0</v>
      </c>
      <c r="F138" s="14">
        <f>SUM(Table1[[#This Row],[COVID Confirmed
Deaths at ALF]:[COVID Presumed Deaths at ALF]])</f>
        <v>2</v>
      </c>
    </row>
    <row r="139" spans="1:6" x14ac:dyDescent="0.2">
      <c r="A139" s="13" t="s">
        <v>1025</v>
      </c>
      <c r="B139" s="13" t="s">
        <v>21</v>
      </c>
      <c r="C139" s="14">
        <v>0</v>
      </c>
      <c r="D139" s="14">
        <v>1</v>
      </c>
      <c r="E139" s="14">
        <v>0</v>
      </c>
      <c r="F139" s="14">
        <f>SUM(Table1[[#This Row],[COVID Confirmed
Deaths at ALF]:[COVID Presumed Deaths at ALF]])</f>
        <v>1</v>
      </c>
    </row>
    <row r="140" spans="1:6" x14ac:dyDescent="0.2">
      <c r="A140" s="13" t="s">
        <v>1026</v>
      </c>
      <c r="B140" s="13" t="s">
        <v>28</v>
      </c>
      <c r="C140" s="14">
        <v>0</v>
      </c>
      <c r="D140" s="14">
        <v>3</v>
      </c>
      <c r="E140" s="14">
        <v>0</v>
      </c>
      <c r="F140" s="14">
        <f>SUM(Table1[[#This Row],[COVID Confirmed
Deaths at ALF]:[COVID Presumed Deaths at ALF]])</f>
        <v>3</v>
      </c>
    </row>
    <row r="141" spans="1:6" x14ac:dyDescent="0.2">
      <c r="A141" s="13" t="s">
        <v>1027</v>
      </c>
      <c r="B141" s="13" t="s">
        <v>37</v>
      </c>
      <c r="C141" s="14">
        <v>2</v>
      </c>
      <c r="D141" s="14">
        <v>2</v>
      </c>
      <c r="E141" s="14">
        <v>1</v>
      </c>
      <c r="F141" s="14">
        <f>SUM(Table1[[#This Row],[COVID Confirmed
Deaths at ALF]:[COVID Presumed Deaths at ALF]])</f>
        <v>5</v>
      </c>
    </row>
    <row r="142" spans="1:6" x14ac:dyDescent="0.2">
      <c r="A142" s="13" t="s">
        <v>1028</v>
      </c>
      <c r="B142" s="13" t="s">
        <v>44</v>
      </c>
      <c r="C142" s="14">
        <v>0</v>
      </c>
      <c r="D142" s="14">
        <v>3</v>
      </c>
      <c r="E142" s="14">
        <v>0</v>
      </c>
      <c r="F142" s="14">
        <f>SUM(Table1[[#This Row],[COVID Confirmed
Deaths at ALF]:[COVID Presumed Deaths at ALF]])</f>
        <v>3</v>
      </c>
    </row>
    <row r="143" spans="1:6" x14ac:dyDescent="0.2">
      <c r="A143" s="13" t="s">
        <v>1029</v>
      </c>
      <c r="B143" s="13" t="s">
        <v>25</v>
      </c>
      <c r="C143" s="14">
        <v>0</v>
      </c>
      <c r="D143" s="14">
        <v>8</v>
      </c>
      <c r="E143" s="14">
        <v>0</v>
      </c>
      <c r="F143" s="14">
        <f>SUM(Table1[[#This Row],[COVID Confirmed
Deaths at ALF]:[COVID Presumed Deaths at ALF]])</f>
        <v>8</v>
      </c>
    </row>
    <row r="144" spans="1:6" x14ac:dyDescent="0.2">
      <c r="A144" s="13" t="s">
        <v>1030</v>
      </c>
      <c r="B144" s="13" t="s">
        <v>37</v>
      </c>
      <c r="C144" s="14">
        <v>0</v>
      </c>
      <c r="D144" s="14">
        <v>2</v>
      </c>
      <c r="E144" s="14">
        <v>0</v>
      </c>
      <c r="F144" s="14">
        <f>SUM(Table1[[#This Row],[COVID Confirmed
Deaths at ALF]:[COVID Presumed Deaths at ALF]])</f>
        <v>2</v>
      </c>
    </row>
    <row r="145" spans="1:6" x14ac:dyDescent="0.2">
      <c r="A145" s="13" t="s">
        <v>1031</v>
      </c>
      <c r="B145" s="13" t="s">
        <v>20</v>
      </c>
      <c r="C145" s="14">
        <v>0</v>
      </c>
      <c r="D145" s="14">
        <v>17</v>
      </c>
      <c r="E145" s="14">
        <v>0</v>
      </c>
      <c r="F145" s="14">
        <f>SUM(Table1[[#This Row],[COVID Confirmed
Deaths at ALF]:[COVID Presumed Deaths at ALF]])</f>
        <v>17</v>
      </c>
    </row>
    <row r="146" spans="1:6" x14ac:dyDescent="0.2">
      <c r="A146" s="13" t="s">
        <v>1032</v>
      </c>
      <c r="B146" s="13" t="s">
        <v>37</v>
      </c>
      <c r="C146" s="14">
        <v>1</v>
      </c>
      <c r="D146" s="14">
        <v>0</v>
      </c>
      <c r="E146" s="14">
        <v>0</v>
      </c>
      <c r="F146" s="14">
        <f>SUM(Table1[[#This Row],[COVID Confirmed
Deaths at ALF]:[COVID Presumed Deaths at ALF]])</f>
        <v>1</v>
      </c>
    </row>
    <row r="147" spans="1:6" x14ac:dyDescent="0.2">
      <c r="A147" s="13" t="s">
        <v>1033</v>
      </c>
      <c r="B147" s="13" t="s">
        <v>17</v>
      </c>
      <c r="C147" s="14">
        <v>2</v>
      </c>
      <c r="D147" s="14">
        <v>7</v>
      </c>
      <c r="E147" s="14">
        <v>1</v>
      </c>
      <c r="F147" s="14">
        <f>SUM(Table1[[#This Row],[COVID Confirmed
Deaths at ALF]:[COVID Presumed Deaths at ALF]])</f>
        <v>10</v>
      </c>
    </row>
    <row r="148" spans="1:6" x14ac:dyDescent="0.2">
      <c r="A148" s="13" t="s">
        <v>1034</v>
      </c>
      <c r="B148" s="13" t="s">
        <v>37</v>
      </c>
      <c r="C148" s="14">
        <v>0</v>
      </c>
      <c r="D148" s="14">
        <v>1</v>
      </c>
      <c r="E148" s="14">
        <v>0</v>
      </c>
      <c r="F148" s="14">
        <f>SUM(Table1[[#This Row],[COVID Confirmed
Deaths at ALF]:[COVID Presumed Deaths at ALF]])</f>
        <v>1</v>
      </c>
    </row>
    <row r="149" spans="1:6" x14ac:dyDescent="0.2">
      <c r="A149" s="13" t="s">
        <v>1035</v>
      </c>
      <c r="B149" s="13" t="s">
        <v>37</v>
      </c>
      <c r="C149" s="14">
        <v>1</v>
      </c>
      <c r="D149" s="14">
        <v>7</v>
      </c>
      <c r="E149" s="14">
        <v>0</v>
      </c>
      <c r="F149" s="14">
        <f>SUM(Table1[[#This Row],[COVID Confirmed
Deaths at ALF]:[COVID Presumed Deaths at ALF]])</f>
        <v>8</v>
      </c>
    </row>
    <row r="150" spans="1:6" x14ac:dyDescent="0.2">
      <c r="A150" s="13" t="s">
        <v>1036</v>
      </c>
      <c r="B150" s="13" t="s">
        <v>22</v>
      </c>
      <c r="C150" s="14">
        <v>1</v>
      </c>
      <c r="D150" s="14">
        <v>3</v>
      </c>
      <c r="E150" s="14">
        <v>0</v>
      </c>
      <c r="F150" s="14">
        <f>SUM(Table1[[#This Row],[COVID Confirmed
Deaths at ALF]:[COVID Presumed Deaths at ALF]])</f>
        <v>4</v>
      </c>
    </row>
    <row r="151" spans="1:6" x14ac:dyDescent="0.2">
      <c r="A151" s="13" t="s">
        <v>1037</v>
      </c>
      <c r="B151" s="13" t="s">
        <v>64</v>
      </c>
      <c r="C151" s="14">
        <v>0</v>
      </c>
      <c r="D151" s="14">
        <v>4</v>
      </c>
      <c r="E151" s="14">
        <v>0</v>
      </c>
      <c r="F151" s="14">
        <f>SUM(Table1[[#This Row],[COVID Confirmed
Deaths at ALF]:[COVID Presumed Deaths at ALF]])</f>
        <v>4</v>
      </c>
    </row>
    <row r="152" spans="1:6" x14ac:dyDescent="0.2">
      <c r="A152" s="13" t="s">
        <v>1038</v>
      </c>
      <c r="B152" s="13" t="s">
        <v>37</v>
      </c>
      <c r="C152" s="14">
        <v>5</v>
      </c>
      <c r="D152" s="14">
        <v>6</v>
      </c>
      <c r="E152" s="14">
        <v>0</v>
      </c>
      <c r="F152" s="14">
        <f>SUM(Table1[[#This Row],[COVID Confirmed
Deaths at ALF]:[COVID Presumed Deaths at ALF]])</f>
        <v>11</v>
      </c>
    </row>
    <row r="153" spans="1:6" x14ac:dyDescent="0.2">
      <c r="A153" s="13" t="s">
        <v>1039</v>
      </c>
      <c r="B153" s="13" t="s">
        <v>44</v>
      </c>
      <c r="C153" s="14">
        <v>0</v>
      </c>
      <c r="D153" s="14">
        <v>3</v>
      </c>
      <c r="E153" s="14">
        <v>2</v>
      </c>
      <c r="F153" s="14">
        <f>SUM(Table1[[#This Row],[COVID Confirmed
Deaths at ALF]:[COVID Presumed Deaths at ALF]])</f>
        <v>5</v>
      </c>
    </row>
    <row r="154" spans="1:6" x14ac:dyDescent="0.2">
      <c r="A154" s="13" t="s">
        <v>1040</v>
      </c>
      <c r="B154" s="13" t="s">
        <v>44</v>
      </c>
      <c r="C154" s="14">
        <v>0</v>
      </c>
      <c r="D154" s="14">
        <v>13</v>
      </c>
      <c r="E154" s="14">
        <v>0</v>
      </c>
      <c r="F154" s="14">
        <f>SUM(Table1[[#This Row],[COVID Confirmed
Deaths at ALF]:[COVID Presumed Deaths at ALF]])</f>
        <v>13</v>
      </c>
    </row>
    <row r="155" spans="1:6" x14ac:dyDescent="0.2">
      <c r="A155" s="13" t="s">
        <v>1041</v>
      </c>
      <c r="B155" s="13" t="s">
        <v>20</v>
      </c>
      <c r="C155" s="14">
        <v>0</v>
      </c>
      <c r="D155" s="14">
        <v>2</v>
      </c>
      <c r="E155" s="14">
        <v>0</v>
      </c>
      <c r="F155" s="14">
        <f>SUM(Table1[[#This Row],[COVID Confirmed
Deaths at ALF]:[COVID Presumed Deaths at ALF]])</f>
        <v>2</v>
      </c>
    </row>
    <row r="156" spans="1:6" x14ac:dyDescent="0.2">
      <c r="A156" s="13" t="s">
        <v>1042</v>
      </c>
      <c r="B156" s="13" t="s">
        <v>56</v>
      </c>
      <c r="C156" s="14">
        <v>0</v>
      </c>
      <c r="D156" s="14">
        <v>10</v>
      </c>
      <c r="E156" s="14">
        <v>0</v>
      </c>
      <c r="F156" s="14">
        <f>SUM(Table1[[#This Row],[COVID Confirmed
Deaths at ALF]:[COVID Presumed Deaths at ALF]])</f>
        <v>10</v>
      </c>
    </row>
    <row r="157" spans="1:6" x14ac:dyDescent="0.2">
      <c r="A157" s="13" t="s">
        <v>1043</v>
      </c>
      <c r="B157" s="13" t="s">
        <v>44</v>
      </c>
      <c r="C157" s="14">
        <v>1</v>
      </c>
      <c r="D157" s="14">
        <v>4</v>
      </c>
      <c r="E157" s="14">
        <v>0</v>
      </c>
      <c r="F157" s="14">
        <f>SUM(Table1[[#This Row],[COVID Confirmed
Deaths at ALF]:[COVID Presumed Deaths at ALF]])</f>
        <v>5</v>
      </c>
    </row>
  </sheetData>
  <mergeCells count="2">
    <mergeCell ref="H3:I3"/>
    <mergeCell ref="H1:I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BB324-1452-40AC-80D9-C6C3C1A3F102}">
  <dimension ref="A1:I196"/>
  <sheetViews>
    <sheetView workbookViewId="0">
      <pane ySplit="1" topLeftCell="A2" activePane="bottomLeft" state="frozen"/>
      <selection pane="bottomLeft"/>
    </sheetView>
  </sheetViews>
  <sheetFormatPr defaultColWidth="9" defaultRowHeight="15" x14ac:dyDescent="0.2"/>
  <cols>
    <col min="1" max="1" width="71.83203125" customWidth="1"/>
    <col min="2" max="2" width="14.33203125" customWidth="1"/>
    <col min="3" max="3" width="11.83203125" customWidth="1"/>
    <col min="4" max="4" width="13.6640625" customWidth="1"/>
    <col min="5" max="5" width="10" customWidth="1"/>
    <col min="6" max="6" width="7.33203125" bestFit="1" customWidth="1"/>
    <col min="7" max="7" width="5.83203125" style="1" customWidth="1"/>
    <col min="8" max="8" width="25.1640625" style="1" customWidth="1"/>
    <col min="9" max="9" width="17.83203125" style="1" customWidth="1"/>
    <col min="10" max="16384" width="9" style="1"/>
  </cols>
  <sheetData>
    <row r="1" spans="1:9" ht="60" customHeight="1" x14ac:dyDescent="0.25">
      <c r="A1" s="15" t="s">
        <v>655</v>
      </c>
      <c r="B1" s="15" t="s">
        <v>1</v>
      </c>
      <c r="C1" s="16" t="s">
        <v>653</v>
      </c>
      <c r="D1" s="16" t="s">
        <v>679</v>
      </c>
      <c r="E1" s="16" t="s">
        <v>654</v>
      </c>
      <c r="F1" s="15" t="s">
        <v>2</v>
      </c>
      <c r="G1" s="25"/>
      <c r="H1" s="58" t="s">
        <v>704</v>
      </c>
      <c r="I1" s="59"/>
    </row>
    <row r="2" spans="1:9" ht="15.75" thickBot="1" x14ac:dyDescent="0.25">
      <c r="A2" s="13" t="s">
        <v>705</v>
      </c>
      <c r="B2" s="13" t="s">
        <v>12</v>
      </c>
      <c r="C2" s="14">
        <v>0</v>
      </c>
      <c r="D2" s="14">
        <v>1</v>
      </c>
      <c r="E2" s="14">
        <v>0</v>
      </c>
      <c r="F2" s="14">
        <f>SUM(Table13[[#This Row],[COVID Confirmed
Deaths at OACF]:[COVID Presumed Deaths at OACF]])</f>
        <v>1</v>
      </c>
    </row>
    <row r="3" spans="1:9" x14ac:dyDescent="0.25">
      <c r="A3" s="13" t="s">
        <v>706</v>
      </c>
      <c r="B3" s="13" t="s">
        <v>25</v>
      </c>
      <c r="C3" s="14">
        <v>0</v>
      </c>
      <c r="D3" s="14">
        <v>2</v>
      </c>
      <c r="E3" s="14">
        <v>0</v>
      </c>
      <c r="F3" s="14">
        <f>SUM(Table13[[#This Row],[COVID Confirmed
Deaths at OACF]:[COVID Presumed Deaths at OACF]])</f>
        <v>2</v>
      </c>
      <c r="H3" s="60" t="s">
        <v>610</v>
      </c>
      <c r="I3" s="61"/>
    </row>
    <row r="4" spans="1:9" x14ac:dyDescent="0.25">
      <c r="A4" s="13" t="s">
        <v>707</v>
      </c>
      <c r="B4" s="13" t="s">
        <v>23</v>
      </c>
      <c r="C4" s="14">
        <v>0</v>
      </c>
      <c r="D4" s="14">
        <v>2</v>
      </c>
      <c r="E4" s="14">
        <v>0</v>
      </c>
      <c r="F4" s="14">
        <f>SUM(Table13[[#This Row],[COVID Confirmed
Deaths at OACF]:[COVID Presumed Deaths at OACF]])</f>
        <v>2</v>
      </c>
      <c r="H4" s="5" t="s">
        <v>607</v>
      </c>
      <c r="I4" s="9">
        <f>SUM(C:C)</f>
        <v>52</v>
      </c>
    </row>
    <row r="5" spans="1:9" x14ac:dyDescent="0.25">
      <c r="A5" s="13" t="s">
        <v>708</v>
      </c>
      <c r="B5" s="13" t="s">
        <v>18</v>
      </c>
      <c r="C5" s="14">
        <v>0</v>
      </c>
      <c r="D5" s="14">
        <v>5</v>
      </c>
      <c r="E5" s="14">
        <v>0</v>
      </c>
      <c r="F5" s="14">
        <f>SUM(Table13[[#This Row],[COVID Confirmed
Deaths at OACF]:[COVID Presumed Deaths at OACF]])</f>
        <v>5</v>
      </c>
      <c r="H5" s="5" t="s">
        <v>608</v>
      </c>
      <c r="I5" s="9">
        <f>SUM(D:D)</f>
        <v>940</v>
      </c>
    </row>
    <row r="6" spans="1:9" ht="15.75" thickBot="1" x14ac:dyDescent="0.3">
      <c r="A6" s="13" t="s">
        <v>709</v>
      </c>
      <c r="B6" s="13" t="s">
        <v>17</v>
      </c>
      <c r="C6" s="14">
        <v>0</v>
      </c>
      <c r="D6" s="14">
        <v>20</v>
      </c>
      <c r="E6" s="14">
        <v>0</v>
      </c>
      <c r="F6" s="14">
        <f>SUM(Table13[[#This Row],[COVID Confirmed
Deaths at OACF]:[COVID Presumed Deaths at OACF]])</f>
        <v>20</v>
      </c>
      <c r="H6" s="5" t="s">
        <v>609</v>
      </c>
      <c r="I6" s="9">
        <f>SUM(E:E)</f>
        <v>30</v>
      </c>
    </row>
    <row r="7" spans="1:9" ht="15.75" thickBot="1" x14ac:dyDescent="0.3">
      <c r="A7" s="13" t="s">
        <v>710</v>
      </c>
      <c r="B7" s="13" t="s">
        <v>7</v>
      </c>
      <c r="C7" s="14">
        <v>0</v>
      </c>
      <c r="D7" s="14">
        <v>18</v>
      </c>
      <c r="E7" s="14">
        <v>1</v>
      </c>
      <c r="F7" s="14">
        <f>SUM(Table13[[#This Row],[COVID Confirmed
Deaths at OACF]:[COVID Presumed Deaths at OACF]])</f>
        <v>19</v>
      </c>
      <c r="H7" s="7" t="s">
        <v>2</v>
      </c>
      <c r="I7" s="8">
        <f>SUM(I4:I6)</f>
        <v>1022</v>
      </c>
    </row>
    <row r="8" spans="1:9" x14ac:dyDescent="0.2">
      <c r="A8" s="13" t="s">
        <v>711</v>
      </c>
      <c r="B8" s="13" t="s">
        <v>37</v>
      </c>
      <c r="C8" s="14">
        <v>0</v>
      </c>
      <c r="D8" s="14">
        <v>2</v>
      </c>
      <c r="E8" s="14">
        <v>0</v>
      </c>
      <c r="F8" s="14">
        <f>SUM(Table13[[#This Row],[COVID Confirmed
Deaths at OACF]:[COVID Presumed Deaths at OACF]])</f>
        <v>2</v>
      </c>
    </row>
    <row r="9" spans="1:9" x14ac:dyDescent="0.2">
      <c r="A9" s="13" t="s">
        <v>712</v>
      </c>
      <c r="B9" s="13" t="s">
        <v>22</v>
      </c>
      <c r="C9" s="14">
        <v>0</v>
      </c>
      <c r="D9" s="14">
        <v>9</v>
      </c>
      <c r="E9" s="14">
        <v>0</v>
      </c>
      <c r="F9" s="14">
        <f>SUM(Table13[[#This Row],[COVID Confirmed
Deaths at OACF]:[COVID Presumed Deaths at OACF]])</f>
        <v>9</v>
      </c>
    </row>
    <row r="10" spans="1:9" x14ac:dyDescent="0.2">
      <c r="A10" s="13" t="s">
        <v>713</v>
      </c>
      <c r="B10" s="13" t="s">
        <v>38</v>
      </c>
      <c r="C10" s="14">
        <v>0</v>
      </c>
      <c r="D10" s="14">
        <v>1</v>
      </c>
      <c r="E10" s="14">
        <v>0</v>
      </c>
      <c r="F10" s="14">
        <f>SUM(Table13[[#This Row],[COVID Confirmed
Deaths at OACF]:[COVID Presumed Deaths at OACF]])</f>
        <v>1</v>
      </c>
    </row>
    <row r="11" spans="1:9" x14ac:dyDescent="0.2">
      <c r="A11" s="13" t="s">
        <v>714</v>
      </c>
      <c r="B11" s="13" t="s">
        <v>42</v>
      </c>
      <c r="C11" s="14">
        <v>0</v>
      </c>
      <c r="D11" s="14">
        <v>1</v>
      </c>
      <c r="E11" s="14">
        <v>0</v>
      </c>
      <c r="F11" s="14">
        <f>SUM(Table13[[#This Row],[COVID Confirmed
Deaths at OACF]:[COVID Presumed Deaths at OACF]])</f>
        <v>1</v>
      </c>
    </row>
    <row r="12" spans="1:9" x14ac:dyDescent="0.2">
      <c r="A12" s="13" t="s">
        <v>715</v>
      </c>
      <c r="B12" s="13" t="s">
        <v>37</v>
      </c>
      <c r="C12" s="14">
        <v>0</v>
      </c>
      <c r="D12" s="14">
        <v>1</v>
      </c>
      <c r="E12" s="14">
        <v>0</v>
      </c>
      <c r="F12" s="14">
        <f>SUM(Table13[[#This Row],[COVID Confirmed
Deaths at OACF]:[COVID Presumed Deaths at OACF]])</f>
        <v>1</v>
      </c>
    </row>
    <row r="13" spans="1:9" x14ac:dyDescent="0.2">
      <c r="A13" s="13" t="s">
        <v>716</v>
      </c>
      <c r="B13" s="13" t="s">
        <v>44</v>
      </c>
      <c r="C13" s="14">
        <v>0</v>
      </c>
      <c r="D13" s="14">
        <v>3</v>
      </c>
      <c r="E13" s="14">
        <v>0</v>
      </c>
      <c r="F13" s="14">
        <f>SUM(Table13[[#This Row],[COVID Confirmed
Deaths at OACF]:[COVID Presumed Deaths at OACF]])</f>
        <v>3</v>
      </c>
    </row>
    <row r="14" spans="1:9" x14ac:dyDescent="0.2">
      <c r="A14" s="13" t="s">
        <v>717</v>
      </c>
      <c r="B14" s="13" t="s">
        <v>22</v>
      </c>
      <c r="C14" s="14">
        <v>0</v>
      </c>
      <c r="D14" s="14">
        <v>5</v>
      </c>
      <c r="E14" s="14">
        <v>0</v>
      </c>
      <c r="F14" s="14">
        <f>SUM(Table13[[#This Row],[COVID Confirmed
Deaths at OACF]:[COVID Presumed Deaths at OACF]])</f>
        <v>5</v>
      </c>
    </row>
    <row r="15" spans="1:9" x14ac:dyDescent="0.2">
      <c r="A15" s="13" t="s">
        <v>718</v>
      </c>
      <c r="B15" s="13" t="s">
        <v>37</v>
      </c>
      <c r="C15" s="14">
        <v>4</v>
      </c>
      <c r="D15" s="14">
        <v>11</v>
      </c>
      <c r="E15" s="14">
        <v>0</v>
      </c>
      <c r="F15" s="14">
        <f>SUM(Table13[[#This Row],[COVID Confirmed
Deaths at OACF]:[COVID Presumed Deaths at OACF]])</f>
        <v>15</v>
      </c>
    </row>
    <row r="16" spans="1:9" x14ac:dyDescent="0.2">
      <c r="A16" s="13" t="s">
        <v>719</v>
      </c>
      <c r="B16" s="13" t="s">
        <v>31</v>
      </c>
      <c r="C16" s="14">
        <v>0</v>
      </c>
      <c r="D16" s="14">
        <v>5</v>
      </c>
      <c r="E16" s="14">
        <v>0</v>
      </c>
      <c r="F16" s="14">
        <f>SUM(Table13[[#This Row],[COVID Confirmed
Deaths at OACF]:[COVID Presumed Deaths at OACF]])</f>
        <v>5</v>
      </c>
    </row>
    <row r="17" spans="1:6" x14ac:dyDescent="0.2">
      <c r="A17" s="13" t="s">
        <v>720</v>
      </c>
      <c r="B17" s="13" t="s">
        <v>22</v>
      </c>
      <c r="C17" s="14">
        <v>1</v>
      </c>
      <c r="D17" s="14">
        <v>1</v>
      </c>
      <c r="E17" s="14">
        <v>0</v>
      </c>
      <c r="F17" s="14">
        <f>SUM(Table13[[#This Row],[COVID Confirmed
Deaths at OACF]:[COVID Presumed Deaths at OACF]])</f>
        <v>2</v>
      </c>
    </row>
    <row r="18" spans="1:6" x14ac:dyDescent="0.2">
      <c r="A18" s="13" t="s">
        <v>721</v>
      </c>
      <c r="B18" s="13" t="s">
        <v>37</v>
      </c>
      <c r="C18" s="14">
        <v>0</v>
      </c>
      <c r="D18" s="14">
        <v>8</v>
      </c>
      <c r="E18" s="14">
        <v>1</v>
      </c>
      <c r="F18" s="14">
        <f>SUM(Table13[[#This Row],[COVID Confirmed
Deaths at OACF]:[COVID Presumed Deaths at OACF]])</f>
        <v>9</v>
      </c>
    </row>
    <row r="19" spans="1:6" x14ac:dyDescent="0.2">
      <c r="A19" s="13" t="s">
        <v>722</v>
      </c>
      <c r="B19" s="13" t="s">
        <v>20</v>
      </c>
      <c r="C19" s="14">
        <v>0</v>
      </c>
      <c r="D19" s="14">
        <v>4</v>
      </c>
      <c r="E19" s="14">
        <v>0</v>
      </c>
      <c r="F19" s="14">
        <f>SUM(Table13[[#This Row],[COVID Confirmed
Deaths at OACF]:[COVID Presumed Deaths at OACF]])</f>
        <v>4</v>
      </c>
    </row>
    <row r="20" spans="1:6" x14ac:dyDescent="0.2">
      <c r="A20" s="13" t="s">
        <v>723</v>
      </c>
      <c r="B20" s="13" t="s">
        <v>22</v>
      </c>
      <c r="C20" s="14">
        <v>0</v>
      </c>
      <c r="D20" s="14">
        <v>5</v>
      </c>
      <c r="E20" s="14">
        <v>0</v>
      </c>
      <c r="F20" s="14">
        <f>SUM(Table13[[#This Row],[COVID Confirmed
Deaths at OACF]:[COVID Presumed Deaths at OACF]])</f>
        <v>5</v>
      </c>
    </row>
    <row r="21" spans="1:6" x14ac:dyDescent="0.2">
      <c r="A21" s="13" t="s">
        <v>724</v>
      </c>
      <c r="B21" s="13" t="s">
        <v>37</v>
      </c>
      <c r="C21" s="14">
        <v>0</v>
      </c>
      <c r="D21" s="14">
        <v>14</v>
      </c>
      <c r="E21" s="14">
        <v>0</v>
      </c>
      <c r="F21" s="14">
        <f>SUM(Table13[[#This Row],[COVID Confirmed
Deaths at OACF]:[COVID Presumed Deaths at OACF]])</f>
        <v>14</v>
      </c>
    </row>
    <row r="22" spans="1:6" x14ac:dyDescent="0.2">
      <c r="A22" s="13" t="s">
        <v>725</v>
      </c>
      <c r="B22" s="13" t="s">
        <v>22</v>
      </c>
      <c r="C22" s="14">
        <v>0</v>
      </c>
      <c r="D22" s="14">
        <v>3</v>
      </c>
      <c r="E22" s="14">
        <v>0</v>
      </c>
      <c r="F22" s="14">
        <f>SUM(Table13[[#This Row],[COVID Confirmed
Deaths at OACF]:[COVID Presumed Deaths at OACF]])</f>
        <v>3</v>
      </c>
    </row>
    <row r="23" spans="1:6" x14ac:dyDescent="0.2">
      <c r="A23" s="13" t="s">
        <v>726</v>
      </c>
      <c r="B23" s="13" t="s">
        <v>23</v>
      </c>
      <c r="C23" s="14">
        <v>0</v>
      </c>
      <c r="D23" s="14">
        <v>0</v>
      </c>
      <c r="E23" s="14">
        <v>2</v>
      </c>
      <c r="F23" s="14">
        <f>SUM(Table13[[#This Row],[COVID Confirmed
Deaths at OACF]:[COVID Presumed Deaths at OACF]])</f>
        <v>2</v>
      </c>
    </row>
    <row r="24" spans="1:6" x14ac:dyDescent="0.2">
      <c r="A24" s="13" t="s">
        <v>727</v>
      </c>
      <c r="B24" s="13" t="s">
        <v>20</v>
      </c>
      <c r="C24" s="14">
        <v>0</v>
      </c>
      <c r="D24" s="14">
        <v>1</v>
      </c>
      <c r="E24" s="14">
        <v>0</v>
      </c>
      <c r="F24" s="14">
        <f>SUM(Table13[[#This Row],[COVID Confirmed
Deaths at OACF]:[COVID Presumed Deaths at OACF]])</f>
        <v>1</v>
      </c>
    </row>
    <row r="25" spans="1:6" x14ac:dyDescent="0.2">
      <c r="A25" s="13" t="s">
        <v>728</v>
      </c>
      <c r="B25" s="13" t="s">
        <v>37</v>
      </c>
      <c r="C25" s="14">
        <v>2</v>
      </c>
      <c r="D25" s="14">
        <v>4</v>
      </c>
      <c r="E25" s="14">
        <v>7</v>
      </c>
      <c r="F25" s="14">
        <f>SUM(Table13[[#This Row],[COVID Confirmed
Deaths at OACF]:[COVID Presumed Deaths at OACF]])</f>
        <v>13</v>
      </c>
    </row>
    <row r="26" spans="1:6" x14ac:dyDescent="0.2">
      <c r="A26" s="13" t="s">
        <v>729</v>
      </c>
      <c r="B26" s="13" t="s">
        <v>37</v>
      </c>
      <c r="C26" s="14">
        <v>0</v>
      </c>
      <c r="D26" s="14">
        <v>1</v>
      </c>
      <c r="E26" s="14">
        <v>0</v>
      </c>
      <c r="F26" s="14">
        <f>SUM(Table13[[#This Row],[COVID Confirmed
Deaths at OACF]:[COVID Presumed Deaths at OACF]])</f>
        <v>1</v>
      </c>
    </row>
    <row r="27" spans="1:6" x14ac:dyDescent="0.2">
      <c r="A27" s="13" t="s">
        <v>730</v>
      </c>
      <c r="B27" s="13" t="s">
        <v>31</v>
      </c>
      <c r="C27" s="14">
        <v>0</v>
      </c>
      <c r="D27" s="14">
        <v>2</v>
      </c>
      <c r="E27" s="14">
        <v>0</v>
      </c>
      <c r="F27" s="14">
        <f>SUM(Table13[[#This Row],[COVID Confirmed
Deaths at OACF]:[COVID Presumed Deaths at OACF]])</f>
        <v>2</v>
      </c>
    </row>
    <row r="28" spans="1:6" x14ac:dyDescent="0.2">
      <c r="A28" s="13" t="s">
        <v>731</v>
      </c>
      <c r="B28" s="13" t="s">
        <v>58</v>
      </c>
      <c r="C28" s="14">
        <v>1</v>
      </c>
      <c r="D28" s="14">
        <v>3</v>
      </c>
      <c r="E28" s="14">
        <v>0</v>
      </c>
      <c r="F28" s="14">
        <f>SUM(Table13[[#This Row],[COVID Confirmed
Deaths at OACF]:[COVID Presumed Deaths at OACF]])</f>
        <v>4</v>
      </c>
    </row>
    <row r="29" spans="1:6" x14ac:dyDescent="0.2">
      <c r="A29" s="13" t="s">
        <v>732</v>
      </c>
      <c r="B29" s="13" t="s">
        <v>31</v>
      </c>
      <c r="C29" s="14">
        <v>1</v>
      </c>
      <c r="D29" s="14">
        <v>11</v>
      </c>
      <c r="E29" s="14">
        <v>0</v>
      </c>
      <c r="F29" s="14">
        <f>SUM(Table13[[#This Row],[COVID Confirmed
Deaths at OACF]:[COVID Presumed Deaths at OACF]])</f>
        <v>12</v>
      </c>
    </row>
    <row r="30" spans="1:6" x14ac:dyDescent="0.2">
      <c r="A30" s="13" t="s">
        <v>733</v>
      </c>
      <c r="B30" s="13" t="s">
        <v>37</v>
      </c>
      <c r="C30" s="14">
        <v>0</v>
      </c>
      <c r="D30" s="14">
        <v>15</v>
      </c>
      <c r="E30" s="14">
        <v>0</v>
      </c>
      <c r="F30" s="14">
        <f>SUM(Table13[[#This Row],[COVID Confirmed
Deaths at OACF]:[COVID Presumed Deaths at OACF]])</f>
        <v>15</v>
      </c>
    </row>
    <row r="31" spans="1:6" x14ac:dyDescent="0.2">
      <c r="A31" s="13" t="s">
        <v>734</v>
      </c>
      <c r="B31" s="13" t="s">
        <v>20</v>
      </c>
      <c r="C31" s="14">
        <v>0</v>
      </c>
      <c r="D31" s="14">
        <v>4</v>
      </c>
      <c r="E31" s="14">
        <v>0</v>
      </c>
      <c r="F31" s="14">
        <f>SUM(Table13[[#This Row],[COVID Confirmed
Deaths at OACF]:[COVID Presumed Deaths at OACF]])</f>
        <v>4</v>
      </c>
    </row>
    <row r="32" spans="1:6" x14ac:dyDescent="0.2">
      <c r="A32" s="13" t="s">
        <v>735</v>
      </c>
      <c r="B32" s="13" t="s">
        <v>7</v>
      </c>
      <c r="C32" s="14">
        <v>0</v>
      </c>
      <c r="D32" s="14">
        <v>22</v>
      </c>
      <c r="E32" s="14">
        <v>0</v>
      </c>
      <c r="F32" s="14">
        <f>SUM(Table13[[#This Row],[COVID Confirmed
Deaths at OACF]:[COVID Presumed Deaths at OACF]])</f>
        <v>22</v>
      </c>
    </row>
    <row r="33" spans="1:6" x14ac:dyDescent="0.2">
      <c r="A33" s="13" t="s">
        <v>736</v>
      </c>
      <c r="B33" s="13" t="s">
        <v>26</v>
      </c>
      <c r="C33" s="14">
        <v>0</v>
      </c>
      <c r="D33" s="14">
        <v>1</v>
      </c>
      <c r="E33" s="14">
        <v>0</v>
      </c>
      <c r="F33" s="14">
        <f>SUM(Table13[[#This Row],[COVID Confirmed
Deaths at OACF]:[COVID Presumed Deaths at OACF]])</f>
        <v>1</v>
      </c>
    </row>
    <row r="34" spans="1:6" x14ac:dyDescent="0.2">
      <c r="A34" s="13" t="s">
        <v>737</v>
      </c>
      <c r="B34" s="13" t="s">
        <v>25</v>
      </c>
      <c r="C34" s="14">
        <v>0</v>
      </c>
      <c r="D34" s="14">
        <v>6</v>
      </c>
      <c r="E34" s="14">
        <v>0</v>
      </c>
      <c r="F34" s="14">
        <f>SUM(Table13[[#This Row],[COVID Confirmed
Deaths at OACF]:[COVID Presumed Deaths at OACF]])</f>
        <v>6</v>
      </c>
    </row>
    <row r="35" spans="1:6" x14ac:dyDescent="0.2">
      <c r="A35" s="13" t="s">
        <v>738</v>
      </c>
      <c r="B35" s="13" t="s">
        <v>35</v>
      </c>
      <c r="C35" s="14">
        <v>0</v>
      </c>
      <c r="D35" s="14">
        <v>5</v>
      </c>
      <c r="E35" s="14">
        <v>0</v>
      </c>
      <c r="F35" s="14">
        <f>SUM(Table13[[#This Row],[COVID Confirmed
Deaths at OACF]:[COVID Presumed Deaths at OACF]])</f>
        <v>5</v>
      </c>
    </row>
    <row r="36" spans="1:6" x14ac:dyDescent="0.2">
      <c r="A36" s="13" t="s">
        <v>739</v>
      </c>
      <c r="B36" s="13" t="s">
        <v>26</v>
      </c>
      <c r="C36" s="14">
        <v>0</v>
      </c>
      <c r="D36" s="14">
        <v>3</v>
      </c>
      <c r="E36" s="14">
        <v>0</v>
      </c>
      <c r="F36" s="14">
        <f>SUM(Table13[[#This Row],[COVID Confirmed
Deaths at OACF]:[COVID Presumed Deaths at OACF]])</f>
        <v>3</v>
      </c>
    </row>
    <row r="37" spans="1:6" x14ac:dyDescent="0.2">
      <c r="A37" s="13" t="s">
        <v>740</v>
      </c>
      <c r="B37" s="13" t="s">
        <v>63</v>
      </c>
      <c r="C37" s="14">
        <v>0</v>
      </c>
      <c r="D37" s="14">
        <v>2</v>
      </c>
      <c r="E37" s="14">
        <v>0</v>
      </c>
      <c r="F37" s="14">
        <f>SUM(Table13[[#This Row],[COVID Confirmed
Deaths at OACF]:[COVID Presumed Deaths at OACF]])</f>
        <v>2</v>
      </c>
    </row>
    <row r="38" spans="1:6" x14ac:dyDescent="0.2">
      <c r="A38" s="13" t="s">
        <v>741</v>
      </c>
      <c r="B38" s="13" t="s">
        <v>26</v>
      </c>
      <c r="C38" s="14">
        <v>0</v>
      </c>
      <c r="D38" s="14">
        <v>2</v>
      </c>
      <c r="E38" s="14">
        <v>0</v>
      </c>
      <c r="F38" s="14">
        <f>SUM(Table13[[#This Row],[COVID Confirmed
Deaths at OACF]:[COVID Presumed Deaths at OACF]])</f>
        <v>2</v>
      </c>
    </row>
    <row r="39" spans="1:6" x14ac:dyDescent="0.2">
      <c r="A39" s="13" t="s">
        <v>742</v>
      </c>
      <c r="B39" s="13" t="s">
        <v>24</v>
      </c>
      <c r="C39" s="14">
        <v>0</v>
      </c>
      <c r="D39" s="14">
        <v>5</v>
      </c>
      <c r="E39" s="14">
        <v>0</v>
      </c>
      <c r="F39" s="14">
        <f>SUM(Table13[[#This Row],[COVID Confirmed
Deaths at OACF]:[COVID Presumed Deaths at OACF]])</f>
        <v>5</v>
      </c>
    </row>
    <row r="40" spans="1:6" x14ac:dyDescent="0.2">
      <c r="A40" s="13" t="s">
        <v>743</v>
      </c>
      <c r="B40" s="13" t="s">
        <v>36</v>
      </c>
      <c r="C40" s="14">
        <v>0</v>
      </c>
      <c r="D40" s="14">
        <v>1</v>
      </c>
      <c r="E40" s="14">
        <v>0</v>
      </c>
      <c r="F40" s="14">
        <f>SUM(Table13[[#This Row],[COVID Confirmed
Deaths at OACF]:[COVID Presumed Deaths at OACF]])</f>
        <v>1</v>
      </c>
    </row>
    <row r="41" spans="1:6" x14ac:dyDescent="0.2">
      <c r="A41" s="13" t="s">
        <v>744</v>
      </c>
      <c r="B41" s="13" t="s">
        <v>20</v>
      </c>
      <c r="C41" s="14">
        <v>0</v>
      </c>
      <c r="D41" s="14">
        <v>1</v>
      </c>
      <c r="E41" s="14">
        <v>0</v>
      </c>
      <c r="F41" s="14">
        <f>SUM(Table13[[#This Row],[COVID Confirmed
Deaths at OACF]:[COVID Presumed Deaths at OACF]])</f>
        <v>1</v>
      </c>
    </row>
    <row r="42" spans="1:6" x14ac:dyDescent="0.2">
      <c r="A42" s="13" t="s">
        <v>745</v>
      </c>
      <c r="B42" s="13" t="s">
        <v>12</v>
      </c>
      <c r="C42" s="14">
        <v>0</v>
      </c>
      <c r="D42" s="14">
        <v>5</v>
      </c>
      <c r="E42" s="14">
        <v>0</v>
      </c>
      <c r="F42" s="14">
        <f>SUM(Table13[[#This Row],[COVID Confirmed
Deaths at OACF]:[COVID Presumed Deaths at OACF]])</f>
        <v>5</v>
      </c>
    </row>
    <row r="43" spans="1:6" x14ac:dyDescent="0.2">
      <c r="A43" s="13" t="s">
        <v>746</v>
      </c>
      <c r="B43" s="13" t="s">
        <v>37</v>
      </c>
      <c r="C43" s="14">
        <v>0</v>
      </c>
      <c r="D43" s="14">
        <v>3</v>
      </c>
      <c r="E43" s="14">
        <v>0</v>
      </c>
      <c r="F43" s="14">
        <f>SUM(Table13[[#This Row],[COVID Confirmed
Deaths at OACF]:[COVID Presumed Deaths at OACF]])</f>
        <v>3</v>
      </c>
    </row>
    <row r="44" spans="1:6" x14ac:dyDescent="0.2">
      <c r="A44" s="13" t="s">
        <v>747</v>
      </c>
      <c r="B44" s="13" t="s">
        <v>17</v>
      </c>
      <c r="C44" s="14">
        <v>0</v>
      </c>
      <c r="D44" s="14">
        <v>7</v>
      </c>
      <c r="E44" s="14">
        <v>0</v>
      </c>
      <c r="F44" s="14">
        <f>SUM(Table13[[#This Row],[COVID Confirmed
Deaths at OACF]:[COVID Presumed Deaths at OACF]])</f>
        <v>7</v>
      </c>
    </row>
    <row r="45" spans="1:6" x14ac:dyDescent="0.2">
      <c r="A45" s="13" t="s">
        <v>748</v>
      </c>
      <c r="B45" s="13" t="s">
        <v>17</v>
      </c>
      <c r="C45" s="14">
        <v>0</v>
      </c>
      <c r="D45" s="14">
        <v>18</v>
      </c>
      <c r="E45" s="14">
        <v>1</v>
      </c>
      <c r="F45" s="14">
        <f>SUM(Table13[[#This Row],[COVID Confirmed
Deaths at OACF]:[COVID Presumed Deaths at OACF]])</f>
        <v>19</v>
      </c>
    </row>
    <row r="46" spans="1:6" x14ac:dyDescent="0.2">
      <c r="A46" s="13" t="s">
        <v>749</v>
      </c>
      <c r="B46" s="13" t="s">
        <v>17</v>
      </c>
      <c r="C46" s="14">
        <v>0</v>
      </c>
      <c r="D46" s="14">
        <v>4</v>
      </c>
      <c r="E46" s="14">
        <v>0</v>
      </c>
      <c r="F46" s="14">
        <f>SUM(Table13[[#This Row],[COVID Confirmed
Deaths at OACF]:[COVID Presumed Deaths at OACF]])</f>
        <v>4</v>
      </c>
    </row>
    <row r="47" spans="1:6" x14ac:dyDescent="0.2">
      <c r="A47" s="13" t="s">
        <v>750</v>
      </c>
      <c r="B47" s="13" t="s">
        <v>26</v>
      </c>
      <c r="C47" s="14">
        <v>1</v>
      </c>
      <c r="D47" s="14">
        <v>3</v>
      </c>
      <c r="E47" s="14">
        <v>0</v>
      </c>
      <c r="F47" s="14">
        <f>SUM(Table13[[#This Row],[COVID Confirmed
Deaths at OACF]:[COVID Presumed Deaths at OACF]])</f>
        <v>4</v>
      </c>
    </row>
    <row r="48" spans="1:6" x14ac:dyDescent="0.2">
      <c r="A48" s="13" t="s">
        <v>751</v>
      </c>
      <c r="B48" s="13" t="s">
        <v>26</v>
      </c>
      <c r="C48" s="14">
        <v>0</v>
      </c>
      <c r="D48" s="14">
        <v>1</v>
      </c>
      <c r="E48" s="14">
        <v>0</v>
      </c>
      <c r="F48" s="14">
        <f>SUM(Table13[[#This Row],[COVID Confirmed
Deaths at OACF]:[COVID Presumed Deaths at OACF]])</f>
        <v>1</v>
      </c>
    </row>
    <row r="49" spans="1:6" x14ac:dyDescent="0.2">
      <c r="A49" s="13" t="s">
        <v>752</v>
      </c>
      <c r="B49" s="13" t="s">
        <v>23</v>
      </c>
      <c r="C49" s="14">
        <v>0</v>
      </c>
      <c r="D49" s="14">
        <v>2</v>
      </c>
      <c r="E49" s="14">
        <v>0</v>
      </c>
      <c r="F49" s="14">
        <f>SUM(Table13[[#This Row],[COVID Confirmed
Deaths at OACF]:[COVID Presumed Deaths at OACF]])</f>
        <v>2</v>
      </c>
    </row>
    <row r="50" spans="1:6" x14ac:dyDescent="0.2">
      <c r="A50" s="13" t="s">
        <v>753</v>
      </c>
      <c r="B50" s="13" t="s">
        <v>31</v>
      </c>
      <c r="C50" s="14">
        <v>0</v>
      </c>
      <c r="D50" s="14">
        <v>2</v>
      </c>
      <c r="E50" s="14">
        <v>0</v>
      </c>
      <c r="F50" s="14">
        <f>SUM(Table13[[#This Row],[COVID Confirmed
Deaths at OACF]:[COVID Presumed Deaths at OACF]])</f>
        <v>2</v>
      </c>
    </row>
    <row r="51" spans="1:6" x14ac:dyDescent="0.2">
      <c r="A51" s="13" t="s">
        <v>753</v>
      </c>
      <c r="B51" s="13" t="s">
        <v>31</v>
      </c>
      <c r="C51" s="14">
        <v>0</v>
      </c>
      <c r="D51" s="14">
        <v>27</v>
      </c>
      <c r="E51" s="14">
        <v>0</v>
      </c>
      <c r="F51" s="14">
        <f>SUM(Table13[[#This Row],[COVID Confirmed
Deaths at OACF]:[COVID Presumed Deaths at OACF]])</f>
        <v>27</v>
      </c>
    </row>
    <row r="52" spans="1:6" x14ac:dyDescent="0.2">
      <c r="A52" s="13" t="s">
        <v>754</v>
      </c>
      <c r="B52" s="13" t="s">
        <v>25</v>
      </c>
      <c r="C52" s="14">
        <v>0</v>
      </c>
      <c r="D52" s="14">
        <v>1</v>
      </c>
      <c r="E52" s="14">
        <v>0</v>
      </c>
      <c r="F52" s="14">
        <f>SUM(Table13[[#This Row],[COVID Confirmed
Deaths at OACF]:[COVID Presumed Deaths at OACF]])</f>
        <v>1</v>
      </c>
    </row>
    <row r="53" spans="1:6" x14ac:dyDescent="0.2">
      <c r="A53" s="13" t="s">
        <v>755</v>
      </c>
      <c r="B53" s="13" t="s">
        <v>31</v>
      </c>
      <c r="C53" s="14">
        <v>0</v>
      </c>
      <c r="D53" s="14">
        <v>17</v>
      </c>
      <c r="E53" s="14">
        <v>0</v>
      </c>
      <c r="F53" s="14">
        <f>SUM(Table13[[#This Row],[COVID Confirmed
Deaths at OACF]:[COVID Presumed Deaths at OACF]])</f>
        <v>17</v>
      </c>
    </row>
    <row r="54" spans="1:6" x14ac:dyDescent="0.2">
      <c r="A54" s="13" t="s">
        <v>756</v>
      </c>
      <c r="B54" s="13" t="s">
        <v>9</v>
      </c>
      <c r="C54" s="14">
        <v>0</v>
      </c>
      <c r="D54" s="14">
        <v>2</v>
      </c>
      <c r="E54" s="14">
        <v>0</v>
      </c>
      <c r="F54" s="14">
        <f>SUM(Table13[[#This Row],[COVID Confirmed
Deaths at OACF]:[COVID Presumed Deaths at OACF]])</f>
        <v>2</v>
      </c>
    </row>
    <row r="55" spans="1:6" x14ac:dyDescent="0.2">
      <c r="A55" s="13" t="s">
        <v>757</v>
      </c>
      <c r="B55" s="13" t="s">
        <v>22</v>
      </c>
      <c r="C55" s="14">
        <v>0</v>
      </c>
      <c r="D55" s="14">
        <v>5</v>
      </c>
      <c r="E55" s="14">
        <v>0</v>
      </c>
      <c r="F55" s="14">
        <f>SUM(Table13[[#This Row],[COVID Confirmed
Deaths at OACF]:[COVID Presumed Deaths at OACF]])</f>
        <v>5</v>
      </c>
    </row>
    <row r="56" spans="1:6" x14ac:dyDescent="0.2">
      <c r="A56" s="13" t="s">
        <v>758</v>
      </c>
      <c r="B56" s="13" t="s">
        <v>70</v>
      </c>
      <c r="C56" s="14">
        <v>0</v>
      </c>
      <c r="D56" s="14">
        <v>1</v>
      </c>
      <c r="E56" s="14">
        <v>0</v>
      </c>
      <c r="F56" s="14">
        <f>SUM(Table13[[#This Row],[COVID Confirmed
Deaths at OACF]:[COVID Presumed Deaths at OACF]])</f>
        <v>1</v>
      </c>
    </row>
    <row r="57" spans="1:6" x14ac:dyDescent="0.2">
      <c r="A57" s="13" t="s">
        <v>759</v>
      </c>
      <c r="B57" s="13" t="s">
        <v>7</v>
      </c>
      <c r="C57" s="14">
        <v>0</v>
      </c>
      <c r="D57" s="14">
        <v>6</v>
      </c>
      <c r="E57" s="14">
        <v>0</v>
      </c>
      <c r="F57" s="14">
        <f>SUM(Table13[[#This Row],[COVID Confirmed
Deaths at OACF]:[COVID Presumed Deaths at OACF]])</f>
        <v>6</v>
      </c>
    </row>
    <row r="58" spans="1:6" x14ac:dyDescent="0.2">
      <c r="A58" s="13" t="s">
        <v>760</v>
      </c>
      <c r="B58" s="13" t="s">
        <v>20</v>
      </c>
      <c r="C58" s="14">
        <v>0</v>
      </c>
      <c r="D58" s="14">
        <v>1</v>
      </c>
      <c r="E58" s="14">
        <v>0</v>
      </c>
      <c r="F58" s="14">
        <f>SUM(Table13[[#This Row],[COVID Confirmed
Deaths at OACF]:[COVID Presumed Deaths at OACF]])</f>
        <v>1</v>
      </c>
    </row>
    <row r="59" spans="1:6" x14ac:dyDescent="0.2">
      <c r="A59" s="13" t="s">
        <v>761</v>
      </c>
      <c r="B59" s="13" t="s">
        <v>65</v>
      </c>
      <c r="C59" s="14">
        <v>0</v>
      </c>
      <c r="D59" s="14">
        <v>2</v>
      </c>
      <c r="E59" s="14">
        <v>0</v>
      </c>
      <c r="F59" s="14">
        <f>SUM(Table13[[#This Row],[COVID Confirmed
Deaths at OACF]:[COVID Presumed Deaths at OACF]])</f>
        <v>2</v>
      </c>
    </row>
    <row r="60" spans="1:6" x14ac:dyDescent="0.2">
      <c r="A60" s="13" t="s">
        <v>762</v>
      </c>
      <c r="B60" s="13" t="s">
        <v>36</v>
      </c>
      <c r="C60" s="14">
        <v>0</v>
      </c>
      <c r="D60" s="14">
        <v>1</v>
      </c>
      <c r="E60" s="14">
        <v>0</v>
      </c>
      <c r="F60" s="14">
        <f>SUM(Table13[[#This Row],[COVID Confirmed
Deaths at OACF]:[COVID Presumed Deaths at OACF]])</f>
        <v>1</v>
      </c>
    </row>
    <row r="61" spans="1:6" x14ac:dyDescent="0.2">
      <c r="A61" s="13" t="s">
        <v>763</v>
      </c>
      <c r="B61" s="13" t="s">
        <v>44</v>
      </c>
      <c r="C61" s="14">
        <v>0</v>
      </c>
      <c r="D61" s="14">
        <v>2</v>
      </c>
      <c r="E61" s="14">
        <v>0</v>
      </c>
      <c r="F61" s="14">
        <f>SUM(Table13[[#This Row],[COVID Confirmed
Deaths at OACF]:[COVID Presumed Deaths at OACF]])</f>
        <v>2</v>
      </c>
    </row>
    <row r="62" spans="1:6" x14ac:dyDescent="0.2">
      <c r="A62" s="13" t="s">
        <v>764</v>
      </c>
      <c r="B62" s="13" t="s">
        <v>20</v>
      </c>
      <c r="C62" s="14">
        <v>0</v>
      </c>
      <c r="D62" s="14">
        <v>3</v>
      </c>
      <c r="E62" s="14">
        <v>0</v>
      </c>
      <c r="F62" s="14">
        <f>SUM(Table13[[#This Row],[COVID Confirmed
Deaths at OACF]:[COVID Presumed Deaths at OACF]])</f>
        <v>3</v>
      </c>
    </row>
    <row r="63" spans="1:6" x14ac:dyDescent="0.2">
      <c r="A63" s="13" t="s">
        <v>765</v>
      </c>
      <c r="B63" s="13" t="s">
        <v>17</v>
      </c>
      <c r="C63" s="14">
        <v>0</v>
      </c>
      <c r="D63" s="14">
        <v>1</v>
      </c>
      <c r="E63" s="14">
        <v>0</v>
      </c>
      <c r="F63" s="14">
        <f>SUM(Table13[[#This Row],[COVID Confirmed
Deaths at OACF]:[COVID Presumed Deaths at OACF]])</f>
        <v>1</v>
      </c>
    </row>
    <row r="64" spans="1:6" x14ac:dyDescent="0.2">
      <c r="A64" s="13" t="s">
        <v>766</v>
      </c>
      <c r="B64" s="13" t="s">
        <v>32</v>
      </c>
      <c r="C64" s="14">
        <v>0</v>
      </c>
      <c r="D64" s="14">
        <v>1</v>
      </c>
      <c r="E64" s="14">
        <v>0</v>
      </c>
      <c r="F64" s="14">
        <f>SUM(Table13[[#This Row],[COVID Confirmed
Deaths at OACF]:[COVID Presumed Deaths at OACF]])</f>
        <v>1</v>
      </c>
    </row>
    <row r="65" spans="1:6" x14ac:dyDescent="0.2">
      <c r="A65" s="13" t="s">
        <v>767</v>
      </c>
      <c r="B65" s="13" t="s">
        <v>44</v>
      </c>
      <c r="C65" s="14">
        <v>0</v>
      </c>
      <c r="D65" s="14">
        <v>2</v>
      </c>
      <c r="E65" s="14">
        <v>0</v>
      </c>
      <c r="F65" s="14">
        <f>SUM(Table13[[#This Row],[COVID Confirmed
Deaths at OACF]:[COVID Presumed Deaths at OACF]])</f>
        <v>2</v>
      </c>
    </row>
    <row r="66" spans="1:6" x14ac:dyDescent="0.2">
      <c r="A66" s="13" t="s">
        <v>768</v>
      </c>
      <c r="B66" s="13" t="s">
        <v>12</v>
      </c>
      <c r="C66" s="14">
        <v>0</v>
      </c>
      <c r="D66" s="14">
        <v>2</v>
      </c>
      <c r="E66" s="14">
        <v>0</v>
      </c>
      <c r="F66" s="14">
        <f>SUM(Table13[[#This Row],[COVID Confirmed
Deaths at OACF]:[COVID Presumed Deaths at OACF]])</f>
        <v>2</v>
      </c>
    </row>
    <row r="67" spans="1:6" x14ac:dyDescent="0.2">
      <c r="A67" s="13" t="s">
        <v>769</v>
      </c>
      <c r="B67" s="13" t="s">
        <v>11</v>
      </c>
      <c r="C67" s="14">
        <v>0</v>
      </c>
      <c r="D67" s="14">
        <v>2</v>
      </c>
      <c r="E67" s="14">
        <v>0</v>
      </c>
      <c r="F67" s="14">
        <f>SUM(Table13[[#This Row],[COVID Confirmed
Deaths at OACF]:[COVID Presumed Deaths at OACF]])</f>
        <v>2</v>
      </c>
    </row>
    <row r="68" spans="1:6" x14ac:dyDescent="0.2">
      <c r="A68" s="13" t="s">
        <v>770</v>
      </c>
      <c r="B68" s="13" t="s">
        <v>37</v>
      </c>
      <c r="C68" s="14">
        <v>0</v>
      </c>
      <c r="D68" s="14">
        <v>1</v>
      </c>
      <c r="E68" s="14">
        <v>0</v>
      </c>
      <c r="F68" s="14">
        <f>SUM(Table13[[#This Row],[COVID Confirmed
Deaths at OACF]:[COVID Presumed Deaths at OACF]])</f>
        <v>1</v>
      </c>
    </row>
    <row r="69" spans="1:6" x14ac:dyDescent="0.2">
      <c r="A69" s="13" t="s">
        <v>771</v>
      </c>
      <c r="B69" s="13" t="s">
        <v>54</v>
      </c>
      <c r="C69" s="14">
        <v>0</v>
      </c>
      <c r="D69" s="14">
        <v>8</v>
      </c>
      <c r="E69" s="14">
        <v>0</v>
      </c>
      <c r="F69" s="14">
        <f>SUM(Table13[[#This Row],[COVID Confirmed
Deaths at OACF]:[COVID Presumed Deaths at OACF]])</f>
        <v>8</v>
      </c>
    </row>
    <row r="70" spans="1:6" x14ac:dyDescent="0.2">
      <c r="A70" s="13" t="s">
        <v>772</v>
      </c>
      <c r="B70" s="13" t="s">
        <v>12</v>
      </c>
      <c r="C70" s="14">
        <v>0</v>
      </c>
      <c r="D70" s="14">
        <v>2</v>
      </c>
      <c r="E70" s="14">
        <v>0</v>
      </c>
      <c r="F70" s="14">
        <f>SUM(Table13[[#This Row],[COVID Confirmed
Deaths at OACF]:[COVID Presumed Deaths at OACF]])</f>
        <v>2</v>
      </c>
    </row>
    <row r="71" spans="1:6" x14ac:dyDescent="0.2">
      <c r="A71" s="13" t="s">
        <v>773</v>
      </c>
      <c r="B71" s="13" t="s">
        <v>33</v>
      </c>
      <c r="C71" s="14">
        <v>0</v>
      </c>
      <c r="D71" s="14">
        <v>6</v>
      </c>
      <c r="E71" s="14">
        <v>0</v>
      </c>
      <c r="F71" s="14">
        <f>SUM(Table13[[#This Row],[COVID Confirmed
Deaths at OACF]:[COVID Presumed Deaths at OACF]])</f>
        <v>6</v>
      </c>
    </row>
    <row r="72" spans="1:6" x14ac:dyDescent="0.2">
      <c r="A72" s="13" t="s">
        <v>774</v>
      </c>
      <c r="B72" s="13" t="s">
        <v>12</v>
      </c>
      <c r="C72" s="14">
        <v>0</v>
      </c>
      <c r="D72" s="14">
        <v>1</v>
      </c>
      <c r="E72" s="14">
        <v>0</v>
      </c>
      <c r="F72" s="14">
        <f>SUM(Table13[[#This Row],[COVID Confirmed
Deaths at OACF]:[COVID Presumed Deaths at OACF]])</f>
        <v>1</v>
      </c>
    </row>
    <row r="73" spans="1:6" x14ac:dyDescent="0.2">
      <c r="A73" s="13" t="s">
        <v>775</v>
      </c>
      <c r="B73" s="13" t="s">
        <v>12</v>
      </c>
      <c r="C73" s="14">
        <v>0</v>
      </c>
      <c r="D73" s="14">
        <v>9</v>
      </c>
      <c r="E73" s="14">
        <v>0</v>
      </c>
      <c r="F73" s="14">
        <f>SUM(Table13[[#This Row],[COVID Confirmed
Deaths at OACF]:[COVID Presumed Deaths at OACF]])</f>
        <v>9</v>
      </c>
    </row>
    <row r="74" spans="1:6" x14ac:dyDescent="0.2">
      <c r="A74" s="13" t="s">
        <v>776</v>
      </c>
      <c r="B74" s="13" t="s">
        <v>24</v>
      </c>
      <c r="C74" s="14">
        <v>0</v>
      </c>
      <c r="D74" s="14">
        <v>6</v>
      </c>
      <c r="E74" s="14">
        <v>0</v>
      </c>
      <c r="F74" s="14">
        <f>SUM(Table13[[#This Row],[COVID Confirmed
Deaths at OACF]:[COVID Presumed Deaths at OACF]])</f>
        <v>6</v>
      </c>
    </row>
    <row r="75" spans="1:6" x14ac:dyDescent="0.2">
      <c r="A75" s="13" t="s">
        <v>777</v>
      </c>
      <c r="B75" s="13" t="s">
        <v>6</v>
      </c>
      <c r="C75" s="14">
        <v>0</v>
      </c>
      <c r="D75" s="14">
        <v>2</v>
      </c>
      <c r="E75" s="14">
        <v>0</v>
      </c>
      <c r="F75" s="14">
        <f>SUM(Table13[[#This Row],[COVID Confirmed
Deaths at OACF]:[COVID Presumed Deaths at OACF]])</f>
        <v>2</v>
      </c>
    </row>
    <row r="76" spans="1:6" x14ac:dyDescent="0.2">
      <c r="A76" s="13" t="s">
        <v>778</v>
      </c>
      <c r="B76" s="13" t="s">
        <v>20</v>
      </c>
      <c r="C76" s="14">
        <v>0</v>
      </c>
      <c r="D76" s="14">
        <v>2</v>
      </c>
      <c r="E76" s="14">
        <v>0</v>
      </c>
      <c r="F76" s="14">
        <f>SUM(Table13[[#This Row],[COVID Confirmed
Deaths at OACF]:[COVID Presumed Deaths at OACF]])</f>
        <v>2</v>
      </c>
    </row>
    <row r="77" spans="1:6" x14ac:dyDescent="0.2">
      <c r="A77" s="13" t="s">
        <v>779</v>
      </c>
      <c r="B77" s="13" t="s">
        <v>20</v>
      </c>
      <c r="C77" s="14">
        <v>0</v>
      </c>
      <c r="D77" s="14">
        <v>1</v>
      </c>
      <c r="E77" s="14">
        <v>0</v>
      </c>
      <c r="F77" s="14">
        <f>SUM(Table13[[#This Row],[COVID Confirmed
Deaths at OACF]:[COVID Presumed Deaths at OACF]])</f>
        <v>1</v>
      </c>
    </row>
    <row r="78" spans="1:6" x14ac:dyDescent="0.2">
      <c r="A78" s="13" t="s">
        <v>780</v>
      </c>
      <c r="B78" s="13" t="s">
        <v>8</v>
      </c>
      <c r="C78" s="14">
        <v>1</v>
      </c>
      <c r="D78" s="14">
        <v>1</v>
      </c>
      <c r="E78" s="14">
        <v>0</v>
      </c>
      <c r="F78" s="14">
        <f>SUM(Table13[[#This Row],[COVID Confirmed
Deaths at OACF]:[COVID Presumed Deaths at OACF]])</f>
        <v>2</v>
      </c>
    </row>
    <row r="79" spans="1:6" x14ac:dyDescent="0.2">
      <c r="A79" s="13" t="s">
        <v>781</v>
      </c>
      <c r="B79" s="13" t="s">
        <v>31</v>
      </c>
      <c r="C79" s="14">
        <v>0</v>
      </c>
      <c r="D79" s="14">
        <v>18</v>
      </c>
      <c r="E79" s="14">
        <v>0</v>
      </c>
      <c r="F79" s="14">
        <f>SUM(Table13[[#This Row],[COVID Confirmed
Deaths at OACF]:[COVID Presumed Deaths at OACF]])</f>
        <v>18</v>
      </c>
    </row>
    <row r="80" spans="1:6" x14ac:dyDescent="0.2">
      <c r="A80" s="13" t="s">
        <v>782</v>
      </c>
      <c r="B80" s="13" t="s">
        <v>37</v>
      </c>
      <c r="C80" s="14">
        <v>0</v>
      </c>
      <c r="D80" s="14">
        <v>1</v>
      </c>
      <c r="E80" s="14">
        <v>0</v>
      </c>
      <c r="F80" s="14">
        <f>SUM(Table13[[#This Row],[COVID Confirmed
Deaths at OACF]:[COVID Presumed Deaths at OACF]])</f>
        <v>1</v>
      </c>
    </row>
    <row r="81" spans="1:6" x14ac:dyDescent="0.2">
      <c r="A81" s="13" t="s">
        <v>783</v>
      </c>
      <c r="B81" s="13" t="s">
        <v>34</v>
      </c>
      <c r="C81" s="14">
        <v>0</v>
      </c>
      <c r="D81" s="14">
        <v>2</v>
      </c>
      <c r="E81" s="14">
        <v>0</v>
      </c>
      <c r="F81" s="14">
        <f>SUM(Table13[[#This Row],[COVID Confirmed
Deaths at OACF]:[COVID Presumed Deaths at OACF]])</f>
        <v>2</v>
      </c>
    </row>
    <row r="82" spans="1:6" x14ac:dyDescent="0.2">
      <c r="A82" s="13" t="s">
        <v>784</v>
      </c>
      <c r="B82" s="13" t="s">
        <v>68</v>
      </c>
      <c r="C82" s="14">
        <v>0</v>
      </c>
      <c r="D82" s="14">
        <v>1</v>
      </c>
      <c r="E82" s="14">
        <v>0</v>
      </c>
      <c r="F82" s="14">
        <f>SUM(Table13[[#This Row],[COVID Confirmed
Deaths at OACF]:[COVID Presumed Deaths at OACF]])</f>
        <v>1</v>
      </c>
    </row>
    <row r="83" spans="1:6" x14ac:dyDescent="0.2">
      <c r="A83" s="13" t="s">
        <v>785</v>
      </c>
      <c r="B83" s="13" t="s">
        <v>20</v>
      </c>
      <c r="C83" s="14">
        <v>0</v>
      </c>
      <c r="D83" s="14">
        <v>1</v>
      </c>
      <c r="E83" s="14">
        <v>0</v>
      </c>
      <c r="F83" s="14">
        <f>SUM(Table13[[#This Row],[COVID Confirmed
Deaths at OACF]:[COVID Presumed Deaths at OACF]])</f>
        <v>1</v>
      </c>
    </row>
    <row r="84" spans="1:6" x14ac:dyDescent="0.2">
      <c r="A84" s="13" t="s">
        <v>786</v>
      </c>
      <c r="B84" s="13" t="s">
        <v>25</v>
      </c>
      <c r="C84" s="14">
        <v>0</v>
      </c>
      <c r="D84" s="14">
        <v>4</v>
      </c>
      <c r="E84" s="14">
        <v>0</v>
      </c>
      <c r="F84" s="14">
        <f>SUM(Table13[[#This Row],[COVID Confirmed
Deaths at OACF]:[COVID Presumed Deaths at OACF]])</f>
        <v>4</v>
      </c>
    </row>
    <row r="85" spans="1:6" x14ac:dyDescent="0.2">
      <c r="A85" s="13" t="s">
        <v>787</v>
      </c>
      <c r="B85" s="13" t="s">
        <v>23</v>
      </c>
      <c r="C85" s="14">
        <v>0</v>
      </c>
      <c r="D85" s="14">
        <v>1</v>
      </c>
      <c r="E85" s="14">
        <v>0</v>
      </c>
      <c r="F85" s="14">
        <f>SUM(Table13[[#This Row],[COVID Confirmed
Deaths at OACF]:[COVID Presumed Deaths at OACF]])</f>
        <v>1</v>
      </c>
    </row>
    <row r="86" spans="1:6" x14ac:dyDescent="0.2">
      <c r="A86" s="13" t="s">
        <v>788</v>
      </c>
      <c r="B86" s="13" t="s">
        <v>17</v>
      </c>
      <c r="C86" s="14">
        <v>0</v>
      </c>
      <c r="D86" s="14">
        <v>4</v>
      </c>
      <c r="E86" s="14">
        <v>1</v>
      </c>
      <c r="F86" s="14">
        <f>SUM(Table13[[#This Row],[COVID Confirmed
Deaths at OACF]:[COVID Presumed Deaths at OACF]])</f>
        <v>5</v>
      </c>
    </row>
    <row r="87" spans="1:6" x14ac:dyDescent="0.2">
      <c r="A87" s="13" t="s">
        <v>789</v>
      </c>
      <c r="B87" s="13" t="s">
        <v>34</v>
      </c>
      <c r="C87" s="14">
        <v>0</v>
      </c>
      <c r="D87" s="14">
        <v>1</v>
      </c>
      <c r="E87" s="14">
        <v>0</v>
      </c>
      <c r="F87" s="14">
        <f>SUM(Table13[[#This Row],[COVID Confirmed
Deaths at OACF]:[COVID Presumed Deaths at OACF]])</f>
        <v>1</v>
      </c>
    </row>
    <row r="88" spans="1:6" x14ac:dyDescent="0.2">
      <c r="A88" s="13" t="s">
        <v>790</v>
      </c>
      <c r="B88" s="13" t="s">
        <v>34</v>
      </c>
      <c r="C88" s="14">
        <v>1</v>
      </c>
      <c r="D88" s="14">
        <v>1</v>
      </c>
      <c r="E88" s="14">
        <v>0</v>
      </c>
      <c r="F88" s="14">
        <f>SUM(Table13[[#This Row],[COVID Confirmed
Deaths at OACF]:[COVID Presumed Deaths at OACF]])</f>
        <v>2</v>
      </c>
    </row>
    <row r="89" spans="1:6" x14ac:dyDescent="0.2">
      <c r="A89" s="13" t="s">
        <v>791</v>
      </c>
      <c r="B89" s="13" t="s">
        <v>33</v>
      </c>
      <c r="C89" s="14">
        <v>0</v>
      </c>
      <c r="D89" s="14">
        <v>5</v>
      </c>
      <c r="E89" s="14">
        <v>1</v>
      </c>
      <c r="F89" s="14">
        <f>SUM(Table13[[#This Row],[COVID Confirmed
Deaths at OACF]:[COVID Presumed Deaths at OACF]])</f>
        <v>6</v>
      </c>
    </row>
    <row r="90" spans="1:6" x14ac:dyDescent="0.2">
      <c r="A90" s="13" t="s">
        <v>792</v>
      </c>
      <c r="B90" s="13" t="s">
        <v>17</v>
      </c>
      <c r="C90" s="14">
        <v>0</v>
      </c>
      <c r="D90" s="14">
        <v>5</v>
      </c>
      <c r="E90" s="14">
        <v>0</v>
      </c>
      <c r="F90" s="14">
        <f>SUM(Table13[[#This Row],[COVID Confirmed
Deaths at OACF]:[COVID Presumed Deaths at OACF]])</f>
        <v>5</v>
      </c>
    </row>
    <row r="91" spans="1:6" x14ac:dyDescent="0.2">
      <c r="A91" s="13" t="s">
        <v>793</v>
      </c>
      <c r="B91" s="13" t="s">
        <v>11</v>
      </c>
      <c r="C91" s="14">
        <v>1</v>
      </c>
      <c r="D91" s="14">
        <v>8</v>
      </c>
      <c r="E91" s="14">
        <v>0</v>
      </c>
      <c r="F91" s="14">
        <f>SUM(Table13[[#This Row],[COVID Confirmed
Deaths at OACF]:[COVID Presumed Deaths at OACF]])</f>
        <v>9</v>
      </c>
    </row>
    <row r="92" spans="1:6" x14ac:dyDescent="0.2">
      <c r="A92" s="13" t="s">
        <v>794</v>
      </c>
      <c r="B92" s="13" t="s">
        <v>21</v>
      </c>
      <c r="C92" s="14">
        <v>0</v>
      </c>
      <c r="D92" s="14">
        <v>1</v>
      </c>
      <c r="E92" s="14">
        <v>0</v>
      </c>
      <c r="F92" s="14">
        <f>SUM(Table13[[#This Row],[COVID Confirmed
Deaths at OACF]:[COVID Presumed Deaths at OACF]])</f>
        <v>1</v>
      </c>
    </row>
    <row r="93" spans="1:6" x14ac:dyDescent="0.2">
      <c r="A93" s="13" t="s">
        <v>795</v>
      </c>
      <c r="B93" s="13" t="s">
        <v>20</v>
      </c>
      <c r="C93" s="14">
        <v>0</v>
      </c>
      <c r="D93" s="14">
        <v>1</v>
      </c>
      <c r="E93" s="14">
        <v>0</v>
      </c>
      <c r="F93" s="14">
        <f>SUM(Table13[[#This Row],[COVID Confirmed
Deaths at OACF]:[COVID Presumed Deaths at OACF]])</f>
        <v>1</v>
      </c>
    </row>
    <row r="94" spans="1:6" x14ac:dyDescent="0.2">
      <c r="A94" s="13" t="s">
        <v>796</v>
      </c>
      <c r="B94" s="13" t="s">
        <v>27</v>
      </c>
      <c r="C94" s="14">
        <v>0</v>
      </c>
      <c r="D94" s="14">
        <v>3</v>
      </c>
      <c r="E94" s="14">
        <v>0</v>
      </c>
      <c r="F94" s="14">
        <f>SUM(Table13[[#This Row],[COVID Confirmed
Deaths at OACF]:[COVID Presumed Deaths at OACF]])</f>
        <v>3</v>
      </c>
    </row>
    <row r="95" spans="1:6" x14ac:dyDescent="0.2">
      <c r="A95" s="13" t="s">
        <v>797</v>
      </c>
      <c r="B95" s="13" t="s">
        <v>69</v>
      </c>
      <c r="C95" s="14">
        <v>0</v>
      </c>
      <c r="D95" s="14">
        <v>2</v>
      </c>
      <c r="E95" s="14">
        <v>0</v>
      </c>
      <c r="F95" s="14">
        <f>SUM(Table13[[#This Row],[COVID Confirmed
Deaths at OACF]:[COVID Presumed Deaths at OACF]])</f>
        <v>2</v>
      </c>
    </row>
    <row r="96" spans="1:6" x14ac:dyDescent="0.2">
      <c r="A96" s="13" t="s">
        <v>798</v>
      </c>
      <c r="B96" s="13" t="s">
        <v>11</v>
      </c>
      <c r="C96" s="14">
        <v>1</v>
      </c>
      <c r="D96" s="14">
        <v>2</v>
      </c>
      <c r="E96" s="14">
        <v>0</v>
      </c>
      <c r="F96" s="14">
        <f>SUM(Table13[[#This Row],[COVID Confirmed
Deaths at OACF]:[COVID Presumed Deaths at OACF]])</f>
        <v>3</v>
      </c>
    </row>
    <row r="97" spans="1:6" x14ac:dyDescent="0.2">
      <c r="A97" s="13" t="s">
        <v>799</v>
      </c>
      <c r="B97" s="13" t="s">
        <v>22</v>
      </c>
      <c r="C97" s="14">
        <v>0</v>
      </c>
      <c r="D97" s="14">
        <v>16</v>
      </c>
      <c r="E97" s="14">
        <v>0</v>
      </c>
      <c r="F97" s="14">
        <f>SUM(Table13[[#This Row],[COVID Confirmed
Deaths at OACF]:[COVID Presumed Deaths at OACF]])</f>
        <v>16</v>
      </c>
    </row>
    <row r="98" spans="1:6" x14ac:dyDescent="0.2">
      <c r="A98" s="13" t="s">
        <v>800</v>
      </c>
      <c r="B98" s="13" t="s">
        <v>17</v>
      </c>
      <c r="C98" s="14">
        <v>0</v>
      </c>
      <c r="D98" s="14">
        <v>8</v>
      </c>
      <c r="E98" s="14">
        <v>0</v>
      </c>
      <c r="F98" s="14">
        <f>SUM(Table13[[#This Row],[COVID Confirmed
Deaths at OACF]:[COVID Presumed Deaths at OACF]])</f>
        <v>8</v>
      </c>
    </row>
    <row r="99" spans="1:6" x14ac:dyDescent="0.2">
      <c r="A99" s="13" t="s">
        <v>801</v>
      </c>
      <c r="B99" s="13" t="s">
        <v>33</v>
      </c>
      <c r="C99" s="14">
        <v>0</v>
      </c>
      <c r="D99" s="14">
        <v>1</v>
      </c>
      <c r="E99" s="14">
        <v>0</v>
      </c>
      <c r="F99" s="14">
        <f>SUM(Table13[[#This Row],[COVID Confirmed
Deaths at OACF]:[COVID Presumed Deaths at OACF]])</f>
        <v>1</v>
      </c>
    </row>
    <row r="100" spans="1:6" x14ac:dyDescent="0.2">
      <c r="A100" s="13" t="s">
        <v>802</v>
      </c>
      <c r="B100" s="13" t="s">
        <v>24</v>
      </c>
      <c r="C100" s="14">
        <v>0</v>
      </c>
      <c r="D100" s="14">
        <v>2</v>
      </c>
      <c r="E100" s="14">
        <v>0</v>
      </c>
      <c r="F100" s="14">
        <f>SUM(Table13[[#This Row],[COVID Confirmed
Deaths at OACF]:[COVID Presumed Deaths at OACF]])</f>
        <v>2</v>
      </c>
    </row>
    <row r="101" spans="1:6" x14ac:dyDescent="0.2">
      <c r="A101" s="13" t="s">
        <v>803</v>
      </c>
      <c r="B101" s="13" t="s">
        <v>22</v>
      </c>
      <c r="C101" s="14">
        <v>0</v>
      </c>
      <c r="D101" s="14">
        <v>19</v>
      </c>
      <c r="E101" s="14">
        <v>0</v>
      </c>
      <c r="F101" s="14">
        <f>SUM(Table13[[#This Row],[COVID Confirmed
Deaths at OACF]:[COVID Presumed Deaths at OACF]])</f>
        <v>19</v>
      </c>
    </row>
    <row r="102" spans="1:6" x14ac:dyDescent="0.2">
      <c r="A102" s="13" t="s">
        <v>804</v>
      </c>
      <c r="B102" s="13" t="s">
        <v>31</v>
      </c>
      <c r="C102" s="14">
        <v>0</v>
      </c>
      <c r="D102" s="14">
        <v>27</v>
      </c>
      <c r="E102" s="14">
        <v>0</v>
      </c>
      <c r="F102" s="14">
        <f>SUM(Table13[[#This Row],[COVID Confirmed
Deaths at OACF]:[COVID Presumed Deaths at OACF]])</f>
        <v>27</v>
      </c>
    </row>
    <row r="103" spans="1:6" x14ac:dyDescent="0.2">
      <c r="A103" s="13" t="s">
        <v>805</v>
      </c>
      <c r="B103" s="13" t="s">
        <v>26</v>
      </c>
      <c r="C103" s="14">
        <v>0</v>
      </c>
      <c r="D103" s="14">
        <v>2</v>
      </c>
      <c r="E103" s="14">
        <v>0</v>
      </c>
      <c r="F103" s="14">
        <f>SUM(Table13[[#This Row],[COVID Confirmed
Deaths at OACF]:[COVID Presumed Deaths at OACF]])</f>
        <v>2</v>
      </c>
    </row>
    <row r="104" spans="1:6" x14ac:dyDescent="0.2">
      <c r="A104" s="13" t="s">
        <v>806</v>
      </c>
      <c r="B104" s="13" t="s">
        <v>31</v>
      </c>
      <c r="C104" s="14">
        <v>0</v>
      </c>
      <c r="D104" s="14">
        <v>23</v>
      </c>
      <c r="E104" s="14">
        <v>0</v>
      </c>
      <c r="F104" s="14">
        <f>SUM(Table13[[#This Row],[COVID Confirmed
Deaths at OACF]:[COVID Presumed Deaths at OACF]])</f>
        <v>23</v>
      </c>
    </row>
    <row r="105" spans="1:6" x14ac:dyDescent="0.2">
      <c r="A105" s="13" t="s">
        <v>807</v>
      </c>
      <c r="B105" s="13" t="s">
        <v>31</v>
      </c>
      <c r="C105" s="14">
        <v>0</v>
      </c>
      <c r="D105" s="14">
        <v>5</v>
      </c>
      <c r="E105" s="14">
        <v>0</v>
      </c>
      <c r="F105" s="14">
        <f>SUM(Table13[[#This Row],[COVID Confirmed
Deaths at OACF]:[COVID Presumed Deaths at OACF]])</f>
        <v>5</v>
      </c>
    </row>
    <row r="106" spans="1:6" x14ac:dyDescent="0.2">
      <c r="A106" s="13" t="s">
        <v>808</v>
      </c>
      <c r="B106" s="13" t="s">
        <v>26</v>
      </c>
      <c r="C106" s="14">
        <v>0</v>
      </c>
      <c r="D106" s="14">
        <v>1</v>
      </c>
      <c r="E106" s="14">
        <v>0</v>
      </c>
      <c r="F106" s="14">
        <f>SUM(Table13[[#This Row],[COVID Confirmed
Deaths at OACF]:[COVID Presumed Deaths at OACF]])</f>
        <v>1</v>
      </c>
    </row>
    <row r="107" spans="1:6" x14ac:dyDescent="0.2">
      <c r="A107" s="13" t="s">
        <v>809</v>
      </c>
      <c r="B107" s="13" t="s">
        <v>44</v>
      </c>
      <c r="C107" s="14">
        <v>0</v>
      </c>
      <c r="D107" s="14">
        <v>1</v>
      </c>
      <c r="E107" s="14">
        <v>0</v>
      </c>
      <c r="F107" s="14">
        <f>SUM(Table13[[#This Row],[COVID Confirmed
Deaths at OACF]:[COVID Presumed Deaths at OACF]])</f>
        <v>1</v>
      </c>
    </row>
    <row r="108" spans="1:6" x14ac:dyDescent="0.2">
      <c r="A108" s="13" t="s">
        <v>810</v>
      </c>
      <c r="B108" s="13" t="s">
        <v>44</v>
      </c>
      <c r="C108" s="14">
        <v>0</v>
      </c>
      <c r="D108" s="14">
        <v>2</v>
      </c>
      <c r="E108" s="14">
        <v>0</v>
      </c>
      <c r="F108" s="14">
        <f>SUM(Table13[[#This Row],[COVID Confirmed
Deaths at OACF]:[COVID Presumed Deaths at OACF]])</f>
        <v>2</v>
      </c>
    </row>
    <row r="109" spans="1:6" x14ac:dyDescent="0.2">
      <c r="A109" s="13" t="s">
        <v>811</v>
      </c>
      <c r="B109" s="13" t="s">
        <v>575</v>
      </c>
      <c r="C109" s="14">
        <v>0</v>
      </c>
      <c r="D109" s="14">
        <v>2</v>
      </c>
      <c r="E109" s="14">
        <v>0</v>
      </c>
      <c r="F109" s="14">
        <f>SUM(Table13[[#This Row],[COVID Confirmed
Deaths at OACF]:[COVID Presumed Deaths at OACF]])</f>
        <v>2</v>
      </c>
    </row>
    <row r="110" spans="1:6" x14ac:dyDescent="0.2">
      <c r="A110" s="13" t="s">
        <v>812</v>
      </c>
      <c r="B110" s="13" t="s">
        <v>44</v>
      </c>
      <c r="C110" s="14">
        <v>0</v>
      </c>
      <c r="D110" s="14">
        <v>1</v>
      </c>
      <c r="E110" s="14">
        <v>0</v>
      </c>
      <c r="F110" s="14">
        <f>SUM(Table13[[#This Row],[COVID Confirmed
Deaths at OACF]:[COVID Presumed Deaths at OACF]])</f>
        <v>1</v>
      </c>
    </row>
    <row r="111" spans="1:6" x14ac:dyDescent="0.2">
      <c r="A111" s="13" t="s">
        <v>813</v>
      </c>
      <c r="B111" s="13" t="s">
        <v>37</v>
      </c>
      <c r="C111" s="14">
        <v>0</v>
      </c>
      <c r="D111" s="14">
        <v>6</v>
      </c>
      <c r="E111" s="14">
        <v>0</v>
      </c>
      <c r="F111" s="14">
        <f>SUM(Table13[[#This Row],[COVID Confirmed
Deaths at OACF]:[COVID Presumed Deaths at OACF]])</f>
        <v>6</v>
      </c>
    </row>
    <row r="112" spans="1:6" x14ac:dyDescent="0.2">
      <c r="A112" s="13" t="s">
        <v>814</v>
      </c>
      <c r="B112" s="13" t="s">
        <v>73</v>
      </c>
      <c r="C112" s="14">
        <v>0</v>
      </c>
      <c r="D112" s="14">
        <v>2</v>
      </c>
      <c r="E112" s="14">
        <v>0</v>
      </c>
      <c r="F112" s="14">
        <f>SUM(Table13[[#This Row],[COVID Confirmed
Deaths at OACF]:[COVID Presumed Deaths at OACF]])</f>
        <v>2</v>
      </c>
    </row>
    <row r="113" spans="1:6" x14ac:dyDescent="0.2">
      <c r="A113" s="13" t="s">
        <v>815</v>
      </c>
      <c r="B113" s="13" t="s">
        <v>17</v>
      </c>
      <c r="C113" s="14">
        <v>0</v>
      </c>
      <c r="D113" s="14">
        <v>9</v>
      </c>
      <c r="E113" s="14">
        <v>1</v>
      </c>
      <c r="F113" s="14">
        <f>SUM(Table13[[#This Row],[COVID Confirmed
Deaths at OACF]:[COVID Presumed Deaths at OACF]])</f>
        <v>10</v>
      </c>
    </row>
    <row r="114" spans="1:6" x14ac:dyDescent="0.2">
      <c r="A114" s="13" t="s">
        <v>816</v>
      </c>
      <c r="B114" s="13" t="s">
        <v>37</v>
      </c>
      <c r="C114" s="14">
        <v>2</v>
      </c>
      <c r="D114" s="14">
        <v>0</v>
      </c>
      <c r="E114" s="14">
        <v>0</v>
      </c>
      <c r="F114" s="14">
        <f>SUM(Table13[[#This Row],[COVID Confirmed
Deaths at OACF]:[COVID Presumed Deaths at OACF]])</f>
        <v>2</v>
      </c>
    </row>
    <row r="115" spans="1:6" x14ac:dyDescent="0.2">
      <c r="A115" s="13" t="s">
        <v>817</v>
      </c>
      <c r="B115" s="13" t="s">
        <v>7</v>
      </c>
      <c r="C115" s="14">
        <v>0</v>
      </c>
      <c r="D115" s="14">
        <v>3</v>
      </c>
      <c r="E115" s="14">
        <v>0</v>
      </c>
      <c r="F115" s="14">
        <f>SUM(Table13[[#This Row],[COVID Confirmed
Deaths at OACF]:[COVID Presumed Deaths at OACF]])</f>
        <v>3</v>
      </c>
    </row>
    <row r="116" spans="1:6" x14ac:dyDescent="0.2">
      <c r="A116" s="13" t="s">
        <v>818</v>
      </c>
      <c r="B116" s="13" t="s">
        <v>28</v>
      </c>
      <c r="C116" s="14">
        <v>0</v>
      </c>
      <c r="D116" s="14">
        <v>1</v>
      </c>
      <c r="E116" s="14">
        <v>0</v>
      </c>
      <c r="F116" s="14">
        <f>SUM(Table13[[#This Row],[COVID Confirmed
Deaths at OACF]:[COVID Presumed Deaths at OACF]])</f>
        <v>1</v>
      </c>
    </row>
    <row r="117" spans="1:6" x14ac:dyDescent="0.2">
      <c r="A117" s="13" t="s">
        <v>819</v>
      </c>
      <c r="B117" s="13" t="s">
        <v>24</v>
      </c>
      <c r="C117" s="14">
        <v>0</v>
      </c>
      <c r="D117" s="14">
        <v>7</v>
      </c>
      <c r="E117" s="14">
        <v>0</v>
      </c>
      <c r="F117" s="14">
        <f>SUM(Table13[[#This Row],[COVID Confirmed
Deaths at OACF]:[COVID Presumed Deaths at OACF]])</f>
        <v>7</v>
      </c>
    </row>
    <row r="118" spans="1:6" x14ac:dyDescent="0.2">
      <c r="A118" s="13" t="s">
        <v>820</v>
      </c>
      <c r="B118" s="13" t="s">
        <v>33</v>
      </c>
      <c r="C118" s="14">
        <v>0</v>
      </c>
      <c r="D118" s="14">
        <v>13</v>
      </c>
      <c r="E118" s="14">
        <v>0</v>
      </c>
      <c r="F118" s="14">
        <f>SUM(Table13[[#This Row],[COVID Confirmed
Deaths at OACF]:[COVID Presumed Deaths at OACF]])</f>
        <v>13</v>
      </c>
    </row>
    <row r="119" spans="1:6" x14ac:dyDescent="0.2">
      <c r="A119" s="13" t="s">
        <v>821</v>
      </c>
      <c r="B119" s="13" t="s">
        <v>7</v>
      </c>
      <c r="C119" s="14">
        <v>0</v>
      </c>
      <c r="D119" s="14">
        <v>4</v>
      </c>
      <c r="E119" s="14">
        <v>0</v>
      </c>
      <c r="F119" s="14">
        <f>SUM(Table13[[#This Row],[COVID Confirmed
Deaths at OACF]:[COVID Presumed Deaths at OACF]])</f>
        <v>4</v>
      </c>
    </row>
    <row r="120" spans="1:6" x14ac:dyDescent="0.2">
      <c r="A120" s="13" t="s">
        <v>822</v>
      </c>
      <c r="B120" s="13" t="s">
        <v>31</v>
      </c>
      <c r="C120" s="14">
        <v>2</v>
      </c>
      <c r="D120" s="14">
        <v>8</v>
      </c>
      <c r="E120" s="14">
        <v>2</v>
      </c>
      <c r="F120" s="14">
        <f>SUM(Table13[[#This Row],[COVID Confirmed
Deaths at OACF]:[COVID Presumed Deaths at OACF]])</f>
        <v>12</v>
      </c>
    </row>
    <row r="121" spans="1:6" x14ac:dyDescent="0.2">
      <c r="A121" s="13" t="s">
        <v>823</v>
      </c>
      <c r="B121" s="13" t="s">
        <v>31</v>
      </c>
      <c r="C121" s="14">
        <v>0</v>
      </c>
      <c r="D121" s="14">
        <v>10</v>
      </c>
      <c r="E121" s="14">
        <v>4</v>
      </c>
      <c r="F121" s="14">
        <f>SUM(Table13[[#This Row],[COVID Confirmed
Deaths at OACF]:[COVID Presumed Deaths at OACF]])</f>
        <v>14</v>
      </c>
    </row>
    <row r="122" spans="1:6" x14ac:dyDescent="0.2">
      <c r="A122" s="13" t="s">
        <v>824</v>
      </c>
      <c r="B122" s="13" t="s">
        <v>34</v>
      </c>
      <c r="C122" s="14">
        <v>0</v>
      </c>
      <c r="D122" s="14">
        <v>3</v>
      </c>
      <c r="E122" s="14">
        <v>0</v>
      </c>
      <c r="F122" s="14">
        <f>SUM(Table13[[#This Row],[COVID Confirmed
Deaths at OACF]:[COVID Presumed Deaths at OACF]])</f>
        <v>3</v>
      </c>
    </row>
    <row r="123" spans="1:6" x14ac:dyDescent="0.2">
      <c r="A123" s="13" t="s">
        <v>825</v>
      </c>
      <c r="B123" s="13" t="s">
        <v>17</v>
      </c>
      <c r="C123" s="14">
        <v>0</v>
      </c>
      <c r="D123" s="14">
        <v>2</v>
      </c>
      <c r="E123" s="14">
        <v>0</v>
      </c>
      <c r="F123" s="14">
        <f>SUM(Table13[[#This Row],[COVID Confirmed
Deaths at OACF]:[COVID Presumed Deaths at OACF]])</f>
        <v>2</v>
      </c>
    </row>
    <row r="124" spans="1:6" x14ac:dyDescent="0.2">
      <c r="A124" s="13" t="s">
        <v>826</v>
      </c>
      <c r="B124" s="13" t="s">
        <v>28</v>
      </c>
      <c r="C124" s="14">
        <v>0</v>
      </c>
      <c r="D124" s="14">
        <v>10</v>
      </c>
      <c r="E124" s="14">
        <v>0</v>
      </c>
      <c r="F124" s="14">
        <f>SUM(Table13[[#This Row],[COVID Confirmed
Deaths at OACF]:[COVID Presumed Deaths at OACF]])</f>
        <v>10</v>
      </c>
    </row>
    <row r="125" spans="1:6" x14ac:dyDescent="0.2">
      <c r="A125" s="13" t="s">
        <v>827</v>
      </c>
      <c r="B125" s="13" t="s">
        <v>68</v>
      </c>
      <c r="C125" s="14">
        <v>0</v>
      </c>
      <c r="D125" s="14">
        <v>1</v>
      </c>
      <c r="E125" s="14">
        <v>0</v>
      </c>
      <c r="F125" s="14">
        <f>SUM(Table13[[#This Row],[COVID Confirmed
Deaths at OACF]:[COVID Presumed Deaths at OACF]])</f>
        <v>1</v>
      </c>
    </row>
    <row r="126" spans="1:6" x14ac:dyDescent="0.2">
      <c r="A126" s="13" t="s">
        <v>828</v>
      </c>
      <c r="B126" s="13" t="s">
        <v>17</v>
      </c>
      <c r="C126" s="14">
        <v>0</v>
      </c>
      <c r="D126" s="14">
        <v>4</v>
      </c>
      <c r="E126" s="14">
        <v>0</v>
      </c>
      <c r="F126" s="14">
        <f>SUM(Table13[[#This Row],[COVID Confirmed
Deaths at OACF]:[COVID Presumed Deaths at OACF]])</f>
        <v>4</v>
      </c>
    </row>
    <row r="127" spans="1:6" x14ac:dyDescent="0.2">
      <c r="A127" s="13" t="s">
        <v>829</v>
      </c>
      <c r="B127" s="13" t="s">
        <v>23</v>
      </c>
      <c r="C127" s="14">
        <v>0</v>
      </c>
      <c r="D127" s="14">
        <v>2</v>
      </c>
      <c r="E127" s="14">
        <v>0</v>
      </c>
      <c r="F127" s="14">
        <f>SUM(Table13[[#This Row],[COVID Confirmed
Deaths at OACF]:[COVID Presumed Deaths at OACF]])</f>
        <v>2</v>
      </c>
    </row>
    <row r="128" spans="1:6" x14ac:dyDescent="0.2">
      <c r="A128" s="13" t="s">
        <v>830</v>
      </c>
      <c r="B128" s="13" t="s">
        <v>23</v>
      </c>
      <c r="C128" s="14">
        <v>0</v>
      </c>
      <c r="D128" s="14">
        <v>3</v>
      </c>
      <c r="E128" s="14">
        <v>0</v>
      </c>
      <c r="F128" s="14">
        <f>SUM(Table13[[#This Row],[COVID Confirmed
Deaths at OACF]:[COVID Presumed Deaths at OACF]])</f>
        <v>3</v>
      </c>
    </row>
    <row r="129" spans="1:6" x14ac:dyDescent="0.2">
      <c r="A129" s="13" t="s">
        <v>831</v>
      </c>
      <c r="B129" s="13" t="s">
        <v>17</v>
      </c>
      <c r="C129" s="14">
        <v>0</v>
      </c>
      <c r="D129" s="14">
        <v>14</v>
      </c>
      <c r="E129" s="14">
        <v>0</v>
      </c>
      <c r="F129" s="14">
        <f>SUM(Table13[[#This Row],[COVID Confirmed
Deaths at OACF]:[COVID Presumed Deaths at OACF]])</f>
        <v>14</v>
      </c>
    </row>
    <row r="130" spans="1:6" x14ac:dyDescent="0.2">
      <c r="A130" s="13" t="s">
        <v>832</v>
      </c>
      <c r="B130" s="13" t="s">
        <v>37</v>
      </c>
      <c r="C130" s="14">
        <v>0</v>
      </c>
      <c r="D130" s="14">
        <v>9</v>
      </c>
      <c r="E130" s="14">
        <v>0</v>
      </c>
      <c r="F130" s="14">
        <f>SUM(Table13[[#This Row],[COVID Confirmed
Deaths at OACF]:[COVID Presumed Deaths at OACF]])</f>
        <v>9</v>
      </c>
    </row>
    <row r="131" spans="1:6" x14ac:dyDescent="0.2">
      <c r="A131" s="13" t="s">
        <v>833</v>
      </c>
      <c r="B131" s="13" t="s">
        <v>12</v>
      </c>
      <c r="C131" s="14">
        <v>3</v>
      </c>
      <c r="D131" s="14">
        <v>3</v>
      </c>
      <c r="E131" s="14">
        <v>0</v>
      </c>
      <c r="F131" s="14">
        <f>SUM(Table13[[#This Row],[COVID Confirmed
Deaths at OACF]:[COVID Presumed Deaths at OACF]])</f>
        <v>6</v>
      </c>
    </row>
    <row r="132" spans="1:6" x14ac:dyDescent="0.2">
      <c r="A132" s="13" t="s">
        <v>834</v>
      </c>
      <c r="B132" s="13" t="s">
        <v>7</v>
      </c>
      <c r="C132" s="14">
        <v>0</v>
      </c>
      <c r="D132" s="14">
        <v>7</v>
      </c>
      <c r="E132" s="14">
        <v>0</v>
      </c>
      <c r="F132" s="14">
        <f>SUM(Table13[[#This Row],[COVID Confirmed
Deaths at OACF]:[COVID Presumed Deaths at OACF]])</f>
        <v>7</v>
      </c>
    </row>
    <row r="133" spans="1:6" x14ac:dyDescent="0.2">
      <c r="A133" s="13" t="s">
        <v>835</v>
      </c>
      <c r="B133" s="13" t="s">
        <v>12</v>
      </c>
      <c r="C133" s="14">
        <v>0</v>
      </c>
      <c r="D133" s="14">
        <v>3</v>
      </c>
      <c r="E133" s="14">
        <v>0</v>
      </c>
      <c r="F133" s="14">
        <f>SUM(Table13[[#This Row],[COVID Confirmed
Deaths at OACF]:[COVID Presumed Deaths at OACF]])</f>
        <v>3</v>
      </c>
    </row>
    <row r="134" spans="1:6" x14ac:dyDescent="0.2">
      <c r="A134" s="13" t="s">
        <v>836</v>
      </c>
      <c r="B134" s="13" t="s">
        <v>37</v>
      </c>
      <c r="C134" s="14">
        <v>0</v>
      </c>
      <c r="D134" s="14">
        <v>1</v>
      </c>
      <c r="E134" s="14">
        <v>0</v>
      </c>
      <c r="F134" s="14">
        <f>SUM(Table13[[#This Row],[COVID Confirmed
Deaths at OACF]:[COVID Presumed Deaths at OACF]])</f>
        <v>1</v>
      </c>
    </row>
    <row r="135" spans="1:6" x14ac:dyDescent="0.2">
      <c r="A135" s="13" t="s">
        <v>837</v>
      </c>
      <c r="B135" s="13" t="s">
        <v>25</v>
      </c>
      <c r="C135" s="14">
        <v>0</v>
      </c>
      <c r="D135" s="14">
        <v>8</v>
      </c>
      <c r="E135" s="14">
        <v>0</v>
      </c>
      <c r="F135" s="14">
        <f>SUM(Table13[[#This Row],[COVID Confirmed
Deaths at OACF]:[COVID Presumed Deaths at OACF]])</f>
        <v>8</v>
      </c>
    </row>
    <row r="136" spans="1:6" x14ac:dyDescent="0.2">
      <c r="A136" s="13" t="s">
        <v>838</v>
      </c>
      <c r="B136" s="13" t="s">
        <v>34</v>
      </c>
      <c r="C136" s="14">
        <v>3</v>
      </c>
      <c r="D136" s="14">
        <v>7</v>
      </c>
      <c r="E136" s="14">
        <v>6</v>
      </c>
      <c r="F136" s="14">
        <f>SUM(Table13[[#This Row],[COVID Confirmed
Deaths at OACF]:[COVID Presumed Deaths at OACF]])</f>
        <v>16</v>
      </c>
    </row>
    <row r="137" spans="1:6" x14ac:dyDescent="0.2">
      <c r="A137" s="13" t="s">
        <v>839</v>
      </c>
      <c r="B137" s="13" t="s">
        <v>28</v>
      </c>
      <c r="C137" s="14">
        <v>0</v>
      </c>
      <c r="D137" s="14">
        <v>1</v>
      </c>
      <c r="E137" s="14">
        <v>0</v>
      </c>
      <c r="F137" s="14">
        <f>SUM(Table13[[#This Row],[COVID Confirmed
Deaths at OACF]:[COVID Presumed Deaths at OACF]])</f>
        <v>1</v>
      </c>
    </row>
    <row r="138" spans="1:6" x14ac:dyDescent="0.2">
      <c r="A138" s="13" t="s">
        <v>840</v>
      </c>
      <c r="B138" s="13" t="s">
        <v>28</v>
      </c>
      <c r="C138" s="14">
        <v>0</v>
      </c>
      <c r="D138" s="14">
        <v>1</v>
      </c>
      <c r="E138" s="14">
        <v>0</v>
      </c>
      <c r="F138" s="14">
        <f>SUM(Table13[[#This Row],[COVID Confirmed
Deaths at OACF]:[COVID Presumed Deaths at OACF]])</f>
        <v>1</v>
      </c>
    </row>
    <row r="139" spans="1:6" x14ac:dyDescent="0.2">
      <c r="A139" s="13" t="s">
        <v>841</v>
      </c>
      <c r="B139" s="13" t="s">
        <v>31</v>
      </c>
      <c r="C139" s="14">
        <v>0</v>
      </c>
      <c r="D139" s="14">
        <v>19</v>
      </c>
      <c r="E139" s="14">
        <v>0</v>
      </c>
      <c r="F139" s="14">
        <f>SUM(Table13[[#This Row],[COVID Confirmed
Deaths at OACF]:[COVID Presumed Deaths at OACF]])</f>
        <v>19</v>
      </c>
    </row>
    <row r="140" spans="1:6" x14ac:dyDescent="0.2">
      <c r="A140" s="13" t="s">
        <v>842</v>
      </c>
      <c r="B140" s="13" t="s">
        <v>7</v>
      </c>
      <c r="C140" s="14">
        <v>6</v>
      </c>
      <c r="D140" s="14">
        <v>9</v>
      </c>
      <c r="E140" s="14">
        <v>0</v>
      </c>
      <c r="F140" s="14">
        <f>SUM(Table13[[#This Row],[COVID Confirmed
Deaths at OACF]:[COVID Presumed Deaths at OACF]])</f>
        <v>15</v>
      </c>
    </row>
    <row r="141" spans="1:6" x14ac:dyDescent="0.2">
      <c r="A141" s="13" t="s">
        <v>843</v>
      </c>
      <c r="B141" s="13" t="s">
        <v>70</v>
      </c>
      <c r="C141" s="14">
        <v>1</v>
      </c>
      <c r="D141" s="14">
        <v>1</v>
      </c>
      <c r="E141" s="14">
        <v>0</v>
      </c>
      <c r="F141" s="14">
        <f>SUM(Table13[[#This Row],[COVID Confirmed
Deaths at OACF]:[COVID Presumed Deaths at OACF]])</f>
        <v>2</v>
      </c>
    </row>
    <row r="142" spans="1:6" x14ac:dyDescent="0.2">
      <c r="A142" s="13" t="s">
        <v>844</v>
      </c>
      <c r="B142" s="13" t="s">
        <v>37</v>
      </c>
      <c r="C142" s="14">
        <v>0</v>
      </c>
      <c r="D142" s="14">
        <v>1</v>
      </c>
      <c r="E142" s="14">
        <v>0</v>
      </c>
      <c r="F142" s="14">
        <f>SUM(Table13[[#This Row],[COVID Confirmed
Deaths at OACF]:[COVID Presumed Deaths at OACF]])</f>
        <v>1</v>
      </c>
    </row>
    <row r="143" spans="1:6" x14ac:dyDescent="0.2">
      <c r="A143" s="13" t="s">
        <v>845</v>
      </c>
      <c r="B143" s="13" t="s">
        <v>34</v>
      </c>
      <c r="C143" s="14">
        <v>2</v>
      </c>
      <c r="D143" s="14">
        <v>0</v>
      </c>
      <c r="E143" s="14">
        <v>0</v>
      </c>
      <c r="F143" s="14">
        <f>SUM(Table13[[#This Row],[COVID Confirmed
Deaths at OACF]:[COVID Presumed Deaths at OACF]])</f>
        <v>2</v>
      </c>
    </row>
    <row r="144" spans="1:6" x14ac:dyDescent="0.2">
      <c r="A144" s="13" t="s">
        <v>846</v>
      </c>
      <c r="B144" s="13" t="s">
        <v>31</v>
      </c>
      <c r="C144" s="14">
        <v>0</v>
      </c>
      <c r="D144" s="14">
        <v>5</v>
      </c>
      <c r="E144" s="14">
        <v>0</v>
      </c>
      <c r="F144" s="14">
        <f>SUM(Table13[[#This Row],[COVID Confirmed
Deaths at OACF]:[COVID Presumed Deaths at OACF]])</f>
        <v>5</v>
      </c>
    </row>
    <row r="145" spans="1:6" x14ac:dyDescent="0.2">
      <c r="A145" s="13" t="s">
        <v>847</v>
      </c>
      <c r="B145" s="13" t="s">
        <v>21</v>
      </c>
      <c r="C145" s="14">
        <v>0</v>
      </c>
      <c r="D145" s="14">
        <v>1</v>
      </c>
      <c r="E145" s="14">
        <v>0</v>
      </c>
      <c r="F145" s="14">
        <f>SUM(Table13[[#This Row],[COVID Confirmed
Deaths at OACF]:[COVID Presumed Deaths at OACF]])</f>
        <v>1</v>
      </c>
    </row>
    <row r="146" spans="1:6" x14ac:dyDescent="0.2">
      <c r="A146" s="13" t="s">
        <v>848</v>
      </c>
      <c r="B146" s="13" t="s">
        <v>26</v>
      </c>
      <c r="C146" s="14">
        <v>0</v>
      </c>
      <c r="D146" s="14">
        <v>7</v>
      </c>
      <c r="E146" s="14">
        <v>0</v>
      </c>
      <c r="F146" s="14">
        <f>SUM(Table13[[#This Row],[COVID Confirmed
Deaths at OACF]:[COVID Presumed Deaths at OACF]])</f>
        <v>7</v>
      </c>
    </row>
    <row r="147" spans="1:6" x14ac:dyDescent="0.2">
      <c r="A147" s="13" t="s">
        <v>849</v>
      </c>
      <c r="B147" s="13" t="s">
        <v>20</v>
      </c>
      <c r="C147" s="14">
        <v>0</v>
      </c>
      <c r="D147" s="14">
        <v>6</v>
      </c>
      <c r="E147" s="14">
        <v>0</v>
      </c>
      <c r="F147" s="14">
        <f>SUM(Table13[[#This Row],[COVID Confirmed
Deaths at OACF]:[COVID Presumed Deaths at OACF]])</f>
        <v>6</v>
      </c>
    </row>
    <row r="148" spans="1:6" x14ac:dyDescent="0.2">
      <c r="A148" s="13" t="s">
        <v>850</v>
      </c>
      <c r="B148" s="13" t="s">
        <v>17</v>
      </c>
      <c r="C148" s="14">
        <v>0</v>
      </c>
      <c r="D148" s="14">
        <v>6</v>
      </c>
      <c r="E148" s="14">
        <v>0</v>
      </c>
      <c r="F148" s="14">
        <f>SUM(Table13[[#This Row],[COVID Confirmed
Deaths at OACF]:[COVID Presumed Deaths at OACF]])</f>
        <v>6</v>
      </c>
    </row>
    <row r="149" spans="1:6" x14ac:dyDescent="0.2">
      <c r="A149" s="13" t="s">
        <v>851</v>
      </c>
      <c r="B149" s="13" t="s">
        <v>22</v>
      </c>
      <c r="C149" s="14">
        <v>1</v>
      </c>
      <c r="D149" s="14">
        <v>5</v>
      </c>
      <c r="E149" s="14">
        <v>0</v>
      </c>
      <c r="F149" s="14">
        <f>SUM(Table13[[#This Row],[COVID Confirmed
Deaths at OACF]:[COVID Presumed Deaths at OACF]])</f>
        <v>6</v>
      </c>
    </row>
    <row r="150" spans="1:6" x14ac:dyDescent="0.2">
      <c r="A150" s="13" t="s">
        <v>852</v>
      </c>
      <c r="B150" s="13" t="s">
        <v>34</v>
      </c>
      <c r="C150" s="14">
        <v>0</v>
      </c>
      <c r="D150" s="14">
        <v>2</v>
      </c>
      <c r="E150" s="14">
        <v>0</v>
      </c>
      <c r="F150" s="14">
        <f>SUM(Table13[[#This Row],[COVID Confirmed
Deaths at OACF]:[COVID Presumed Deaths at OACF]])</f>
        <v>2</v>
      </c>
    </row>
    <row r="151" spans="1:6" x14ac:dyDescent="0.2">
      <c r="A151" s="13" t="s">
        <v>853</v>
      </c>
      <c r="B151" s="13" t="s">
        <v>69</v>
      </c>
      <c r="C151" s="14">
        <v>2</v>
      </c>
      <c r="D151" s="14">
        <v>4</v>
      </c>
      <c r="E151" s="14">
        <v>0</v>
      </c>
      <c r="F151" s="14">
        <f>SUM(Table13[[#This Row],[COVID Confirmed
Deaths at OACF]:[COVID Presumed Deaths at OACF]])</f>
        <v>6</v>
      </c>
    </row>
    <row r="152" spans="1:6" x14ac:dyDescent="0.2">
      <c r="A152" s="13" t="s">
        <v>854</v>
      </c>
      <c r="B152" s="13" t="s">
        <v>34</v>
      </c>
      <c r="C152" s="14">
        <v>0</v>
      </c>
      <c r="D152" s="14">
        <v>1</v>
      </c>
      <c r="E152" s="14">
        <v>0</v>
      </c>
      <c r="F152" s="14">
        <f>SUM(Table13[[#This Row],[COVID Confirmed
Deaths at OACF]:[COVID Presumed Deaths at OACF]])</f>
        <v>1</v>
      </c>
    </row>
    <row r="153" spans="1:6" x14ac:dyDescent="0.2">
      <c r="A153" s="13" t="s">
        <v>855</v>
      </c>
      <c r="B153" s="13" t="s">
        <v>44</v>
      </c>
      <c r="C153" s="14">
        <v>0</v>
      </c>
      <c r="D153" s="14">
        <v>2</v>
      </c>
      <c r="E153" s="14">
        <v>0</v>
      </c>
      <c r="F153" s="14">
        <f>SUM(Table13[[#This Row],[COVID Confirmed
Deaths at OACF]:[COVID Presumed Deaths at OACF]])</f>
        <v>2</v>
      </c>
    </row>
    <row r="154" spans="1:6" x14ac:dyDescent="0.2">
      <c r="A154" s="13" t="s">
        <v>856</v>
      </c>
      <c r="B154" s="13" t="s">
        <v>17</v>
      </c>
      <c r="C154" s="14">
        <v>0</v>
      </c>
      <c r="D154" s="14">
        <v>1</v>
      </c>
      <c r="E154" s="14">
        <v>0</v>
      </c>
      <c r="F154" s="14">
        <f>SUM(Table13[[#This Row],[COVID Confirmed
Deaths at OACF]:[COVID Presumed Deaths at OACF]])</f>
        <v>1</v>
      </c>
    </row>
    <row r="155" spans="1:6" x14ac:dyDescent="0.2">
      <c r="A155" s="13" t="s">
        <v>857</v>
      </c>
      <c r="B155" s="13" t="s">
        <v>7</v>
      </c>
      <c r="C155" s="14">
        <v>0</v>
      </c>
      <c r="D155" s="14">
        <v>7</v>
      </c>
      <c r="E155" s="14">
        <v>0</v>
      </c>
      <c r="F155" s="14">
        <f>SUM(Table13[[#This Row],[COVID Confirmed
Deaths at OACF]:[COVID Presumed Deaths at OACF]])</f>
        <v>7</v>
      </c>
    </row>
    <row r="156" spans="1:6" x14ac:dyDescent="0.2">
      <c r="A156" s="13" t="s">
        <v>858</v>
      </c>
      <c r="B156" s="13" t="s">
        <v>34</v>
      </c>
      <c r="C156" s="14">
        <v>0</v>
      </c>
      <c r="D156" s="14">
        <v>5</v>
      </c>
      <c r="E156" s="14">
        <v>0</v>
      </c>
      <c r="F156" s="14">
        <f>SUM(Table13[[#This Row],[COVID Confirmed
Deaths at OACF]:[COVID Presumed Deaths at OACF]])</f>
        <v>5</v>
      </c>
    </row>
    <row r="157" spans="1:6" x14ac:dyDescent="0.2">
      <c r="A157" s="13" t="s">
        <v>859</v>
      </c>
      <c r="B157" s="13" t="s">
        <v>44</v>
      </c>
      <c r="C157" s="14">
        <v>0</v>
      </c>
      <c r="D157" s="14">
        <v>1</v>
      </c>
      <c r="E157" s="14">
        <v>0</v>
      </c>
      <c r="F157" s="14">
        <f>SUM(Table13[[#This Row],[COVID Confirmed
Deaths at OACF]:[COVID Presumed Deaths at OACF]])</f>
        <v>1</v>
      </c>
    </row>
    <row r="158" spans="1:6" x14ac:dyDescent="0.2">
      <c r="A158" s="13" t="s">
        <v>860</v>
      </c>
      <c r="B158" s="13" t="s">
        <v>31</v>
      </c>
      <c r="C158" s="14">
        <v>0</v>
      </c>
      <c r="D158" s="14">
        <v>7</v>
      </c>
      <c r="E158" s="14">
        <v>0</v>
      </c>
      <c r="F158" s="14">
        <f>SUM(Table13[[#This Row],[COVID Confirmed
Deaths at OACF]:[COVID Presumed Deaths at OACF]])</f>
        <v>7</v>
      </c>
    </row>
    <row r="159" spans="1:6" x14ac:dyDescent="0.2">
      <c r="A159" s="13" t="s">
        <v>861</v>
      </c>
      <c r="B159" s="13" t="s">
        <v>12</v>
      </c>
      <c r="C159" s="14">
        <v>0</v>
      </c>
      <c r="D159" s="14">
        <v>3</v>
      </c>
      <c r="E159" s="14">
        <v>0</v>
      </c>
      <c r="F159" s="14">
        <f>SUM(Table13[[#This Row],[COVID Confirmed
Deaths at OACF]:[COVID Presumed Deaths at OACF]])</f>
        <v>3</v>
      </c>
    </row>
    <row r="160" spans="1:6" x14ac:dyDescent="0.2">
      <c r="A160" s="13" t="s">
        <v>862</v>
      </c>
      <c r="B160" s="13" t="s">
        <v>34</v>
      </c>
      <c r="C160" s="14">
        <v>2</v>
      </c>
      <c r="D160" s="14">
        <v>9</v>
      </c>
      <c r="E160" s="14">
        <v>1</v>
      </c>
      <c r="F160" s="14">
        <f>SUM(Table13[[#This Row],[COVID Confirmed
Deaths at OACF]:[COVID Presumed Deaths at OACF]])</f>
        <v>12</v>
      </c>
    </row>
    <row r="161" spans="1:6" x14ac:dyDescent="0.2">
      <c r="A161" s="13" t="s">
        <v>863</v>
      </c>
      <c r="B161" s="13" t="s">
        <v>6</v>
      </c>
      <c r="C161" s="14">
        <v>0</v>
      </c>
      <c r="D161" s="14">
        <v>1</v>
      </c>
      <c r="E161" s="14">
        <v>0</v>
      </c>
      <c r="F161" s="14">
        <f>SUM(Table13[[#This Row],[COVID Confirmed
Deaths at OACF]:[COVID Presumed Deaths at OACF]])</f>
        <v>1</v>
      </c>
    </row>
    <row r="162" spans="1:6" x14ac:dyDescent="0.2">
      <c r="A162" s="13" t="s">
        <v>864</v>
      </c>
      <c r="B162" s="13" t="s">
        <v>26</v>
      </c>
      <c r="C162" s="14">
        <v>0</v>
      </c>
      <c r="D162" s="14">
        <v>1</v>
      </c>
      <c r="E162" s="14">
        <v>0</v>
      </c>
      <c r="F162" s="14">
        <f>SUM(Table13[[#This Row],[COVID Confirmed
Deaths at OACF]:[COVID Presumed Deaths at OACF]])</f>
        <v>1</v>
      </c>
    </row>
    <row r="163" spans="1:6" x14ac:dyDescent="0.2">
      <c r="A163" s="13" t="s">
        <v>865</v>
      </c>
      <c r="B163" s="13" t="s">
        <v>22</v>
      </c>
      <c r="C163" s="14">
        <v>4</v>
      </c>
      <c r="D163" s="14">
        <v>7</v>
      </c>
      <c r="E163" s="14">
        <v>0</v>
      </c>
      <c r="F163" s="14">
        <f>SUM(Table13[[#This Row],[COVID Confirmed
Deaths at OACF]:[COVID Presumed Deaths at OACF]])</f>
        <v>11</v>
      </c>
    </row>
    <row r="164" spans="1:6" x14ac:dyDescent="0.2">
      <c r="A164" s="13" t="s">
        <v>865</v>
      </c>
      <c r="B164" s="13" t="s">
        <v>22</v>
      </c>
      <c r="C164" s="14">
        <v>0</v>
      </c>
      <c r="D164" s="14">
        <v>3</v>
      </c>
      <c r="E164" s="14">
        <v>0</v>
      </c>
      <c r="F164" s="14">
        <f>SUM(Table13[[#This Row],[COVID Confirmed
Deaths at OACF]:[COVID Presumed Deaths at OACF]])</f>
        <v>3</v>
      </c>
    </row>
    <row r="165" spans="1:6" x14ac:dyDescent="0.2">
      <c r="A165" s="13" t="s">
        <v>866</v>
      </c>
      <c r="B165" s="13" t="s">
        <v>22</v>
      </c>
      <c r="C165" s="14">
        <v>1</v>
      </c>
      <c r="D165" s="14">
        <v>4</v>
      </c>
      <c r="E165" s="14">
        <v>0</v>
      </c>
      <c r="F165" s="14">
        <f>SUM(Table13[[#This Row],[COVID Confirmed
Deaths at OACF]:[COVID Presumed Deaths at OACF]])</f>
        <v>5</v>
      </c>
    </row>
    <row r="166" spans="1:6" x14ac:dyDescent="0.2">
      <c r="A166" s="13" t="s">
        <v>866</v>
      </c>
      <c r="B166" s="13" t="s">
        <v>22</v>
      </c>
      <c r="C166" s="14">
        <v>0</v>
      </c>
      <c r="D166" s="14">
        <v>7</v>
      </c>
      <c r="E166" s="14">
        <v>0</v>
      </c>
      <c r="F166" s="14">
        <f>SUM(Table13[[#This Row],[COVID Confirmed
Deaths at OACF]:[COVID Presumed Deaths at OACF]])</f>
        <v>7</v>
      </c>
    </row>
    <row r="167" spans="1:6" x14ac:dyDescent="0.2">
      <c r="A167" s="13" t="s">
        <v>867</v>
      </c>
      <c r="B167" s="13" t="s">
        <v>22</v>
      </c>
      <c r="C167" s="14">
        <v>2</v>
      </c>
      <c r="D167" s="14">
        <v>10</v>
      </c>
      <c r="E167" s="14">
        <v>0</v>
      </c>
      <c r="F167" s="14">
        <f>SUM(Table13[[#This Row],[COVID Confirmed
Deaths at OACF]:[COVID Presumed Deaths at OACF]])</f>
        <v>12</v>
      </c>
    </row>
    <row r="168" spans="1:6" x14ac:dyDescent="0.2">
      <c r="A168" s="13" t="s">
        <v>868</v>
      </c>
      <c r="B168" s="13" t="s">
        <v>22</v>
      </c>
      <c r="C168" s="14">
        <v>0</v>
      </c>
      <c r="D168" s="14">
        <v>7</v>
      </c>
      <c r="E168" s="14">
        <v>0</v>
      </c>
      <c r="F168" s="14">
        <f>SUM(Table13[[#This Row],[COVID Confirmed
Deaths at OACF]:[COVID Presumed Deaths at OACF]])</f>
        <v>7</v>
      </c>
    </row>
    <row r="169" spans="1:6" x14ac:dyDescent="0.2">
      <c r="A169" s="13" t="s">
        <v>869</v>
      </c>
      <c r="B169" s="13" t="s">
        <v>12</v>
      </c>
      <c r="C169" s="14">
        <v>0</v>
      </c>
      <c r="D169" s="14">
        <v>8</v>
      </c>
      <c r="E169" s="14">
        <v>0</v>
      </c>
      <c r="F169" s="14">
        <f>SUM(Table13[[#This Row],[COVID Confirmed
Deaths at OACF]:[COVID Presumed Deaths at OACF]])</f>
        <v>8</v>
      </c>
    </row>
    <row r="170" spans="1:6" x14ac:dyDescent="0.2">
      <c r="A170" s="13" t="s">
        <v>870</v>
      </c>
      <c r="B170" s="13" t="s">
        <v>15</v>
      </c>
      <c r="C170" s="14">
        <v>0</v>
      </c>
      <c r="D170" s="14">
        <v>1</v>
      </c>
      <c r="E170" s="14">
        <v>0</v>
      </c>
      <c r="F170" s="14">
        <f>SUM(Table13[[#This Row],[COVID Confirmed
Deaths at OACF]:[COVID Presumed Deaths at OACF]])</f>
        <v>1</v>
      </c>
    </row>
    <row r="171" spans="1:6" x14ac:dyDescent="0.2">
      <c r="A171" s="13" t="s">
        <v>871</v>
      </c>
      <c r="B171" s="13" t="s">
        <v>44</v>
      </c>
      <c r="C171" s="14">
        <v>0</v>
      </c>
      <c r="D171" s="14">
        <v>8</v>
      </c>
      <c r="E171" s="14">
        <v>0</v>
      </c>
      <c r="F171" s="14">
        <f>SUM(Table13[[#This Row],[COVID Confirmed
Deaths at OACF]:[COVID Presumed Deaths at OACF]])</f>
        <v>8</v>
      </c>
    </row>
    <row r="172" spans="1:6" x14ac:dyDescent="0.2">
      <c r="A172" s="13" t="s">
        <v>872</v>
      </c>
      <c r="B172" s="13" t="s">
        <v>32</v>
      </c>
      <c r="C172" s="14">
        <v>0</v>
      </c>
      <c r="D172" s="14">
        <v>2</v>
      </c>
      <c r="E172" s="14">
        <v>0</v>
      </c>
      <c r="F172" s="14">
        <f>SUM(Table13[[#This Row],[COVID Confirmed
Deaths at OACF]:[COVID Presumed Deaths at OACF]])</f>
        <v>2</v>
      </c>
    </row>
    <row r="173" spans="1:6" x14ac:dyDescent="0.2">
      <c r="A173" s="13" t="s">
        <v>873</v>
      </c>
      <c r="B173" s="13" t="s">
        <v>22</v>
      </c>
      <c r="C173" s="14">
        <v>5</v>
      </c>
      <c r="D173" s="14">
        <v>3</v>
      </c>
      <c r="E173" s="14">
        <v>0</v>
      </c>
      <c r="F173" s="14">
        <f>SUM(Table13[[#This Row],[COVID Confirmed
Deaths at OACF]:[COVID Presumed Deaths at OACF]])</f>
        <v>8</v>
      </c>
    </row>
    <row r="174" spans="1:6" x14ac:dyDescent="0.2">
      <c r="A174" s="13" t="s">
        <v>873</v>
      </c>
      <c r="B174" s="13" t="s">
        <v>22</v>
      </c>
      <c r="C174" s="14">
        <v>2</v>
      </c>
      <c r="D174" s="14">
        <v>6</v>
      </c>
      <c r="E174" s="14">
        <v>1</v>
      </c>
      <c r="F174" s="14">
        <f>SUM(Table13[[#This Row],[COVID Confirmed
Deaths at OACF]:[COVID Presumed Deaths at OACF]])</f>
        <v>9</v>
      </c>
    </row>
    <row r="175" spans="1:6" x14ac:dyDescent="0.2">
      <c r="A175" s="13" t="s">
        <v>874</v>
      </c>
      <c r="B175" s="13" t="s">
        <v>26</v>
      </c>
      <c r="C175" s="14">
        <v>0</v>
      </c>
      <c r="D175" s="14">
        <v>4</v>
      </c>
      <c r="E175" s="14">
        <v>0</v>
      </c>
      <c r="F175" s="14">
        <f>SUM(Table13[[#This Row],[COVID Confirmed
Deaths at OACF]:[COVID Presumed Deaths at OACF]])</f>
        <v>4</v>
      </c>
    </row>
    <row r="176" spans="1:6" x14ac:dyDescent="0.2">
      <c r="A176" s="13" t="s">
        <v>875</v>
      </c>
      <c r="B176" s="13" t="s">
        <v>41</v>
      </c>
      <c r="C176" s="14">
        <v>0</v>
      </c>
      <c r="D176" s="14">
        <v>3</v>
      </c>
      <c r="E176" s="14">
        <v>0</v>
      </c>
      <c r="F176" s="14">
        <f>SUM(Table13[[#This Row],[COVID Confirmed
Deaths at OACF]:[COVID Presumed Deaths at OACF]])</f>
        <v>3</v>
      </c>
    </row>
    <row r="177" spans="1:6" x14ac:dyDescent="0.2">
      <c r="A177" s="13" t="s">
        <v>876</v>
      </c>
      <c r="B177" s="13" t="s">
        <v>57</v>
      </c>
      <c r="C177" s="14">
        <v>0</v>
      </c>
      <c r="D177" s="14">
        <v>2</v>
      </c>
      <c r="E177" s="14">
        <v>0</v>
      </c>
      <c r="F177" s="14">
        <f>SUM(Table13[[#This Row],[COVID Confirmed
Deaths at OACF]:[COVID Presumed Deaths at OACF]])</f>
        <v>2</v>
      </c>
    </row>
    <row r="178" spans="1:6" x14ac:dyDescent="0.2">
      <c r="A178" s="13" t="s">
        <v>877</v>
      </c>
      <c r="B178" s="13" t="s">
        <v>34</v>
      </c>
      <c r="C178" s="14">
        <v>0</v>
      </c>
      <c r="D178" s="14">
        <v>4</v>
      </c>
      <c r="E178" s="14">
        <v>0</v>
      </c>
      <c r="F178" s="14">
        <f>SUM(Table13[[#This Row],[COVID Confirmed
Deaths at OACF]:[COVID Presumed Deaths at OACF]])</f>
        <v>4</v>
      </c>
    </row>
    <row r="179" spans="1:6" x14ac:dyDescent="0.2">
      <c r="A179" s="13" t="s">
        <v>878</v>
      </c>
      <c r="B179" s="13" t="s">
        <v>40</v>
      </c>
      <c r="C179" s="14">
        <v>0</v>
      </c>
      <c r="D179" s="14">
        <v>1</v>
      </c>
      <c r="E179" s="14">
        <v>0</v>
      </c>
      <c r="F179" s="14">
        <f>SUM(Table13[[#This Row],[COVID Confirmed
Deaths at OACF]:[COVID Presumed Deaths at OACF]])</f>
        <v>1</v>
      </c>
    </row>
    <row r="180" spans="1:6" x14ac:dyDescent="0.2">
      <c r="A180" s="13" t="s">
        <v>879</v>
      </c>
      <c r="B180" s="13" t="s">
        <v>34</v>
      </c>
      <c r="C180" s="14">
        <v>0</v>
      </c>
      <c r="D180" s="14">
        <v>2</v>
      </c>
      <c r="E180" s="14">
        <v>0</v>
      </c>
      <c r="F180" s="14">
        <f>SUM(Table13[[#This Row],[COVID Confirmed
Deaths at OACF]:[COVID Presumed Deaths at OACF]])</f>
        <v>2</v>
      </c>
    </row>
    <row r="181" spans="1:6" x14ac:dyDescent="0.2">
      <c r="A181" s="13" t="s">
        <v>880</v>
      </c>
      <c r="B181" s="13" t="s">
        <v>32</v>
      </c>
      <c r="C181" s="14">
        <v>0</v>
      </c>
      <c r="D181" s="14">
        <v>1</v>
      </c>
      <c r="E181" s="14">
        <v>0</v>
      </c>
      <c r="F181" s="14">
        <f>SUM(Table13[[#This Row],[COVID Confirmed
Deaths at OACF]:[COVID Presumed Deaths at OACF]])</f>
        <v>1</v>
      </c>
    </row>
    <row r="182" spans="1:6" x14ac:dyDescent="0.2">
      <c r="A182" s="13" t="s">
        <v>881</v>
      </c>
      <c r="B182" s="13" t="s">
        <v>7</v>
      </c>
      <c r="C182" s="14">
        <v>0</v>
      </c>
      <c r="D182" s="14">
        <v>13</v>
      </c>
      <c r="E182" s="14">
        <v>0</v>
      </c>
      <c r="F182" s="14">
        <f>SUM(Table13[[#This Row],[COVID Confirmed
Deaths at OACF]:[COVID Presumed Deaths at OACF]])</f>
        <v>13</v>
      </c>
    </row>
    <row r="183" spans="1:6" x14ac:dyDescent="0.2">
      <c r="A183" s="13" t="s">
        <v>882</v>
      </c>
      <c r="B183" s="13" t="s">
        <v>69</v>
      </c>
      <c r="C183" s="14">
        <v>0</v>
      </c>
      <c r="D183" s="14">
        <v>5</v>
      </c>
      <c r="E183" s="14">
        <v>0</v>
      </c>
      <c r="F183" s="14">
        <f>SUM(Table13[[#This Row],[COVID Confirmed
Deaths at OACF]:[COVID Presumed Deaths at OACF]])</f>
        <v>5</v>
      </c>
    </row>
    <row r="184" spans="1:6" x14ac:dyDescent="0.2">
      <c r="A184" s="13" t="s">
        <v>883</v>
      </c>
      <c r="B184" s="13" t="s">
        <v>72</v>
      </c>
      <c r="C184" s="14">
        <v>0</v>
      </c>
      <c r="D184" s="14">
        <v>1</v>
      </c>
      <c r="E184" s="14">
        <v>0</v>
      </c>
      <c r="F184" s="14">
        <f>SUM(Table13[[#This Row],[COVID Confirmed
Deaths at OACF]:[COVID Presumed Deaths at OACF]])</f>
        <v>1</v>
      </c>
    </row>
    <row r="185" spans="1:6" x14ac:dyDescent="0.2">
      <c r="A185" s="13" t="s">
        <v>884</v>
      </c>
      <c r="B185" s="13" t="s">
        <v>40</v>
      </c>
      <c r="C185" s="14">
        <v>0</v>
      </c>
      <c r="D185" s="14">
        <v>3</v>
      </c>
      <c r="E185" s="14">
        <v>0</v>
      </c>
      <c r="F185" s="14">
        <f>SUM(Table13[[#This Row],[COVID Confirmed
Deaths at OACF]:[COVID Presumed Deaths at OACF]])</f>
        <v>3</v>
      </c>
    </row>
    <row r="186" spans="1:6" x14ac:dyDescent="0.2">
      <c r="A186" s="13" t="s">
        <v>885</v>
      </c>
      <c r="B186" s="13" t="s">
        <v>23</v>
      </c>
      <c r="C186" s="14">
        <v>0</v>
      </c>
      <c r="D186" s="14">
        <v>4</v>
      </c>
      <c r="E186" s="14">
        <v>0</v>
      </c>
      <c r="F186" s="14">
        <f>SUM(Table13[[#This Row],[COVID Confirmed
Deaths at OACF]:[COVID Presumed Deaths at OACF]])</f>
        <v>4</v>
      </c>
    </row>
    <row r="187" spans="1:6" x14ac:dyDescent="0.2">
      <c r="A187" s="13" t="s">
        <v>886</v>
      </c>
      <c r="B187" s="13" t="s">
        <v>23</v>
      </c>
      <c r="C187" s="14">
        <v>0</v>
      </c>
      <c r="D187" s="14">
        <v>3</v>
      </c>
      <c r="E187" s="14">
        <v>0</v>
      </c>
      <c r="F187" s="14">
        <f>SUM(Table13[[#This Row],[COVID Confirmed
Deaths at OACF]:[COVID Presumed Deaths at OACF]])</f>
        <v>3</v>
      </c>
    </row>
    <row r="188" spans="1:6" x14ac:dyDescent="0.2">
      <c r="A188" s="13" t="s">
        <v>887</v>
      </c>
      <c r="B188" s="13" t="s">
        <v>31</v>
      </c>
      <c r="C188" s="14">
        <v>0</v>
      </c>
      <c r="D188" s="14">
        <v>2</v>
      </c>
      <c r="E188" s="14">
        <v>0</v>
      </c>
      <c r="F188" s="14">
        <f>SUM(Table13[[#This Row],[COVID Confirmed
Deaths at OACF]:[COVID Presumed Deaths at OACF]])</f>
        <v>2</v>
      </c>
    </row>
    <row r="189" spans="1:6" x14ac:dyDescent="0.2">
      <c r="A189" s="13" t="s">
        <v>888</v>
      </c>
      <c r="B189" s="13" t="s">
        <v>23</v>
      </c>
      <c r="C189" s="14">
        <v>0</v>
      </c>
      <c r="D189" s="14">
        <v>5</v>
      </c>
      <c r="E189" s="14">
        <v>0</v>
      </c>
      <c r="F189" s="14">
        <f>SUM(Table13[[#This Row],[COVID Confirmed
Deaths at OACF]:[COVID Presumed Deaths at OACF]])</f>
        <v>5</v>
      </c>
    </row>
    <row r="190" spans="1:6" x14ac:dyDescent="0.2">
      <c r="A190" s="13" t="s">
        <v>889</v>
      </c>
      <c r="B190" s="13" t="s">
        <v>44</v>
      </c>
      <c r="C190" s="14">
        <v>0</v>
      </c>
      <c r="D190" s="14">
        <v>4</v>
      </c>
      <c r="E190" s="14">
        <v>0</v>
      </c>
      <c r="F190" s="14">
        <f>SUM(Table13[[#This Row],[COVID Confirmed
Deaths at OACF]:[COVID Presumed Deaths at OACF]])</f>
        <v>4</v>
      </c>
    </row>
    <row r="191" spans="1:6" x14ac:dyDescent="0.2">
      <c r="A191" s="13" t="s">
        <v>890</v>
      </c>
      <c r="B191" s="13" t="s">
        <v>68</v>
      </c>
      <c r="C191" s="14">
        <v>0</v>
      </c>
      <c r="D191" s="14">
        <v>1</v>
      </c>
      <c r="E191" s="14">
        <v>0</v>
      </c>
      <c r="F191" s="14">
        <f>SUM(Table13[[#This Row],[COVID Confirmed
Deaths at OACF]:[COVID Presumed Deaths at OACF]])</f>
        <v>1</v>
      </c>
    </row>
    <row r="192" spans="1:6" x14ac:dyDescent="0.2">
      <c r="A192" s="13" t="s">
        <v>891</v>
      </c>
      <c r="B192" s="13" t="s">
        <v>20</v>
      </c>
      <c r="C192" s="14">
        <v>0</v>
      </c>
      <c r="D192" s="14">
        <v>3</v>
      </c>
      <c r="E192" s="14">
        <v>1</v>
      </c>
      <c r="F192" s="14">
        <f>SUM(Table13[[#This Row],[COVID Confirmed
Deaths at OACF]:[COVID Presumed Deaths at OACF]])</f>
        <v>4</v>
      </c>
    </row>
    <row r="193" spans="1:6" x14ac:dyDescent="0.2">
      <c r="A193" s="13" t="s">
        <v>892</v>
      </c>
      <c r="B193" s="13" t="s">
        <v>10</v>
      </c>
      <c r="C193" s="14">
        <v>0</v>
      </c>
      <c r="D193" s="14">
        <v>8</v>
      </c>
      <c r="E193" s="14">
        <v>0</v>
      </c>
      <c r="F193" s="14">
        <f>SUM(Table13[[#This Row],[COVID Confirmed
Deaths at OACF]:[COVID Presumed Deaths at OACF]])</f>
        <v>8</v>
      </c>
    </row>
    <row r="194" spans="1:6" x14ac:dyDescent="0.2">
      <c r="A194" s="13" t="s">
        <v>893</v>
      </c>
      <c r="B194" s="13" t="s">
        <v>20</v>
      </c>
      <c r="C194" s="14">
        <v>0</v>
      </c>
      <c r="D194" s="14">
        <v>6</v>
      </c>
      <c r="E194" s="14">
        <v>0</v>
      </c>
      <c r="F194" s="14">
        <f>SUM(Table13[[#This Row],[COVID Confirmed
Deaths at OACF]:[COVID Presumed Deaths at OACF]])</f>
        <v>6</v>
      </c>
    </row>
    <row r="195" spans="1:6" x14ac:dyDescent="0.2">
      <c r="A195" s="13" t="s">
        <v>894</v>
      </c>
      <c r="B195" s="13" t="s">
        <v>37</v>
      </c>
      <c r="C195" s="14">
        <v>0</v>
      </c>
      <c r="D195" s="14">
        <v>11</v>
      </c>
      <c r="E195" s="14">
        <v>0</v>
      </c>
      <c r="F195" s="14">
        <f>SUM(Table13[[#This Row],[COVID Confirmed
Deaths at OACF]:[COVID Presumed Deaths at OACF]])</f>
        <v>11</v>
      </c>
    </row>
    <row r="196" spans="1:6" x14ac:dyDescent="0.2">
      <c r="A196" s="13" t="s">
        <v>895</v>
      </c>
      <c r="B196" s="13" t="s">
        <v>44</v>
      </c>
      <c r="C196" s="14">
        <v>0</v>
      </c>
      <c r="D196" s="14">
        <v>1</v>
      </c>
      <c r="E196" s="14">
        <v>0</v>
      </c>
      <c r="F196" s="14">
        <f>SUM(Table13[[#This Row],[COVID Confirmed
Deaths at OACF]:[COVID Presumed Deaths at OACF]])</f>
        <v>1</v>
      </c>
    </row>
  </sheetData>
  <mergeCells count="2">
    <mergeCell ref="H1:I1"/>
    <mergeCell ref="H3:I3"/>
  </mergeCell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80A5-62B5-1140-82C5-11E6BF4AB3C1}">
  <dimension ref="A1:D8"/>
  <sheetViews>
    <sheetView zoomScale="85" zoomScaleNormal="85" workbookViewId="0">
      <selection sqref="A1:B1"/>
    </sheetView>
  </sheetViews>
  <sheetFormatPr defaultColWidth="11" defaultRowHeight="12.75" x14ac:dyDescent="0.2"/>
  <cols>
    <col min="1" max="1" width="44.33203125" style="33" customWidth="1"/>
    <col min="2" max="2" width="81.6640625" style="33" customWidth="1"/>
    <col min="3" max="3" width="76.5" style="33" customWidth="1"/>
    <col min="4" max="4" width="68.33203125" style="33" customWidth="1"/>
    <col min="5" max="16384" width="11" style="33"/>
  </cols>
  <sheetData>
    <row r="1" spans="1:4" ht="15.75" thickBot="1" x14ac:dyDescent="0.25">
      <c r="A1" s="62" t="s">
        <v>666</v>
      </c>
      <c r="B1" s="63"/>
      <c r="C1" s="32" t="s">
        <v>667</v>
      </c>
      <c r="D1" s="32" t="s">
        <v>668</v>
      </c>
    </row>
    <row r="2" spans="1:4" ht="221.25" customHeight="1" thickBot="1" x14ac:dyDescent="0.25">
      <c r="A2" s="64" t="s">
        <v>1044</v>
      </c>
      <c r="B2" s="65"/>
      <c r="C2" s="34" t="s">
        <v>1045</v>
      </c>
      <c r="D2" s="34" t="s">
        <v>1046</v>
      </c>
    </row>
    <row r="3" spans="1:4" ht="13.5" thickBot="1" x14ac:dyDescent="0.25"/>
    <row r="4" spans="1:4" ht="15.75" thickBot="1" x14ac:dyDescent="0.3">
      <c r="A4" s="40" t="s">
        <v>657</v>
      </c>
      <c r="B4" s="41"/>
      <c r="C4" s="42"/>
    </row>
    <row r="5" spans="1:4" x14ac:dyDescent="0.2">
      <c r="A5" s="35" t="s">
        <v>659</v>
      </c>
      <c r="B5" s="44" t="s">
        <v>658</v>
      </c>
      <c r="C5" s="36"/>
    </row>
    <row r="6" spans="1:4" x14ac:dyDescent="0.2">
      <c r="A6" s="35" t="s">
        <v>660</v>
      </c>
      <c r="B6" s="44" t="s">
        <v>663</v>
      </c>
      <c r="C6" s="36"/>
    </row>
    <row r="7" spans="1:4" x14ac:dyDescent="0.2">
      <c r="A7" s="35" t="s">
        <v>661</v>
      </c>
      <c r="B7" s="37" t="s">
        <v>664</v>
      </c>
      <c r="C7" s="36"/>
    </row>
    <row r="8" spans="1:4" x14ac:dyDescent="0.2">
      <c r="A8" s="38" t="s">
        <v>662</v>
      </c>
      <c r="B8" s="43" t="s">
        <v>665</v>
      </c>
      <c r="C8" s="39"/>
    </row>
  </sheetData>
  <mergeCells count="2">
    <mergeCell ref="A2:B2"/>
    <mergeCell ref="A1:B1"/>
  </mergeCells>
  <hyperlinks>
    <hyperlink ref="B7" r:id="rId1" xr:uid="{9FD2B362-38AA-45C8-84CF-A965A39AD646}"/>
    <hyperlink ref="B8" r:id="rId2" xr:uid="{5121E497-615E-40C1-BBF6-B046425385F8}"/>
    <hyperlink ref="B6" r:id="rId3" xr:uid="{B92ED761-31C1-4087-BAD6-5A9C62D1CC6D}"/>
    <hyperlink ref="B5" r:id="rId4" xr:uid="{B1030D81-AB4D-421B-AC0B-C7F8E5A3787E}"/>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Counties</vt:lpstr>
      <vt:lpstr>Nursing Homes</vt:lpstr>
      <vt:lpstr>Assisted Living</vt:lpstr>
      <vt:lpstr>Other Adult Care</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York State Department of Health</dc:creator>
  <cp:lastModifiedBy>Eric Goldwein</cp:lastModifiedBy>
  <dcterms:created xsi:type="dcterms:W3CDTF">2020-08-26T13:29:40Z</dcterms:created>
  <dcterms:modified xsi:type="dcterms:W3CDTF">2022-05-12T21:51:38Z</dcterms:modified>
</cp:coreProperties>
</file>