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A580C004-8D7D-4CF8-B1AD-756B0680AB97}"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8" l="1"/>
  <c r="C6" i="8" s="1"/>
  <c r="B6" i="6"/>
  <c r="C6" i="6" s="1"/>
  <c r="C3" i="6"/>
  <c r="C3" i="8"/>
</calcChain>
</file>

<file path=xl/sharedStrings.xml><?xml version="1.0" encoding="utf-8"?>
<sst xmlns="http://schemas.openxmlformats.org/spreadsheetml/2006/main" count="6268" uniqueCount="1814">
  <si>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</si>
  <si>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</si>
  <si>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</si>
  <si>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</si>
  <si>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</si>
  <si>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</si>
  <si>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</si>
  <si>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</si>
  <si>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</si>
  <si>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</si>
  <si>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</si>
  <si>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</si>
  <si>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</si>
  <si>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</si>
  <si>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</si>
  <si>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</si>
  <si>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</si>
  <si>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</si>
  <si>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</si>
  <si>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</si>
  <si>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</si>
  <si>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</si>
  <si>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</si>
  <si>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</si>
  <si>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</si>
  <si>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</si>
  <si>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</si>
  <si>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</si>
  <si>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</si>
  <si>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</si>
  <si>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</si>
  <si>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</si>
  <si>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</si>
  <si>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</si>
  <si>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</si>
  <si>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</si>
  <si>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</si>
  <si>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</si>
  <si>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</si>
  <si>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</si>
  <si>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</si>
  <si>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</si>
  <si>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</si>
  <si>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</si>
  <si>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</si>
  <si>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</si>
  <si>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</si>
  <si>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</si>
  <si>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</si>
  <si>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</si>
  <si>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</si>
  <si>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</si>
  <si>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</si>
  <si>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</si>
  <si>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</si>
  <si>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</si>
  <si>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</si>
  <si>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</si>
  <si>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</si>
  <si>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</si>
  <si>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</si>
  <si>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</si>
  <si>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</si>
  <si>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</si>
  <si>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</si>
  <si>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</si>
  <si>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</si>
  <si>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</si>
  <si>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</si>
  <si>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</si>
  <si>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</si>
  <si>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</si>
  <si>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</si>
  <si>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</si>
  <si>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</si>
  <si>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</si>
  <si>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</si>
  <si>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</si>
  <si>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</si>
  <si>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</si>
  <si>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</si>
  <si>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</si>
  <si>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</si>
  <si>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</si>
  <si>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</si>
  <si>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</si>
  <si>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</si>
  <si>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</si>
  <si>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</si>
  <si>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</si>
  <si>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</si>
  <si>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</si>
  <si>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</si>
  <si>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</si>
  <si>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</si>
  <si>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</si>
  <si>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</si>
  <si>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Franklin</t>
  </si>
  <si>
    <t>For profit - Corporation</t>
  </si>
  <si>
    <t>Medicare and Medicaid</t>
  </si>
  <si>
    <t>N</t>
  </si>
  <si>
    <t>Y</t>
  </si>
  <si>
    <t>Both</t>
  </si>
  <si>
    <t>Yes</t>
  </si>
  <si>
    <t>Jackson</t>
  </si>
  <si>
    <t>Government - County</t>
  </si>
  <si>
    <t>Resident</t>
  </si>
  <si>
    <t>Jefferson</t>
  </si>
  <si>
    <t>For profit - Individual</t>
  </si>
  <si>
    <t>ATHENS</t>
  </si>
  <si>
    <t>For profit - Limited Liability company</t>
  </si>
  <si>
    <t>Lauderdale</t>
  </si>
  <si>
    <t>SFF Candidate</t>
  </si>
  <si>
    <t>Montgomery</t>
  </si>
  <si>
    <t>Non profit - Corporation</t>
  </si>
  <si>
    <t>Marshall</t>
  </si>
  <si>
    <t>Morgan</t>
  </si>
  <si>
    <t>Coffee</t>
  </si>
  <si>
    <t>Dallas</t>
  </si>
  <si>
    <t>Perry</t>
  </si>
  <si>
    <t>HUNTSVILLE</t>
  </si>
  <si>
    <t>Madison</t>
  </si>
  <si>
    <t>Macon</t>
  </si>
  <si>
    <t>DECATUR</t>
  </si>
  <si>
    <t>CORDOVA</t>
  </si>
  <si>
    <t>Washington</t>
  </si>
  <si>
    <t>Clay</t>
  </si>
  <si>
    <t>Non profit - Other</t>
  </si>
  <si>
    <t>DIVERSICARE LEASING CORP.</t>
  </si>
  <si>
    <t>Lawrence</t>
  </si>
  <si>
    <t>None</t>
  </si>
  <si>
    <t>Shelby</t>
  </si>
  <si>
    <t>For profit - Partnership</t>
  </si>
  <si>
    <t>SFF</t>
  </si>
  <si>
    <t>Marion</t>
  </si>
  <si>
    <t>Houston</t>
  </si>
  <si>
    <t>Fayette</t>
  </si>
  <si>
    <t>De Kalb</t>
  </si>
  <si>
    <t>PERRY COUNTY NURSING HOME</t>
  </si>
  <si>
    <t>Blount</t>
  </si>
  <si>
    <t>CROSSVILLE</t>
  </si>
  <si>
    <t>Greene</t>
  </si>
  <si>
    <t>JACKSON</t>
  </si>
  <si>
    <t>LAFAYETTE</t>
  </si>
  <si>
    <t>MADISON</t>
  </si>
  <si>
    <t>Monroe</t>
  </si>
  <si>
    <t>LINDEN</t>
  </si>
  <si>
    <t>Henry</t>
  </si>
  <si>
    <t>CAMDEN</t>
  </si>
  <si>
    <t>Non profit - Church related</t>
  </si>
  <si>
    <t>Medicare</t>
  </si>
  <si>
    <t>Legal Business Name Not Available</t>
  </si>
  <si>
    <t>.</t>
  </si>
  <si>
    <t>Medicaid</t>
  </si>
  <si>
    <t>AK</t>
  </si>
  <si>
    <t>Government - City/county</t>
  </si>
  <si>
    <t>AZ</t>
  </si>
  <si>
    <t>LIFE CARE CENTERS OF AMERICA, INC.</t>
  </si>
  <si>
    <t>THE EVANGELICAL LUTHERAN GOOD SAMARITAN SOCIETY</t>
  </si>
  <si>
    <t>Government - State</t>
  </si>
  <si>
    <t>AR</t>
  </si>
  <si>
    <t>Benton</t>
  </si>
  <si>
    <t>FAYETTEVILLE</t>
  </si>
  <si>
    <t>White</t>
  </si>
  <si>
    <t>Van Buren</t>
  </si>
  <si>
    <t>CLARKSVILLE</t>
  </si>
  <si>
    <t>Johnson</t>
  </si>
  <si>
    <t>NASHVILLE</t>
  </si>
  <si>
    <t>Union</t>
  </si>
  <si>
    <t>Bradley</t>
  </si>
  <si>
    <t>Carroll</t>
  </si>
  <si>
    <t>Lincoln</t>
  </si>
  <si>
    <t>Sevier</t>
  </si>
  <si>
    <t>PARIS</t>
  </si>
  <si>
    <t>NEWPORT</t>
  </si>
  <si>
    <t>Polk</t>
  </si>
  <si>
    <t>Scott</t>
  </si>
  <si>
    <t>CLINTON</t>
  </si>
  <si>
    <t>MURFREESBORO</t>
  </si>
  <si>
    <t>CA</t>
  </si>
  <si>
    <t>PLEASANT HILL</t>
  </si>
  <si>
    <t>San Francisco</t>
  </si>
  <si>
    <t>Lake</t>
  </si>
  <si>
    <t>MONTEREY</t>
  </si>
  <si>
    <t>ANTIOCH</t>
  </si>
  <si>
    <t>LIVINGSTON</t>
  </si>
  <si>
    <t>CO</t>
  </si>
  <si>
    <t>Denver</t>
  </si>
  <si>
    <t>LOUISVILLE</t>
  </si>
  <si>
    <t>SPRINGFIELD</t>
  </si>
  <si>
    <t>CT</t>
  </si>
  <si>
    <t>MANCHESTER</t>
  </si>
  <si>
    <t>PORTLAND</t>
  </si>
  <si>
    <t>BRISTOL</t>
  </si>
  <si>
    <t>DE</t>
  </si>
  <si>
    <t>DOVER</t>
  </si>
  <si>
    <t>SMYRNA</t>
  </si>
  <si>
    <t>DC</t>
  </si>
  <si>
    <t>FL</t>
  </si>
  <si>
    <t>CONSOLIDATED RESOURCES HEALTH CARE FUND I LP</t>
  </si>
  <si>
    <t>SPRING HILL</t>
  </si>
  <si>
    <t>TRENTON</t>
  </si>
  <si>
    <t>Putnam</t>
  </si>
  <si>
    <t>Hamilton</t>
  </si>
  <si>
    <t>GA</t>
  </si>
  <si>
    <t>SAVANNAH</t>
  </si>
  <si>
    <t>Warren</t>
  </si>
  <si>
    <t>Decatur</t>
  </si>
  <si>
    <t>WAYNESBORO</t>
  </si>
  <si>
    <t>COVINGTON</t>
  </si>
  <si>
    <t>SPARTA</t>
  </si>
  <si>
    <t>Hancock</t>
  </si>
  <si>
    <t>Wayne</t>
  </si>
  <si>
    <t>GRAY</t>
  </si>
  <si>
    <t>Stewart</t>
  </si>
  <si>
    <t>PULASKI</t>
  </si>
  <si>
    <t>CLEVELAND</t>
  </si>
  <si>
    <t>UNION CITY</t>
  </si>
  <si>
    <t>FRANKLIN</t>
  </si>
  <si>
    <t>HI</t>
  </si>
  <si>
    <t>ID</t>
  </si>
  <si>
    <t>IL</t>
  </si>
  <si>
    <t>Knox</t>
  </si>
  <si>
    <t>SHELBYVILLE</t>
  </si>
  <si>
    <t>LEBANON</t>
  </si>
  <si>
    <t>Grundy</t>
  </si>
  <si>
    <t>KNOXVILLE</t>
  </si>
  <si>
    <t>COLUMBIA</t>
  </si>
  <si>
    <t>MARYVILLE</t>
  </si>
  <si>
    <t>Hardin</t>
  </si>
  <si>
    <t>Williamson</t>
  </si>
  <si>
    <t>Cumberland</t>
  </si>
  <si>
    <t>Henderson</t>
  </si>
  <si>
    <t>WINCHESTER</t>
  </si>
  <si>
    <t>BARTLETT</t>
  </si>
  <si>
    <t>IN</t>
  </si>
  <si>
    <t>LAWRENCEBURG</t>
  </si>
  <si>
    <t>DYER</t>
  </si>
  <si>
    <t>DYER NURSING AND REHABILITATION CENTER</t>
  </si>
  <si>
    <t>Sullivan</t>
  </si>
  <si>
    <t>Gibson</t>
  </si>
  <si>
    <t>CENTERVILLE</t>
  </si>
  <si>
    <t>Tipton</t>
  </si>
  <si>
    <t>SPENCER</t>
  </si>
  <si>
    <t>MORRISTOWN</t>
  </si>
  <si>
    <t>MILAN</t>
  </si>
  <si>
    <t>IA</t>
  </si>
  <si>
    <t>MOUNT PLEASANT</t>
  </si>
  <si>
    <t>DUNLAP</t>
  </si>
  <si>
    <t>DAYTON</t>
  </si>
  <si>
    <t>WAVERLY</t>
  </si>
  <si>
    <t>HUMBOLDT</t>
  </si>
  <si>
    <t>KS</t>
  </si>
  <si>
    <t>PARSONS</t>
  </si>
  <si>
    <t>Smith</t>
  </si>
  <si>
    <t>Wilson</t>
  </si>
  <si>
    <t>Sumner</t>
  </si>
  <si>
    <t>Anderson</t>
  </si>
  <si>
    <t>WESTMORELAND</t>
  </si>
  <si>
    <t>KY</t>
  </si>
  <si>
    <t>MADISONVILLE</t>
  </si>
  <si>
    <t>LEXINGTON</t>
  </si>
  <si>
    <t>PIKEVILLE</t>
  </si>
  <si>
    <t>HENDERSON</t>
  </si>
  <si>
    <t>Campbell</t>
  </si>
  <si>
    <t>Lewis</t>
  </si>
  <si>
    <t>Carter</t>
  </si>
  <si>
    <t>JAMESTOWN</t>
  </si>
  <si>
    <t>Hickman</t>
  </si>
  <si>
    <t>Robertson</t>
  </si>
  <si>
    <t>BROWNSVILLE</t>
  </si>
  <si>
    <t>175 HOSPITAL DRIVE</t>
  </si>
  <si>
    <t>LA</t>
  </si>
  <si>
    <t>Claiborne</t>
  </si>
  <si>
    <t>ME</t>
  </si>
  <si>
    <t>MD</t>
  </si>
  <si>
    <t>LAURELWOOD HEALTHCARE CENTER</t>
  </si>
  <si>
    <t>MA</t>
  </si>
  <si>
    <t>PARKWAY HEALTH AND REHABILITATION CENTER</t>
  </si>
  <si>
    <t>MI</t>
  </si>
  <si>
    <t>MN</t>
  </si>
  <si>
    <t>WOODBURY</t>
  </si>
  <si>
    <t>MS</t>
  </si>
  <si>
    <t>RIPLEY</t>
  </si>
  <si>
    <t>CARTHAGE</t>
  </si>
  <si>
    <t>JEFFERSON COUNTY NURSING HOME</t>
  </si>
  <si>
    <t>Humphreys</t>
  </si>
  <si>
    <t>MO</t>
  </si>
  <si>
    <t>JEFFERSON CITY</t>
  </si>
  <si>
    <t>PALMYRA</t>
  </si>
  <si>
    <t>HERMITAGE</t>
  </si>
  <si>
    <t>BOLIVAR</t>
  </si>
  <si>
    <t>GALLATIN</t>
  </si>
  <si>
    <t>ROGERSVILLE</t>
  </si>
  <si>
    <t>MT</t>
  </si>
  <si>
    <t>NE</t>
  </si>
  <si>
    <t>NV</t>
  </si>
  <si>
    <t>NH</t>
  </si>
  <si>
    <t>BRENTWOOD</t>
  </si>
  <si>
    <t>NJ</t>
  </si>
  <si>
    <t>HARROGATE</t>
  </si>
  <si>
    <t>NM</t>
  </si>
  <si>
    <t>NY</t>
  </si>
  <si>
    <t>New York</t>
  </si>
  <si>
    <t>JOHNSON CITY</t>
  </si>
  <si>
    <t>ONEIDA</t>
  </si>
  <si>
    <t>NC</t>
  </si>
  <si>
    <t>Davidson</t>
  </si>
  <si>
    <t>Moore</t>
  </si>
  <si>
    <t>Rutherford</t>
  </si>
  <si>
    <t>Haywood</t>
  </si>
  <si>
    <t>HENDERSONVILLE</t>
  </si>
  <si>
    <t>ND</t>
  </si>
  <si>
    <t>OH</t>
  </si>
  <si>
    <t>CELINA</t>
  </si>
  <si>
    <t>Meigs</t>
  </si>
  <si>
    <t>SOMERVILLE</t>
  </si>
  <si>
    <t>GERMANTOWN</t>
  </si>
  <si>
    <t>119 WEST HIGH STREET</t>
  </si>
  <si>
    <t>OK</t>
  </si>
  <si>
    <t>ARDMORE</t>
  </si>
  <si>
    <t>OR</t>
  </si>
  <si>
    <t>PA</t>
  </si>
  <si>
    <t>Philadelphia</t>
  </si>
  <si>
    <t>Chester</t>
  </si>
  <si>
    <t>Bedford</t>
  </si>
  <si>
    <t>LEWISBURG</t>
  </si>
  <si>
    <t>HUNTINGDON</t>
  </si>
  <si>
    <t>SPRING CITY</t>
  </si>
  <si>
    <t>PR</t>
  </si>
  <si>
    <t>RI</t>
  </si>
  <si>
    <t>SC</t>
  </si>
  <si>
    <t>NATIONAL HEALTH CORPORATION</t>
  </si>
  <si>
    <t>HARTSVILLE</t>
  </si>
  <si>
    <t>LIFE CARE CENTER OF COLUMBIA</t>
  </si>
  <si>
    <t>SD</t>
  </si>
  <si>
    <t>MARTIN</t>
  </si>
  <si>
    <t>NHC HEALTHCARE, OAKWOOD</t>
  </si>
  <si>
    <t>244 OAKWOOD DR</t>
  </si>
  <si>
    <t>TN</t>
  </si>
  <si>
    <t>NHC HEALTHCARE-OAKWOOD, LLC</t>
  </si>
  <si>
    <t>244 OAKWOOD DR,LEWISBURG,TN,37091</t>
  </si>
  <si>
    <t>NHC HEALTHCARE, DICKSON</t>
  </si>
  <si>
    <t>812 CHARLOTTE ST</t>
  </si>
  <si>
    <t>DICKSON</t>
  </si>
  <si>
    <t>Dickson</t>
  </si>
  <si>
    <t>NHC HEALTHCARE-DICKSON LLC</t>
  </si>
  <si>
    <t>812 CHARLOTTE ST,DICKSON,TN,37055</t>
  </si>
  <si>
    <t>SISKIN SUBACUTE WEST</t>
  </si>
  <si>
    <t>1 SISKEN PLAZA</t>
  </si>
  <si>
    <t>CHATTANOOGA</t>
  </si>
  <si>
    <t>SISKIN HOSPITAL FOR PHYSICAL REHABILITATION</t>
  </si>
  <si>
    <t>1 SISKEN PLAZA,CHATTANOOGA,TN,37403</t>
  </si>
  <si>
    <t>NHC HEALTHCARE, CHATTANOOGA</t>
  </si>
  <si>
    <t>2700 PARKWOOD AVE</t>
  </si>
  <si>
    <t>NHC HEALTHCARE-CHATTANOOGA LLC</t>
  </si>
  <si>
    <t>2700 PARKWOOD AVE,CHATTANOOGA,TN,37404</t>
  </si>
  <si>
    <t>ASBURY PLACE AT MARYVILLE</t>
  </si>
  <si>
    <t>2648 SEVIERVILLE RD</t>
  </si>
  <si>
    <t>ASBURY, INC.</t>
  </si>
  <si>
    <t>2648 SEVIERVILLE RD,MARYVILLE,TN,37804</t>
  </si>
  <si>
    <t>NHC HEALTHCARE, JOHNSON CITY</t>
  </si>
  <si>
    <t>3209 BRISTOL HWY</t>
  </si>
  <si>
    <t>NHC HEALTHCARE-JOHNSON CITY LLC</t>
  </si>
  <si>
    <t>3209 BRISTOL HWY,JOHNSON CITY,TN,37601</t>
  </si>
  <si>
    <t>NHC-MAURY REGIONAL TRANSITIONAL CARE CENTER</t>
  </si>
  <si>
    <t>5010 TROTWOOD AVE</t>
  </si>
  <si>
    <t>Maury</t>
  </si>
  <si>
    <t>NHC-MAURY REGIONAL TRANSITIONAL CARE CENTER LLC</t>
  </si>
  <si>
    <t>5010 TROTWOOD AVE,COLUMBIA,TN,38401</t>
  </si>
  <si>
    <t>NHC HEALTHCARE, MILAN</t>
  </si>
  <si>
    <t>8017 DOGWOOD LANE</t>
  </si>
  <si>
    <t>NHC HEALTHCARE-MILAN LLC</t>
  </si>
  <si>
    <t>8017 DOGWOOD LANE,MILAN,TN,38358</t>
  </si>
  <si>
    <t>CLAIBORNE HEALTH AND REHABILITATION CENTER</t>
  </si>
  <si>
    <t>1850 OLD KNOXVILLE ROAD</t>
  </si>
  <si>
    <t>TAZEWELL</t>
  </si>
  <si>
    <t>CLAIBORNE MEDICAL CENTER</t>
  </si>
  <si>
    <t>1850 OLD KNOXVILLE ROAD,TAZEWELL,TN,37879</t>
  </si>
  <si>
    <t>SIGNATURE HEALTHCARE OF MADISON</t>
  </si>
  <si>
    <t>431 LARKIN SPRING RD</t>
  </si>
  <si>
    <t>LP MADISON LLC</t>
  </si>
  <si>
    <t>431 LARKIN SPRING RD,MADISON,TN,37115</t>
  </si>
  <si>
    <t>NHC HEALTHCARE, MCMINNVILLE</t>
  </si>
  <si>
    <t>928 OLD SMITHVILLE RD</t>
  </si>
  <si>
    <t>MC MINNVILLE</t>
  </si>
  <si>
    <t>NHC HEALTHCARE-MCMINNVILLE LLC</t>
  </si>
  <si>
    <t>928 OLD SMITHVILLE RD,MC MINNVILLE,TN,37110</t>
  </si>
  <si>
    <t>CHRISTIAN CARE CENTER OF UNICOI COUNTY</t>
  </si>
  <si>
    <t>100 GREENWAY CIRCLE</t>
  </si>
  <si>
    <t>ERWIN</t>
  </si>
  <si>
    <t>Unicoi</t>
  </si>
  <si>
    <t>CHRISTIAN CARE CENTER OF UNICOI COUNTY LLC</t>
  </si>
  <si>
    <t>100 GREENWAY CIRCLE,ERWIN,TN,37650</t>
  </si>
  <si>
    <t>NHC HEALTHCARE, SPRINGFIELD</t>
  </si>
  <si>
    <t>608 8TH AVE EAST</t>
  </si>
  <si>
    <t>NHC HEALTHCARE-SPRINGFIELD LLC</t>
  </si>
  <si>
    <t>608 8TH AVE EAST,SPRINGFIELD,TN,37172</t>
  </si>
  <si>
    <t>NHC HEALTHCARE, LEWISBURG</t>
  </si>
  <si>
    <t>1653 MOORESVILLE HIGHWAY</t>
  </si>
  <si>
    <t>NHC HEALTHCARE-LEWISBURG LLC</t>
  </si>
  <si>
    <t>1653 MOORESVILLE HIGHWAY,LEWISBURG,TN,37091</t>
  </si>
  <si>
    <t>NHC HEALTHCARE, KNOXVILLE</t>
  </si>
  <si>
    <t>809 EAST EMERALD AVE</t>
  </si>
  <si>
    <t>NHC HEALTHCARE-KNOXVILLE LLC</t>
  </si>
  <si>
    <t>809 EAST EMERALD AVE,KNOXVILLE,TN,37917</t>
  </si>
  <si>
    <t>NHC HEALTHCARE, ATHENS</t>
  </si>
  <si>
    <t>1204 FRYE ST</t>
  </si>
  <si>
    <t>Mc Minn</t>
  </si>
  <si>
    <t>NHC HEALTHCARE-ATHENS LLC</t>
  </si>
  <si>
    <t>1204 FRYE ST,ATHENS,TN,37303</t>
  </si>
  <si>
    <t>NHC HEALTHCARE, PULASKI</t>
  </si>
  <si>
    <t>993 E COLLEGE ST</t>
  </si>
  <si>
    <t>Giles</t>
  </si>
  <si>
    <t>NHC HEALTHCARE-PULASKI, LLC</t>
  </si>
  <si>
    <t>993 E COLLEGE ST,PULASKI,TN,38478</t>
  </si>
  <si>
    <t>SHANNONDALE HEALTH CARE CENTER</t>
  </si>
  <si>
    <t>7424 MIDDLEBROOK PIKE</t>
  </si>
  <si>
    <t>PRESBYTERIAN HOMES OF TENNESSEE INC</t>
  </si>
  <si>
    <t>7424 MIDDLEBROOK PIKE,KNOXVILLE,TN,37909</t>
  </si>
  <si>
    <t>NHC HEALTHCARE, FT SANDERS</t>
  </si>
  <si>
    <t>2120 HIGHLAND AVE</t>
  </si>
  <si>
    <t>KNOXVILLE HEALTH CARE CENTER, LTD</t>
  </si>
  <si>
    <t>2120 HIGHLAND AVE,KNOXVILLE,TN,37916</t>
  </si>
  <si>
    <t>NHC HEALTHCARE, MURFREESBORO</t>
  </si>
  <si>
    <t>420 N UNIVERSITY ST</t>
  </si>
  <si>
    <t>420 N UNIVERSITY ST,MURFREESBORO,TN,37130</t>
  </si>
  <si>
    <t>NHC HEALTHCARE, COLUMBIA</t>
  </si>
  <si>
    <t>101 WALNUT LANE</t>
  </si>
  <si>
    <t>NHC HEALTHCARE-COLUMBIA LLC</t>
  </si>
  <si>
    <t>101 WALNUT LANE,COLUMBIA,TN,38401</t>
  </si>
  <si>
    <t>NHC HEALTHCARE, COOKEVILLE</t>
  </si>
  <si>
    <t>815 SOUTH WALNUT AVENUE</t>
  </si>
  <si>
    <t>COOKEVILLE</t>
  </si>
  <si>
    <t>815 SOUTH WALNUT AVENUE,COOKEVILLE,TN,38501</t>
  </si>
  <si>
    <t>HEALTH CENTER AT STANDIFER PLACE, THE</t>
  </si>
  <si>
    <t>2626 WALKER RD</t>
  </si>
  <si>
    <t>MATURECARE OF STANDIFER PLACE LLC</t>
  </si>
  <si>
    <t>2626 WALKER RD,CHATTANOOGA,TN,37421</t>
  </si>
  <si>
    <t>TREVECCA CENTER FOR REHABILITATION AND HEALING LLC</t>
  </si>
  <si>
    <t>329 MURFREESBORO RD</t>
  </si>
  <si>
    <t>329 MURFREESBORO RD,NASHVILLE,TN,37210</t>
  </si>
  <si>
    <t>WESTMORELAND HEALTH AND REHABILITATION CENTER</t>
  </si>
  <si>
    <t>5837 LYONS VIEW PIKE</t>
  </si>
  <si>
    <t>KNOXVILLE HEALTHCARE LLC</t>
  </si>
  <si>
    <t>5837 LYONS VIEW PIKE,KNOXVILLE,TN,37919</t>
  </si>
  <si>
    <t>TENNOVA LAFOLLETTE HEALTH AND REHAB CENTER</t>
  </si>
  <si>
    <t>200 TORREY ROAD</t>
  </si>
  <si>
    <t>LAFOLLETTE</t>
  </si>
  <si>
    <t>CAMPBELL COUNTY HMA LLC</t>
  </si>
  <si>
    <t>200 TORREY ROAD,LAFOLLETTE,TN,37766</t>
  </si>
  <si>
    <t>NHC HEALTHCARE, SMITHVILLE</t>
  </si>
  <si>
    <t>825 FISHER AVE</t>
  </si>
  <si>
    <t>SMITHVILLE</t>
  </si>
  <si>
    <t>NHC HEALTHCARE-SMITHVILLE LLC</t>
  </si>
  <si>
    <t>825 FISHER AVE,SMITHVILLE,TN,37166</t>
  </si>
  <si>
    <t>NHC HEALTHCARE, SCOTT</t>
  </si>
  <si>
    <t>2380 BUFFALO ROAD</t>
  </si>
  <si>
    <t>NHC HEALTHCARE-SCOTT LLC</t>
  </si>
  <si>
    <t>2380 BUFFALO ROAD,LAWRENCEBURG,TN,38464</t>
  </si>
  <si>
    <t>NHC HEALTHCARE, SOMERVILLE</t>
  </si>
  <si>
    <t>308 LAKE DRIVE</t>
  </si>
  <si>
    <t>NHC HEALTHCARE-SOMERVILLE LLC</t>
  </si>
  <si>
    <t>308 LAKE DRIVE,SOMERVILLE,TN,38068</t>
  </si>
  <si>
    <t>ASCENSION LIVING ALEXIAN VILLAGE TENNESSEE</t>
  </si>
  <si>
    <t>671 ALEXIAN WAY</t>
  </si>
  <si>
    <t>SIGNAL MOUNTAIN</t>
  </si>
  <si>
    <t>ALEXIAN VILLAGE OF TENNESSEE</t>
  </si>
  <si>
    <t>671 ALEXIAN WAY,SIGNAL MOUNTAIN,TN,37377</t>
  </si>
  <si>
    <t>THE WATERS OF GALLATIN, LLC</t>
  </si>
  <si>
    <t>555 EAST BLEDSOE STREET</t>
  </si>
  <si>
    <t>THE WATERS OF GALLATIN LLC</t>
  </si>
  <si>
    <t>555 EAST BLEDSOE STREET,GALLATIN,TN,37066</t>
  </si>
  <si>
    <t>NHC HEALTHCARE, SEQUATCHIE</t>
  </si>
  <si>
    <t>360 DELL TRAIL</t>
  </si>
  <si>
    <t>Sequatchie</t>
  </si>
  <si>
    <t>NHC HEALTHCARE-SEQUATCHIE LLC</t>
  </si>
  <si>
    <t>360 DELL TRAIL,DUNLAP,TN,37327</t>
  </si>
  <si>
    <t>NHC HEALTHCARE, FRANKLIN</t>
  </si>
  <si>
    <t>216 FAIRGROUND ST</t>
  </si>
  <si>
    <t>NHC HEALTHCARE-FRANKLIN LLC</t>
  </si>
  <si>
    <t>216 FAIRGROUND ST,FRANKLIN,TN,37064</t>
  </si>
  <si>
    <t>NHC HEALTHCARE, OAK RIDGE</t>
  </si>
  <si>
    <t>300 LABORATORY RD</t>
  </si>
  <si>
    <t>OAK RIDGE</t>
  </si>
  <si>
    <t>300 LABORATORY RD,OAK RIDGE,TN,37831</t>
  </si>
  <si>
    <t>FORT SANDERS SEVIER NURSING HOME</t>
  </si>
  <si>
    <t>731 MIDDLE CREEK RD</t>
  </si>
  <si>
    <t>SEVIERVILLE</t>
  </si>
  <si>
    <t>LECONTE MEDICAL CENTER</t>
  </si>
  <si>
    <t>731 MIDDLE CREEK RD,SEVIERVILLE,TN,37862</t>
  </si>
  <si>
    <t>NHC HEALTHCARE, SPARTA</t>
  </si>
  <si>
    <t>34 GRACEY ST</t>
  </si>
  <si>
    <t>NHC HEALTHCARE-SPARTA LLC</t>
  </si>
  <si>
    <t>34 GRACEY ST,SPARTA,TN,38583</t>
  </si>
  <si>
    <t>BEVERLY PARK PLACE HEALTH AND REHAB</t>
  </si>
  <si>
    <t>5321 BEVERLY PARK CIRCLE</t>
  </si>
  <si>
    <t>HILLCREST HEALTHCARE COMMUNITIES INC</t>
  </si>
  <si>
    <t>5321 BEVERLY PARK CIRCLE,KNOXVILLE,TN,37918</t>
  </si>
  <si>
    <t>SEVIERVILLE HEALTH AND REHABILITATION CENTER</t>
  </si>
  <si>
    <t>415 CATLETT RD</t>
  </si>
  <si>
    <t>OCOEE SEVIERVILLE HEALTH AND REHABILITATION CENTER, LLC</t>
  </si>
  <si>
    <t>415 CATLETT RD,SEVIERVILLE,TN,37862</t>
  </si>
  <si>
    <t>ALLEN MORGAN HEALTH AND REHABILITATION CENTER</t>
  </si>
  <si>
    <t>177 NORTH HIGHLAND</t>
  </si>
  <si>
    <t>MEMPHIS</t>
  </si>
  <si>
    <t>TREZEVANT EPISCOPAL HOME</t>
  </si>
  <si>
    <t>177 NORTH HIGHLAND,MEMPHIS,TN,38111</t>
  </si>
  <si>
    <t>THE WATERS OF CLINTON, LLC</t>
  </si>
  <si>
    <t>220 LONGMIRE RD</t>
  </si>
  <si>
    <t>THE WATERS OF CLINTON LLC</t>
  </si>
  <si>
    <t>220 LONGMIRE RD,CLINTON,TN,37716</t>
  </si>
  <si>
    <t>SIGNATURE HEALTHCARE OF PUTNAM COUNTY</t>
  </si>
  <si>
    <t>278 DRY VALLEY RD</t>
  </si>
  <si>
    <t>LP COOKEVILLE, LLC</t>
  </si>
  <si>
    <t>278 DRY VALLEY RD,COOKEVILLE,TN,38506</t>
  </si>
  <si>
    <t>THE WATERS OF ROBERTSON, LLC</t>
  </si>
  <si>
    <t>104 WATSON ROAD</t>
  </si>
  <si>
    <t>THE WATERS OF ROBERTSON LLC</t>
  </si>
  <si>
    <t>104 WATSON ROAD,SPRINGFIELD,TN,37172</t>
  </si>
  <si>
    <t>THE WATERS OF UNION CITY , LLC</t>
  </si>
  <si>
    <t>1105 SUNSWEPT DR</t>
  </si>
  <si>
    <t>Obion</t>
  </si>
  <si>
    <t>THE WATERS OF UNION CITY LLC</t>
  </si>
  <si>
    <t>1105 SUNSWEPT DR,UNION CITY,TN,38261</t>
  </si>
  <si>
    <t>MIDTOWN CENTER FOR HEALTH AND REHABILITATION</t>
  </si>
  <si>
    <t>141 N MCLEAN BLVD</t>
  </si>
  <si>
    <t>MIDTOWN CENTER FOR HEALTH AND REHABILITATION, LLC</t>
  </si>
  <si>
    <t>141 N MCLEAN BLVD,MEMPHIS,TN,38104</t>
  </si>
  <si>
    <t>SIGNATURE HEALTHCARE OF PRIMACY</t>
  </si>
  <si>
    <t>6025 PRIMACY PARKWAY</t>
  </si>
  <si>
    <t>LP MEMPHIS V, LLC</t>
  </si>
  <si>
    <t>6025 PRIMACY PARKWAY,MEMPHIS,TN,38119</t>
  </si>
  <si>
    <t>BRADLEY HEALTH CARE &amp; REHAB</t>
  </si>
  <si>
    <t>2910 PEERLESS RD</t>
  </si>
  <si>
    <t>BRADLEY COUNTY NURSING HOME</t>
  </si>
  <si>
    <t>2910 PEERLESS RD,CLEVELAND,TN,37312</t>
  </si>
  <si>
    <t>SIGNATURE HEALTHCARE OF ROCKWOOD REHAB &amp; WELLNESS</t>
  </si>
  <si>
    <t>5580 ROANE STATE HWY</t>
  </si>
  <si>
    <t>ROCKWOOD</t>
  </si>
  <si>
    <t>Roane</t>
  </si>
  <si>
    <t>LP ROCKWOOD LLC</t>
  </si>
  <si>
    <t>5580 ROANE STATE HWY,ROCKWOOD,TN,37854</t>
  </si>
  <si>
    <t>THE WATERS OF WINCHESTER, LLC</t>
  </si>
  <si>
    <t>1360 BYPASS ROAD</t>
  </si>
  <si>
    <t>THE WATERS OF WINCHESTER LLC</t>
  </si>
  <si>
    <t>1360 BYPASS ROAD,WINCHESTER,TN,37398</t>
  </si>
  <si>
    <t>FRANKLIN WELLNESS AND REHABILITATION CENTER</t>
  </si>
  <si>
    <t>1287 WEST MAIN</t>
  </si>
  <si>
    <t>FRANKLIN OPERATING GROUP LLC</t>
  </si>
  <si>
    <t>1287 WEST MAIN,FRANKLIN,TN,37064</t>
  </si>
  <si>
    <t>MAJESTIC GARDENS AT MEMPHIS REHAB &amp; SNC</t>
  </si>
  <si>
    <t>131 N TUCKER</t>
  </si>
  <si>
    <t>MAJESTIC OPERATIONS LLC</t>
  </si>
  <si>
    <t>131 N TUCKER,MEMPHIS,TN,38104</t>
  </si>
  <si>
    <t>QUALITY CENTER FOR REHABILITATION AND HEALING LLC</t>
  </si>
  <si>
    <t>932 BADDOUR PARKWAY</t>
  </si>
  <si>
    <t>QUALITY CENTER FOR REHABILITATION AND HEALING</t>
  </si>
  <si>
    <t>932 BADDOUR PARKWAY,LEBANON,TN,37087</t>
  </si>
  <si>
    <t>DIVERSICARE OF DOVER</t>
  </si>
  <si>
    <t>537 SPRING STREET</t>
  </si>
  <si>
    <t>537 SPRING STREET,DOVER,TN,37058</t>
  </si>
  <si>
    <t>DIVERSICARE OF CLAIBORNE</t>
  </si>
  <si>
    <t>902 BUCHANAN RD</t>
  </si>
  <si>
    <t>NEW TAZEWELL</t>
  </si>
  <si>
    <t>902 BUCHANAN RD,NEW TAZEWELL,TN,37825</t>
  </si>
  <si>
    <t>CLAIBORNE AND HUGHES HLTH CNTR</t>
  </si>
  <si>
    <t>200 STRAHL STREET</t>
  </si>
  <si>
    <t>CLAIBORNE MANAGEMENT LLC</t>
  </si>
  <si>
    <t>200 STRAHL STREET,FRANKLIN,TN,37064</t>
  </si>
  <si>
    <t>BETHANY CENTER FOR REHABILITATION AND HEALING LLC</t>
  </si>
  <si>
    <t>421 OCALA DRIVE</t>
  </si>
  <si>
    <t>421 OCALA DRIVE,NASHVILLE,TN,37211</t>
  </si>
  <si>
    <t>DIVERSICARE OF SMYRNA</t>
  </si>
  <si>
    <t>200 MAYFIELD DRIVE</t>
  </si>
  <si>
    <t>200 MAYFIELD DRIVE,SMYRNA,TN,37167</t>
  </si>
  <si>
    <t>AGAPE NURSING AND REHABILITATION CENTER, LLC</t>
  </si>
  <si>
    <t>505 N ROAN STREET</t>
  </si>
  <si>
    <t>505 N ROAN STREET,JOHNSON CITY,TN,37604</t>
  </si>
  <si>
    <t>THE HIGHLANDS OF MEMPHIS HEALTH &amp; REHABILITATION</t>
  </si>
  <si>
    <t>3549 NORRISWOOD</t>
  </si>
  <si>
    <t>TN MEM OP LLC</t>
  </si>
  <si>
    <t>3549 NORRISWOOD,MEMPHIS,TN,38111</t>
  </si>
  <si>
    <t>THE HEALTH CENTER AT RICHLAND PLACE</t>
  </si>
  <si>
    <t>504 ELMINGTON AVENUE</t>
  </si>
  <si>
    <t>RICHLAND PLACE INC</t>
  </si>
  <si>
    <t>504 ELMINGTON AVENUE,NASHVILLE,TN,37205</t>
  </si>
  <si>
    <t>LIFE CARE CENTER OF CROSSVILLE</t>
  </si>
  <si>
    <t>80 JUSTICE ST</t>
  </si>
  <si>
    <t>CROSSVILLE MEDICAL INVESTORS, LLC</t>
  </si>
  <si>
    <t>80 JUSTICE ST,CROSSVILLE,TN,38555</t>
  </si>
  <si>
    <t>GOOD SAMARITAN HEALTH AND REHAB CENTER</t>
  </si>
  <si>
    <t>500 HICKORY HOLLOW TERRACE</t>
  </si>
  <si>
    <t>EBENEZER HOME OF TENNESSEE INC</t>
  </si>
  <si>
    <t>500 HICKORY HOLLOW TERRACE,ANTIOCH,TN,37013</t>
  </si>
  <si>
    <t>THE WATERS OF SHELBYVILLE, LLC</t>
  </si>
  <si>
    <t>835 UNION STREET</t>
  </si>
  <si>
    <t>835 UNION STREET,SHELBYVILLE,TN,37160</t>
  </si>
  <si>
    <t>SMITH COUNTY HEALTH AND REHABILITATION</t>
  </si>
  <si>
    <t>112 HEALTH CARE DR</t>
  </si>
  <si>
    <t>CARTHAGE OPCO LLC</t>
  </si>
  <si>
    <t>112 HEALTH CARE DR,CARTHAGE,TN,37030</t>
  </si>
  <si>
    <t>DONALSON CARE CENTER</t>
  </si>
  <si>
    <t>1681 WINCHESTER HIGHWAY</t>
  </si>
  <si>
    <t>LINCOLN CARE</t>
  </si>
  <si>
    <t>1681 WINCHESTER HIGHWAY,FAYETTEVILLE,TN,37334</t>
  </si>
  <si>
    <t>ORCHARD VIEW POST-ACUTE AND REHABILITATION CENTER</t>
  </si>
  <si>
    <t>2035 STONEBROOK PLACE</t>
  </si>
  <si>
    <t>KINGSPORT</t>
  </si>
  <si>
    <t>BROOKHAVEN TN OPCO LLC</t>
  </si>
  <si>
    <t>2035 STONEBROOK PLACE,KINGSPORT,TN,37660</t>
  </si>
  <si>
    <t>NHC HEALTHCARE, LAWRENCEBURG</t>
  </si>
  <si>
    <t>374 BRINK STREET</t>
  </si>
  <si>
    <t>374 BRINK STREET,LAWRENCEBURG,TN,38464</t>
  </si>
  <si>
    <t>GALLATIN HEALTH CARE CENTER, LLC</t>
  </si>
  <si>
    <t>438 NORTH WATER AVE</t>
  </si>
  <si>
    <t>GALLATIN CENTER FOR REHABILITATION AND HEALING LLC</t>
  </si>
  <si>
    <t>438 NORTH WATER AVE,GALLATIN,TN,37066</t>
  </si>
  <si>
    <t>CLORIA OAKS POST-ACUTE AND REHABILITATION</t>
  </si>
  <si>
    <t>2727 PALMYRA RD</t>
  </si>
  <si>
    <t>PALMYRA TN OPCO LLC</t>
  </si>
  <si>
    <t>2727 PALMYRA RD,PALMYRA,TN,37142</t>
  </si>
  <si>
    <t>AHC WEST TENNESSEE TRANSITIONAL CARE</t>
  </si>
  <si>
    <t>597 WEST FOREST AVENUE</t>
  </si>
  <si>
    <t>WEST TENNESSEE TRANSITIONAL CARE LLC</t>
  </si>
  <si>
    <t>597 WEST FOREST AVENUE,JACKSON,TN,38301</t>
  </si>
  <si>
    <t>KIRBY PINES MANOR</t>
  </si>
  <si>
    <t>3535 KIRBY PARKWAY</t>
  </si>
  <si>
    <t>PSALMS, INC</t>
  </si>
  <si>
    <t>3535 KIRBY PARKWAY,MEMPHIS,TN,38115</t>
  </si>
  <si>
    <t>VIVIANT HEALTHCARE OF BRISTOL</t>
  </si>
  <si>
    <t>250 BELLEBROOK RD</t>
  </si>
  <si>
    <t>CAMB OP LLC</t>
  </si>
  <si>
    <t>250 BELLEBROOK RD,BRISTOL,TN,37620</t>
  </si>
  <si>
    <t>NHC HEALTHCARE, HENDERSONVILLE</t>
  </si>
  <si>
    <t>370 OLD SHACKLE ISLAND RD</t>
  </si>
  <si>
    <t>NHC HEALTHCARE-HENDERSONVILLE LLC</t>
  </si>
  <si>
    <t>370 OLD SHACKLE ISLAND RD,HENDERSONVILLE,TN,37075</t>
  </si>
  <si>
    <t>QUINCE NURSING AND REHABILITATION CENTER, LLC</t>
  </si>
  <si>
    <t>6733 QUINCE ROAD</t>
  </si>
  <si>
    <t>6733 QUINCE ROAD,MEMPHIS,TN,38119</t>
  </si>
  <si>
    <t>WEST MEADE PLACE</t>
  </si>
  <si>
    <t>1000 ST LUKE DRIVE</t>
  </si>
  <si>
    <t>WEST MEADE PLACE LLP</t>
  </si>
  <si>
    <t>1000 ST LUKE DRIVE,NASHVILLE,TN,37205</t>
  </si>
  <si>
    <t>WOODLAND TERRACE CARE AND REHAB</t>
  </si>
  <si>
    <t>8249 STANDIFER GAP ROAD</t>
  </si>
  <si>
    <t>STRATFORD HOUSE, LLC</t>
  </si>
  <si>
    <t>8249 STANDIFER GAP ROAD,CHATTANOOGA,TN,37421</t>
  </si>
  <si>
    <t>WEXFORD HOUSE, THE</t>
  </si>
  <si>
    <t>2421 JOHN B DENNIS HIGHWAY</t>
  </si>
  <si>
    <t>WELLMONT WEXFORD HOUSE</t>
  </si>
  <si>
    <t>2421 JOHN B DENNIS HIGHWAY,KINGSPORT,TN,37660</t>
  </si>
  <si>
    <t>SPRING CITY CARE AND REHABILITATION CENTER</t>
  </si>
  <si>
    <t>331 HINCH STREET</t>
  </si>
  <si>
    <t>Rhea</t>
  </si>
  <si>
    <t>LP SPRING CITY LLC</t>
  </si>
  <si>
    <t>331 HINCH STREET,SPRING CITY,TN,37381</t>
  </si>
  <si>
    <t>HUNTINGDON HEALTH &amp; REHABILITATION CENTER</t>
  </si>
  <si>
    <t>635 HIGH STREET</t>
  </si>
  <si>
    <t>HUNTING OPERATOR LLC</t>
  </si>
  <si>
    <t>635 HIGH STREET,HUNTINGDON,TN,38344</t>
  </si>
  <si>
    <t>MOUNTAIN CITY CARE &amp; REHABILITATION CENTER</t>
  </si>
  <si>
    <t>919 MEDICAL PARK DRIVE</t>
  </si>
  <si>
    <t>MOUNTAIN CITY</t>
  </si>
  <si>
    <t>LP MOUNTAIN CITY LLC</t>
  </si>
  <si>
    <t>919 MEDICAL PARK DRIVE,MOUNTAIN CITY,TN,37683</t>
  </si>
  <si>
    <t>HERITAGE CENTER, THE</t>
  </si>
  <si>
    <t>1026 MCFARLAND STREET</t>
  </si>
  <si>
    <t>Hamblen</t>
  </si>
  <si>
    <t>1026 MCFARLAND STREET,MORRISTOWN,TN,37814</t>
  </si>
  <si>
    <t>WILLOW BRANCH HEALTH AND REHABILITATION</t>
  </si>
  <si>
    <t>415 PACE STREET</t>
  </si>
  <si>
    <t>MCMINNVILLE TN OPCO LLC</t>
  </si>
  <si>
    <t>415 PACE STREET,MC MINNVILLE,TN,37110</t>
  </si>
  <si>
    <t>SIGNATURE HEALTHCARE OF ELIZABETHON REHAB &amp; WELLNE</t>
  </si>
  <si>
    <t>1200 SPRUCE LANE</t>
  </si>
  <si>
    <t>ELIZABETHTON</t>
  </si>
  <si>
    <t>LP ELIZABETHTON LLC</t>
  </si>
  <si>
    <t>1200 SPRUCE LANE,ELIZABETHTON,TN,37643</t>
  </si>
  <si>
    <t>CORDOVA WELLNESS AND REHABILITATION CENTER</t>
  </si>
  <si>
    <t>955 GERMANTOWN PKWY</t>
  </si>
  <si>
    <t>CORDOVA OPERATING GROUP LLC</t>
  </si>
  <si>
    <t>955 GERMANTOWN PKWY,CORDOVA,TN,38018</t>
  </si>
  <si>
    <t>SPRING GATE REHAB &amp; HEALTHCARE CENTER</t>
  </si>
  <si>
    <t>3909 COVINGTON PIKE</t>
  </si>
  <si>
    <t>MEMPHIS OPERATOR LLC</t>
  </si>
  <si>
    <t>3909 COVINGTON PIKE,MEMPHIS,TN,38135</t>
  </si>
  <si>
    <t>THE KINGS DAUGHTERS AND SONS</t>
  </si>
  <si>
    <t>3568 APPLING ROAD</t>
  </si>
  <si>
    <t>THE KING'S DAUGHTERS AND SONS HOME</t>
  </si>
  <si>
    <t>3568 APPLING ROAD,BARTLETT,TN,38133</t>
  </si>
  <si>
    <t>SOUTHERN TENN MEDICAL CENTER SNF</t>
  </si>
  <si>
    <t>629 HOSPITAL ROAD</t>
  </si>
  <si>
    <t>SOUTHERN TENNESSEE MEDICAL CENTER LLC</t>
  </si>
  <si>
    <t>629 HOSPITAL ROAD,WINCHESTER,TN,37398</t>
  </si>
  <si>
    <t>RENAISSANCE TERRACE</t>
  </si>
  <si>
    <t>257 PATTON LANE</t>
  </si>
  <si>
    <t>HARRIMAN</t>
  </si>
  <si>
    <t>CLC OF HARRIMAN LLC</t>
  </si>
  <si>
    <t>257 PATTON LANE,HARRIMAN,TN,37748</t>
  </si>
  <si>
    <t>HENRY COUNTY HEALTHCARE CTR</t>
  </si>
  <si>
    <t>239 HOSPITAL CIRCLE</t>
  </si>
  <si>
    <t>HENRY COUNTY HEALTHCARE CENTER</t>
  </si>
  <si>
    <t>239 HOSPITAL CIRCLE,PARIS,TN,38242</t>
  </si>
  <si>
    <t>LIFE CARE CENTER OF GREENEVILLE</t>
  </si>
  <si>
    <t>725 CRUM STREET</t>
  </si>
  <si>
    <t>GREENEVILLE</t>
  </si>
  <si>
    <t>725 CRUM STREET,GREENEVILLE,TN,37743</t>
  </si>
  <si>
    <t>PINE MEADOWS HEALTH CARE</t>
  </si>
  <si>
    <t>700 NUCKOLLS ROAD</t>
  </si>
  <si>
    <t>Hardeman</t>
  </si>
  <si>
    <t>BOLIVAR OPERATOR LLC</t>
  </si>
  <si>
    <t>700 NUCKOLLS ROAD,BOLIVAR,TN,38008</t>
  </si>
  <si>
    <t>WHITEHAVEN COMMUNITY LIVING CENTER</t>
  </si>
  <si>
    <t>1076 CHAMBLISS ROAD</t>
  </si>
  <si>
    <t>CLC OF WHITEHAVEN, LLC</t>
  </si>
  <si>
    <t>1076 CHAMBLISS ROAD,MEMPHIS,TN,38116</t>
  </si>
  <si>
    <t>VIVIANT HEALTHCARE OF SHELBYVILLE</t>
  </si>
  <si>
    <t>1101 GLEN OAKS ROAD</t>
  </si>
  <si>
    <t>GLEN OAKS HEALTHCARE. LLC</t>
  </si>
  <si>
    <t>1101 GLEN OAKS ROAD,SHELBYVILLE,TN,37160</t>
  </si>
  <si>
    <t>VIVIANT HEALTHCARE OF MURFREESBORO</t>
  </si>
  <si>
    <t>1530 MIDDLE TENNESSEE BLVD</t>
  </si>
  <si>
    <t>BOULEVARD TERRACE HEALTHCARE LLC</t>
  </si>
  <si>
    <t>1530 MIDDLE TENNESSEE BLVD,MURFREESBORO,TN,37130</t>
  </si>
  <si>
    <t>841 W. JAMES CAMPBELL BLVD.</t>
  </si>
  <si>
    <t>COLUMBIA OPERATIONS, LLC</t>
  </si>
  <si>
    <t>841 W. JAMES CAMPBELL BLVD.,COLUMBIA,TN,38401</t>
  </si>
  <si>
    <t>CHURCH HILL CARE &amp; REHAB CTR</t>
  </si>
  <si>
    <t>701 WEST MAIN BLVD</t>
  </si>
  <si>
    <t>CHURCH HILL</t>
  </si>
  <si>
    <t>Hawkins</t>
  </si>
  <si>
    <t>CHURCH HILL TN OPCO LLC</t>
  </si>
  <si>
    <t>701 WEST MAIN BLVD,CHURCH HILL,TN,37642</t>
  </si>
  <si>
    <t>LIFE CARE CENTER OF TULLAHOMA</t>
  </si>
  <si>
    <t>1715 N JACKSON ST</t>
  </si>
  <si>
    <t>TULLAHOMA</t>
  </si>
  <si>
    <t>1715 N JACKSON ST,TULLAHOMA,TN,37388</t>
  </si>
  <si>
    <t>LIFE CARE CENTER OF MORGAN COUNTY</t>
  </si>
  <si>
    <t>419 SOUTH KINGSTON STREET</t>
  </si>
  <si>
    <t>WARTBURG</t>
  </si>
  <si>
    <t>WARTBURG MEDICAL INVESTORS LP</t>
  </si>
  <si>
    <t>419 SOUTH KINGSTON STREET,WARTBURG,TN,37887</t>
  </si>
  <si>
    <t>LIFE CARE CENTER OF RED BANK</t>
  </si>
  <si>
    <t>1020 RUNYAN DR</t>
  </si>
  <si>
    <t>RED BANK OPERATIONS, LLC</t>
  </si>
  <si>
    <t>1020 RUNYAN DR,CHATTANOOGA,TN,37405</t>
  </si>
  <si>
    <t>SIGNATURE HEALTHCARE OF MEMPHIS</t>
  </si>
  <si>
    <t>1150 DOVECREST RD</t>
  </si>
  <si>
    <t>LP MEMPHIS LLC</t>
  </si>
  <si>
    <t>1150 DOVECREST RD,MEMPHIS,TN,38134</t>
  </si>
  <si>
    <t>GREYSTONE HEALTH CARE CENTER</t>
  </si>
  <si>
    <t>181 DUNLAP ROAD</t>
  </si>
  <si>
    <t>BLOUNTVILLE</t>
  </si>
  <si>
    <t>BLOUNTS OPERATOR LLC</t>
  </si>
  <si>
    <t>181 DUNLAP ROAD,BLOUNTVILLE,TN,37617</t>
  </si>
  <si>
    <t>LIFE CARE CENTER OF CLEVELAND</t>
  </si>
  <si>
    <t>3530 KEITH ST NW</t>
  </si>
  <si>
    <t>3530 KEITH ST NW,CLEVELAND,TN,37311</t>
  </si>
  <si>
    <t>FOOTHILLS TRANSITIONAL CARE AND REHABILITATION</t>
  </si>
  <si>
    <t>1012 JAMESTOWN WAY</t>
  </si>
  <si>
    <t>MARYVILLE JAMESTOWN OPCO LLC</t>
  </si>
  <si>
    <t>1012 JAMESTOWN WAY,MARYVILLE,TN,37803</t>
  </si>
  <si>
    <t>JEFFERSON CITY HEALTH AND REHAB CENTER</t>
  </si>
  <si>
    <t>283 W BROADWAY BLVD</t>
  </si>
  <si>
    <t>JEFFERSON OPERATOR, LLC</t>
  </si>
  <si>
    <t>283 W BROADWAY BLVD,JEFFERSON CITY,TN,37760</t>
  </si>
  <si>
    <t>DIVERSICARE OF MARTIN</t>
  </si>
  <si>
    <t>158 MT PELIA RD</t>
  </si>
  <si>
    <t>Weakley</t>
  </si>
  <si>
    <t>158 MT PELIA RD,MARTIN,TN,38237</t>
  </si>
  <si>
    <t>AHC WAVERLY</t>
  </si>
  <si>
    <t>895 POWERS BLVD</t>
  </si>
  <si>
    <t>WAVERLY HEALTH CARE AND REHABILITATION CENTER LLC</t>
  </si>
  <si>
    <t>895 POWERS BLVD,WAVERLY,TN,37185</t>
  </si>
  <si>
    <t>LIFE CARE CENTER OF CENTERVILLE</t>
  </si>
  <si>
    <t>112 OLD DICKSON RD</t>
  </si>
  <si>
    <t>CENTERVILLE MEDICAL INVESTORS, LLC</t>
  </si>
  <si>
    <t>112 OLD DICKSON RD,CENTERVILLE,TN,37033</t>
  </si>
  <si>
    <t>RIVER GROVE HEALTH AND REHABILITATION</t>
  </si>
  <si>
    <t>1520 GROVE ST BOX 190</t>
  </si>
  <si>
    <t>LOUDON</t>
  </si>
  <si>
    <t>Loudon</t>
  </si>
  <si>
    <t>LOUDON OPCO LLC</t>
  </si>
  <si>
    <t>1520 GROVE ST BOX 190,LOUDON,TN,37774</t>
  </si>
  <si>
    <t>ONEIDA NURSING AND REHAB CENTER</t>
  </si>
  <si>
    <t>18805 ALBERTA DR</t>
  </si>
  <si>
    <t>PREFERRED HEALTH SERVICES OF TENNESSEE, INC</t>
  </si>
  <si>
    <t>18805 ALBERTA DR,ONEIDA,TN,37841</t>
  </si>
  <si>
    <t>HARTSVILLE CONVALESCENT CENTER</t>
  </si>
  <si>
    <t>649 MCMURRY BLVD</t>
  </si>
  <si>
    <t>Trousdale</t>
  </si>
  <si>
    <t>NURSING CENTERS UNLIMITED INC</t>
  </si>
  <si>
    <t>649 MCMURRY BLVD,HARTSVILLE,TN,37074</t>
  </si>
  <si>
    <t>SUMMIT VIEW OF FARRAGUT, LLC</t>
  </si>
  <si>
    <t>12823 KINGSTON PIKE</t>
  </si>
  <si>
    <t>12823 KINGSTON PIKE,KNOXVILLE,TN,37923</t>
  </si>
  <si>
    <t>SUMMIT VIEW OF ROCKY TOP</t>
  </si>
  <si>
    <t>204 INDUSTRIAL PARK RD</t>
  </si>
  <si>
    <t>ROCKY TOP</t>
  </si>
  <si>
    <t>SUMMIT VIEW OF LAKE CITY, LLC</t>
  </si>
  <si>
    <t>204 INDUSTRIAL PARK RD,ROCKY TOP,TN,37769</t>
  </si>
  <si>
    <t>BRIARCLIFF HEALTH CARE CENTER</t>
  </si>
  <si>
    <t>100 ELMHURST DR</t>
  </si>
  <si>
    <t>DIVERSICARE BRIARCLIFF, LLC</t>
  </si>
  <si>
    <t>100 ELMHURST DR,OAK RIDGE,TN,37830</t>
  </si>
  <si>
    <t>AHC CUMBERLAND</t>
  </si>
  <si>
    <t>4343 ASHLAND CITY HIGHWAY</t>
  </si>
  <si>
    <t>CUMBERLAND HEALTH CARE AND REHABILITATION LLC</t>
  </si>
  <si>
    <t>4343 ASHLAND CITY HIGHWAY,NASHVILLE,TN,37218</t>
  </si>
  <si>
    <t>TRI STATE HEALTH AND REHABILITATION CENTER</t>
  </si>
  <si>
    <t>600 SHAWANEE RD</t>
  </si>
  <si>
    <t>TRI STATE MANOR LLC</t>
  </si>
  <si>
    <t>600 SHAWANEE RD,HARROGATE,TN,37752</t>
  </si>
  <si>
    <t>LAUGHLIN HEALTH CARE CENTER</t>
  </si>
  <si>
    <t>801 E MCKEE ST</t>
  </si>
  <si>
    <t>TAKOMA REGIONAL HOSPITAL INC</t>
  </si>
  <si>
    <t>801 E MCKEE ST,GREENEVILLE,TN,37743</t>
  </si>
  <si>
    <t>GREEN HILLS CENTER FOR REHABILITATION AND HEALING</t>
  </si>
  <si>
    <t>3939 HILLSBORO CIRCLE</t>
  </si>
  <si>
    <t>GREEN HILLS CENTER FOR REHABILITATION AND HEALING LLC</t>
  </si>
  <si>
    <t>3939 HILLSBORO CIRCLE,NASHVILLE,TN,37215</t>
  </si>
  <si>
    <t>LEBANON CENTER FOR REHABILITATION AND HEALING, LLC</t>
  </si>
  <si>
    <t>731 CASTLE HEIGHTS COURT</t>
  </si>
  <si>
    <t>LEBANON CENTER FOR REHABILITATION AND HEALING LLC</t>
  </si>
  <si>
    <t>731 CASTLE HEIGHTS COURT,LEBANON,TN,37087</t>
  </si>
  <si>
    <t>TENNESSEE VETERANS HOME</t>
  </si>
  <si>
    <t>345 COMPTON ROAD</t>
  </si>
  <si>
    <t>TENNESSEE STATE VETERANS HOME BOARD</t>
  </si>
  <si>
    <t>345 COMPTON ROAD,MURFREESBORO,TN,37130</t>
  </si>
  <si>
    <t>MABRY HEALTH CARE</t>
  </si>
  <si>
    <t>1340 N GRUNDY QUARLES HWY</t>
  </si>
  <si>
    <t>GAINESBORO</t>
  </si>
  <si>
    <t>THOMAS J MABRY &amp; ASSOC INC</t>
  </si>
  <si>
    <t>1340 N GRUNDY QUARLES HWY,GAINESBORO,TN,38562</t>
  </si>
  <si>
    <t>CAMDEN HEALTHCARE &amp; REHAB CENTER</t>
  </si>
  <si>
    <t>197 HOSPITAL DRIVE</t>
  </si>
  <si>
    <t>CAMDEN OPERATOR LLC</t>
  </si>
  <si>
    <t>197 HOSPITAL DRIVE,CAMDEN,TN,38320</t>
  </si>
  <si>
    <t>LIFE CARE CENTER OF JEFFERSON CITY</t>
  </si>
  <si>
    <t>336 WEST OLD ANDREW JOHNSON HWY</t>
  </si>
  <si>
    <t>JEFFERSON CITY OPERATIONS, LLC</t>
  </si>
  <si>
    <t>336 WEST OLD ANDREW JOHNSON HWY,JEFFERSON CITY,TN,37760</t>
  </si>
  <si>
    <t>CUMBERLAND VILLAGE CARE</t>
  </si>
  <si>
    <t>136 DAVIS LANE</t>
  </si>
  <si>
    <t>SUNBRIDGE REGENCY - TENNESSEE, LLC</t>
  </si>
  <si>
    <t>136 DAVIS LANE,LAFOLLETTE,TN,37766</t>
  </si>
  <si>
    <t>STARR REGIONAL HEALTH &amp; REHABILITATION</t>
  </si>
  <si>
    <t>886 HWY 411 NORTH</t>
  </si>
  <si>
    <t>ETOWAH</t>
  </si>
  <si>
    <t>ATHENS REGIONAL MEDICAL CENTER LLC</t>
  </si>
  <si>
    <t>886 HWY 411 NORTH,ETOWAH,TN,37331</t>
  </si>
  <si>
    <t>LYNCHBURG NURSING CENTER</t>
  </si>
  <si>
    <t>40 NURSING HOME ROAD</t>
  </si>
  <si>
    <t>LYNCHBURG</t>
  </si>
  <si>
    <t>LYNCHBURG MEDICAL INVESTORS, LLC</t>
  </si>
  <si>
    <t>40 NURSING HOME ROAD,LYNCHBURG,TN,37352</t>
  </si>
  <si>
    <t>COUNTRYSIDE POST-ACUTE AND REHABILITATION CENTER</t>
  </si>
  <si>
    <t>3051 BUFFALO ROAD</t>
  </si>
  <si>
    <t>COUNTRYSIDE TN OPCO LLC</t>
  </si>
  <si>
    <t>3051 BUFFALO ROAD,LAWRENCEBURG,TN,38464</t>
  </si>
  <si>
    <t>WHITES CREEK WELLNESS AND REHABILITATION CENTER</t>
  </si>
  <si>
    <t>3425 KNIGHT DRIVE</t>
  </si>
  <si>
    <t>WHITES CREEK</t>
  </si>
  <si>
    <t>WHITES CREEK OPERATING GROUP LLC</t>
  </si>
  <si>
    <t>3425 KNIGHT DRIVE,WHITES CREEK,TN,37189</t>
  </si>
  <si>
    <t>RAINBOW REHAB AND HEALTHCARE</t>
  </si>
  <si>
    <t>8119 MEMPHIS ARLINGTON ROAD</t>
  </si>
  <si>
    <t>BARTLETT OPERATOR LLC</t>
  </si>
  <si>
    <t>8119 MEMPHIS ARLINGTON ROAD,BARTLETT,TN,38133</t>
  </si>
  <si>
    <t>WILLOW RIDGE CENTER</t>
  </si>
  <si>
    <t>215 RICHARDSON WAY</t>
  </si>
  <si>
    <t>MAYNARDVILLE</t>
  </si>
  <si>
    <t>215 RICHARDSON WAY,MAYNARDVILLE,TN,37807</t>
  </si>
  <si>
    <t>REELFOOT MANOR HEALTH AND REHAB</t>
  </si>
  <si>
    <t>1034 REELFOOT DRIVE</t>
  </si>
  <si>
    <t>TIPTONVILLE</t>
  </si>
  <si>
    <t>REELFOOT OPERATOR LLC</t>
  </si>
  <si>
    <t>1034 REELFOOT DRIVE,TIPTONVILLE,TN,38079</t>
  </si>
  <si>
    <t>FAIRPARK HEALTH AND REHABILITATION</t>
  </si>
  <si>
    <t>307 N FIFTH ST BOX 5477</t>
  </si>
  <si>
    <t>MARYVILLE FAIRPARK OPCO LLC</t>
  </si>
  <si>
    <t>307 N FIFTH ST BOX 5477,MARYVILLE,TN,37801</t>
  </si>
  <si>
    <t>HUNTSVILLE HEALTH AND REHABILITATION</t>
  </si>
  <si>
    <t>287 BAKER STREET</t>
  </si>
  <si>
    <t>HUNTSVILLE TN OPCO LLC</t>
  </si>
  <si>
    <t>287 BAKER STREET,HUNTSVILLE,TN,37756</t>
  </si>
  <si>
    <t>ERWIN HEALTH CARE CENTER</t>
  </si>
  <si>
    <t>100 STALLING LANE</t>
  </si>
  <si>
    <t>ERWIN HEALTH CARE ASSOCIATES LTD</t>
  </si>
  <si>
    <t>100 STALLING LANE,ERWIN,TN,37650</t>
  </si>
  <si>
    <t>BEECH TREE HEALTH AND REHABILITATION</t>
  </si>
  <si>
    <t>240 HOSPITAL LANE</t>
  </si>
  <si>
    <t>JELLICO</t>
  </si>
  <si>
    <t>JELLICO TN OPCO LLC</t>
  </si>
  <si>
    <t>240 HOSPITAL LANE,JELLICO,TN,37762</t>
  </si>
  <si>
    <t>MEMPHIS JEWISH HOME</t>
  </si>
  <si>
    <t>36 BAZEBERRY ROAD</t>
  </si>
  <si>
    <t>B'NAI B'RITH HOME &amp; HOSPITAL FOR THE AGED, INC.</t>
  </si>
  <si>
    <t>36 BAZEBERRY ROAD,CORDOVA,TN,38018</t>
  </si>
  <si>
    <t>LIFE CARE CENTER OF COLLEGEDALE</t>
  </si>
  <si>
    <t>9210 APISON PIKE</t>
  </si>
  <si>
    <t>COLLEGEDALE</t>
  </si>
  <si>
    <t>9210 APISON PIKE,COLLEGEDALE,TN,37315</t>
  </si>
  <si>
    <t>HOLSTON REHABILITATION AND CARE</t>
  </si>
  <si>
    <t>3641 MEMORIAL BLVD</t>
  </si>
  <si>
    <t>3641 MEMORIAL BLVD,KINGSPORT,TN,37664</t>
  </si>
  <si>
    <t>CONCORDIA NURSING AND REHABILITATION-NORTHHAVEN</t>
  </si>
  <si>
    <t>3300 BROADWAY NE</t>
  </si>
  <si>
    <t>KNOXVILLE OPCO LLC</t>
  </si>
  <si>
    <t>3300 BROADWAY NE,KNOXVILLE,TN,37917</t>
  </si>
  <si>
    <t>LIFE CARE CENTER OF ATHENS</t>
  </si>
  <si>
    <t>1234 FRYE STREET</t>
  </si>
  <si>
    <t>1234 FRYE STREET,ATHENS,TN,37371</t>
  </si>
  <si>
    <t>RIDGEVIEW TERRACE OF LIFE CARE</t>
  </si>
  <si>
    <t>165 COFFEY LANE</t>
  </si>
  <si>
    <t>RUTLEDGE</t>
  </si>
  <si>
    <t>Grainger</t>
  </si>
  <si>
    <t>165 COFFEY LANE,RUTLEDGE,TN,37861</t>
  </si>
  <si>
    <t>LIFE CARE CENTER OF ELIZABETHTON</t>
  </si>
  <si>
    <t>1641 HIGHWAY 19E</t>
  </si>
  <si>
    <t>ELIZABETHTON MEDICAL INVESTORS LP</t>
  </si>
  <si>
    <t>1641 HIGHWAY 19E,ELIZABETHTON,TN,37643</t>
  </si>
  <si>
    <t>NORRIS HEALTH AND REHABILITATION CENTER</t>
  </si>
  <si>
    <t>3382 ANDERSONVILLE HIGHWAY</t>
  </si>
  <si>
    <t>ANDERSONVILLE</t>
  </si>
  <si>
    <t>SSC ANDERSONVILLE OPERATING COMPANY LLC</t>
  </si>
  <si>
    <t>3382 ANDERSONVILLE HIGHWAY,ANDERSONVILLE,TN,37705</t>
  </si>
  <si>
    <t>WYNDRIDGE HEALTH AND REHAB CTR</t>
  </si>
  <si>
    <t>456 WAYNE AVENUE</t>
  </si>
  <si>
    <t>SLF NO. 1 LLC</t>
  </si>
  <si>
    <t>456 WAYNE AVENUE,CROSSVILLE,TN,38555</t>
  </si>
  <si>
    <t>SIGNATURE HEALTH OF PORTLAND REHAB &amp; WELLNESS CENT</t>
  </si>
  <si>
    <t>215 HIGHLAND CIRCLE DRIVE</t>
  </si>
  <si>
    <t>LP PORTLAND, LLC</t>
  </si>
  <si>
    <t>215 HIGHLAND CIRCLE DRIVE,PORTLAND,TN,37148</t>
  </si>
  <si>
    <t>TRENTON HEALTH AND REHABILITATION CENTER, LLC</t>
  </si>
  <si>
    <t>2036 HIGHWAY 45 BYPASS</t>
  </si>
  <si>
    <t>TRENTON HEALTH AND REHABILITATION CENTER LLC</t>
  </si>
  <si>
    <t>2036 HIGHWAY 45 BYPASS,TRENTON,TN,38382</t>
  </si>
  <si>
    <t>LIFE CARE CENTER OF COPPER BASIN</t>
  </si>
  <si>
    <t>166 COPPER BASIN INDUSTRIAL PARK</t>
  </si>
  <si>
    <t>DUCKTOWN</t>
  </si>
  <si>
    <t>166 COPPER BASIN INDUSTRIAL PARK,DUCKTOWN,TN,37326</t>
  </si>
  <si>
    <t>LIFE CARE CENTER OF MORRISTOWN</t>
  </si>
  <si>
    <t>501 WEST ECONOMY ROAD</t>
  </si>
  <si>
    <t>501 WEST ECONOMY ROAD,MORRISTOWN,TN,37814</t>
  </si>
  <si>
    <t>HILLCREST HEALTHCARE CENTER</t>
  </si>
  <si>
    <t>111 E PEMBERTON STREET</t>
  </si>
  <si>
    <t>ASHLAND CITY</t>
  </si>
  <si>
    <t>Cheatham</t>
  </si>
  <si>
    <t>HILLCREST HEALTHCARE, LLC</t>
  </si>
  <si>
    <t>111 E PEMBERTON STREET,ASHLAND CITY,TN,37015</t>
  </si>
  <si>
    <t>THE WATERS OF CHEATHAM, LLC</t>
  </si>
  <si>
    <t>2501 RIVER ROAD</t>
  </si>
  <si>
    <t>2501 RIVER ROAD,ASHLAND CITY,TN,37015</t>
  </si>
  <si>
    <t>ELK RIVER HEALTH AND REHABILITATION OF WINCHESTER</t>
  </si>
  <si>
    <t>32 MEMORIAL DRIVE</t>
  </si>
  <si>
    <t>ELK RIVER HEALTH &amp; REHABILITATION OF WINCHESTER, LLC</t>
  </si>
  <si>
    <t>32 MEMORIAL DRIVE,WINCHESTER,TN,37398</t>
  </si>
  <si>
    <t>ELK RIVER HEALTH &amp; REHABILITATION OF FAYETTEVILLE</t>
  </si>
  <si>
    <t>4081 THORNTON TAYLOR PARKWAY</t>
  </si>
  <si>
    <t>ELK RIVER HEALTH &amp; REHABILITATION OF FAYETTEVILLE, LLC</t>
  </si>
  <si>
    <t>4081 THORNTON TAYLOR PARKWAY,FAYETTEVILLE,TN,37334</t>
  </si>
  <si>
    <t>ELK RIVER HEALTH &amp; REHABILITATION OF ARDMORE</t>
  </si>
  <si>
    <t>25385 MAIN STREET</t>
  </si>
  <si>
    <t>ELK RIVER HEALTH &amp; REHABILITATION OF ARDMORE LLC</t>
  </si>
  <si>
    <t>25385 MAIN STREET,ARDMORE,TN,38449</t>
  </si>
  <si>
    <t>WOOD PRESBYTERIAN HOME</t>
  </si>
  <si>
    <t>520 OLD HIGHWAY 68</t>
  </si>
  <si>
    <t>SWEETWATER</t>
  </si>
  <si>
    <t>WOOD PRESBYTERIAN HOME, INC.</t>
  </si>
  <si>
    <t>520 OLD HIGHWAY 68,SWEETWATER,TN,37874</t>
  </si>
  <si>
    <t>LIFE CARE CENTER OF BRUCETON-HOLLOW ROCK</t>
  </si>
  <si>
    <t>105 ROWLAND</t>
  </si>
  <si>
    <t>BRUCETON</t>
  </si>
  <si>
    <t>MILFORD MEDICAL INVESTORS LIMITED PARTNERSHIP</t>
  </si>
  <si>
    <t>105 ROWLAND,BRUCETON,TN,38317</t>
  </si>
  <si>
    <t>SIGNATURE HEALTHCARE OF RIDGELY REHAB&amp;WELLNESS CTR</t>
  </si>
  <si>
    <t>117 N MAIN STREET</t>
  </si>
  <si>
    <t>RIDGELY</t>
  </si>
  <si>
    <t>LP RIDGELY LLC</t>
  </si>
  <si>
    <t>117 N MAIN STREET,RIDGELY,TN,38080</t>
  </si>
  <si>
    <t>FORT SANDERS TCU</t>
  </si>
  <si>
    <t>1901 CLINCH AVE</t>
  </si>
  <si>
    <t>FORT SANDERS REGIONAL MEDICAL CENTER</t>
  </si>
  <si>
    <t>1901 CLINCH AVE,KNOXVILLE,TN,37916</t>
  </si>
  <si>
    <t>THE PALACE HEALTH CARE AND REHABILITATION CENTER</t>
  </si>
  <si>
    <t>309 MAIN ST</t>
  </si>
  <si>
    <t>RED BOILING SPRINGS</t>
  </si>
  <si>
    <t>RED BOILING SPRINGS TN OPCO LLC</t>
  </si>
  <si>
    <t>309 MAIN ST,RED BOILING SPRINGS,TN,37150</t>
  </si>
  <si>
    <t>AHC COVINGTON CARE</t>
  </si>
  <si>
    <t>765 BERT JOHNSTON AVENUE</t>
  </si>
  <si>
    <t>COVINGTON CARE NURSING AND REHABILITATION CENTER LLC</t>
  </si>
  <si>
    <t>765 BERT JOHNSTON AVENUE,COVINGTON,TN,38019</t>
  </si>
  <si>
    <t>GRACELAND REHABILITATION AND NURSING CARE CENTER</t>
  </si>
  <si>
    <t>1250 FARROW ROAD</t>
  </si>
  <si>
    <t>GRACELAND NURSING OPERATOR LLC</t>
  </si>
  <si>
    <t>1250 FARROW ROAD,MEMPHIS,TN,38116</t>
  </si>
  <si>
    <t>BRIARWOOD COMMUNITY LIVING CENTER</t>
  </si>
  <si>
    <t>41 HOSPITAL DRIVE</t>
  </si>
  <si>
    <t>CLC OF LEXINGTON, LLC</t>
  </si>
  <si>
    <t>41 HOSPITAL DRIVE,LEXINGTON,TN,38351</t>
  </si>
  <si>
    <t>OAKWOOD COMMUNITY LIVING CENTER</t>
  </si>
  <si>
    <t>1636 WOODLAWN</t>
  </si>
  <si>
    <t>DYERSBURG</t>
  </si>
  <si>
    <t>Dyer</t>
  </si>
  <si>
    <t>CLC OF DYERSBURG, LLC</t>
  </si>
  <si>
    <t>1636 WOODLAWN,DYERSBURG,TN,38024</t>
  </si>
  <si>
    <t>BAILEY PARK COMMUNITY LIVING CENTER</t>
  </si>
  <si>
    <t>2400 MITCHELL STREET</t>
  </si>
  <si>
    <t>CLC OF HUMBOLDT, LLC</t>
  </si>
  <si>
    <t>2400 MITCHELL STREET,HUMBOLDT,TN,38343</t>
  </si>
  <si>
    <t>WESTMORELAND CARE &amp; REHAB CTR</t>
  </si>
  <si>
    <t>1559 NEW HIGHWAY 52</t>
  </si>
  <si>
    <t>LP WESTMORELAND LLC</t>
  </si>
  <si>
    <t>1559 NEW HIGHWAY 52,WESTMORELAND,TN,37186</t>
  </si>
  <si>
    <t>SIGNATURE HEALTHCARE OF SOUTH PITTSBURG REHAB &amp; WE</t>
  </si>
  <si>
    <t>201 EAST 10TH STREET</t>
  </si>
  <si>
    <t>SOUTH PITTSBURG</t>
  </si>
  <si>
    <t>LP SOUTH PITTSBURG LLC</t>
  </si>
  <si>
    <t>201 EAST 10TH STREET,SOUTH PITTSBURG,TN,37380</t>
  </si>
  <si>
    <t>HOLSTON HEALTH &amp; REHABILITATION CENTER</t>
  </si>
  <si>
    <t>3916 BOYDS BRIDGE PIKE</t>
  </si>
  <si>
    <t>NHC HEALTHCARE-HOLSTON HILLS LLC</t>
  </si>
  <si>
    <t>3916 BOYDS BRIDGE PIKE,KNOXVILLE,TN,37914</t>
  </si>
  <si>
    <t>SIGNATURE HEALTHCARE OF GREENEVILLE</t>
  </si>
  <si>
    <t>106 HOLT COURT</t>
  </si>
  <si>
    <t>LP GREENEVILLE LLC</t>
  </si>
  <si>
    <t>106 HOLT COURT,GREENEVILLE,TN,37743</t>
  </si>
  <si>
    <t>LAUDERDALE COMMUNITY LIVING CENTER</t>
  </si>
  <si>
    <t>215 LACKEY LANE</t>
  </si>
  <si>
    <t>CLC OF RIPLEY LLC</t>
  </si>
  <si>
    <t>215 LACKEY LANE,RIPLEY,TN,38063</t>
  </si>
  <si>
    <t>PRINCETON TRANSITIONAL CARE &amp; ASSISTED LIVING</t>
  </si>
  <si>
    <t>401 PRINCETON ROAD</t>
  </si>
  <si>
    <t>LP JOHNSON CITY, LLC</t>
  </si>
  <si>
    <t>401 PRINCETON ROAD,JOHNSON CITY,TN,37601</t>
  </si>
  <si>
    <t>CHRISTIAN CARE CENTER OF MCKENZIE L L C</t>
  </si>
  <si>
    <t>150 OAK MANOR ROAD</t>
  </si>
  <si>
    <t>MC KENZIE</t>
  </si>
  <si>
    <t>CHRISTIAN CARE CENTER OF MCKENZIE LLC</t>
  </si>
  <si>
    <t>150 OAK MANOR ROAD,MC KENZIE,TN,38201</t>
  </si>
  <si>
    <t>LAKEBRIDGE, A WATERS COMMUNITY, LLC</t>
  </si>
  <si>
    <t>115 WOODLAWN DRIVE</t>
  </si>
  <si>
    <t>115 WOODLAWN DRIVE,JOHNSON CITY,TN,37604</t>
  </si>
  <si>
    <t>SIGNATURE HEALTHCARE OF ROGERSVILLE</t>
  </si>
  <si>
    <t>109 HWY 70 NORTH</t>
  </si>
  <si>
    <t>LP ROGERSVILLE LLC</t>
  </si>
  <si>
    <t>109 HWY 70 NORTH,ROGERSVILLE,TN,37857</t>
  </si>
  <si>
    <t>SIGNATURE HEALTHCARE OF FENTRESS COUNTY</t>
  </si>
  <si>
    <t>208 DUNCAN ST N</t>
  </si>
  <si>
    <t>Fentress</t>
  </si>
  <si>
    <t>LP JAMESTOWN LLC</t>
  </si>
  <si>
    <t>208 DUNCAN ST N,JAMESTOWN,TN,38556</t>
  </si>
  <si>
    <t>STANDING STONE CARE AND REHAB</t>
  </si>
  <si>
    <t>410 W CRAWFORD AVENUE</t>
  </si>
  <si>
    <t>LP MONTEREY LLC</t>
  </si>
  <si>
    <t>410 W CRAWFORD AVENUE,MONTEREY,TN,38574</t>
  </si>
  <si>
    <t>W D BILL MANNING TENNESSEE STATE VETERANS HOME</t>
  </si>
  <si>
    <t>2865 MAIN STREET</t>
  </si>
  <si>
    <t>2865 MAIN STREET,HUMBOLDT,TN,38343</t>
  </si>
  <si>
    <t>HILLVIEW COMMUNITY LIVING CENTER</t>
  </si>
  <si>
    <t>897 EVERGREEN STREET</t>
  </si>
  <si>
    <t>DRESDEN</t>
  </si>
  <si>
    <t>CLC OF DRESDEN, LLC</t>
  </si>
  <si>
    <t>897 EVERGREEN STREET,DRESDEN,TN,38225</t>
  </si>
  <si>
    <t>SIGNATURE HEALTHCARE OF CLEVELAND</t>
  </si>
  <si>
    <t>2750 EXECUTIVE PARK PLACE</t>
  </si>
  <si>
    <t>LP CLEVELAND LLC</t>
  </si>
  <si>
    <t>2750 EXECUTIVE PARK PLACE,CLEVELAND,TN,37312</t>
  </si>
  <si>
    <t>HARDIN CO NURSING HOME</t>
  </si>
  <si>
    <t>935 WAYNE ROAD</t>
  </si>
  <si>
    <t>HARDIN COUNTY GENERAL HOSPITAL</t>
  </si>
  <si>
    <t>935 WAYNE ROAD,SAVANNAH,TN,38372</t>
  </si>
  <si>
    <t>AHC NORTHSIDE</t>
  </si>
  <si>
    <t>202 EAST MTCS ROAD</t>
  </si>
  <si>
    <t>NORTHSIDE HEALTH CARE NURSING AND REHABILITATION CENTER, LLC</t>
  </si>
  <si>
    <t>202 EAST MTCS ROAD,MURFREESBORO,TN,37130</t>
  </si>
  <si>
    <t>MT PLEASANT HEALTHCARE AND REHABILITATION</t>
  </si>
  <si>
    <t>904 HIDDEN ACRES DR</t>
  </si>
  <si>
    <t>MOUNT PLEASANT TN OPCO LLC</t>
  </si>
  <si>
    <t>904 HIDDEN ACRES DR,MOUNT PLEASANT,TN,38474</t>
  </si>
  <si>
    <t>SIGNATURE HEALTHCARE OF ERIN</t>
  </si>
  <si>
    <t>278 ROCKY HOLLOW ROAD</t>
  </si>
  <si>
    <t>ERIN</t>
  </si>
  <si>
    <t>LP ERIN LLC</t>
  </si>
  <si>
    <t>278 ROCKY HOLLOW ROAD,ERIN,TN,37061</t>
  </si>
  <si>
    <t>WOODCREST AT BLAKEFORD</t>
  </si>
  <si>
    <t>11 BURTON HILLS BLVD</t>
  </si>
  <si>
    <t>BLAKEFORD AT GREEN HILLS CORPORATION</t>
  </si>
  <si>
    <t>11 BURTON HILLS BLVD,NASHVILLE,TN,37215</t>
  </si>
  <si>
    <t>LIFE CARE CENTER OF HIXSON</t>
  </si>
  <si>
    <t>5798 HIXSON HOME PLACE</t>
  </si>
  <si>
    <t>HIXSON</t>
  </si>
  <si>
    <t>NORTH RIVER VALLEY OPERATIONS LLC</t>
  </si>
  <si>
    <t>5798 HIXSON HOME PLACE,HIXSON,TN,37343</t>
  </si>
  <si>
    <t>AHC UNION CITY</t>
  </si>
  <si>
    <t>1630 E REELFOOT AVE</t>
  </si>
  <si>
    <t>UNION CITY NURSING AND REHABILITATION CENTER LLC</t>
  </si>
  <si>
    <t>1630 E REELFOOT AVE,UNION CITY,TN,38261</t>
  </si>
  <si>
    <t>SMOKY MOUNTAIN POST-ACUTE AND REHABILITATION CENTE</t>
  </si>
  <si>
    <t>415 COLE DRIVE</t>
  </si>
  <si>
    <t>PIGEON FORGE</t>
  </si>
  <si>
    <t>PIGEON FORGE TN OPCO LLC</t>
  </si>
  <si>
    <t>415 COLE DRIVE,PIGEON FORGE,TN,37863</t>
  </si>
  <si>
    <t>HORIZON HEALTH AND REHAB CENTER</t>
  </si>
  <si>
    <t>811 KEYLON STREET</t>
  </si>
  <si>
    <t>LEGACY HEALTH AND REHAB LLC</t>
  </si>
  <si>
    <t>811 KEYLON STREET,MANCHESTER,TN,37355</t>
  </si>
  <si>
    <t>200 SOUTH PARKWAY WEST</t>
  </si>
  <si>
    <t>SOUTH PARKWAY ASSOCIATES LP</t>
  </si>
  <si>
    <t>200 SOUTH PARKWAY WEST,MEMPHIS,TN,38109</t>
  </si>
  <si>
    <t>GENERATIONS CENTER OF SPENCER</t>
  </si>
  <si>
    <t>87 GENERATIONS DRIVE</t>
  </si>
  <si>
    <t>GENERATIONS HEALTH ASSOCIATION, INC</t>
  </si>
  <si>
    <t>87 GENERATIONS DRIVE,SPENCER,TN,38585</t>
  </si>
  <si>
    <t>PICKETT CARE AND REHABILITATION CENTER</t>
  </si>
  <si>
    <t>129 HILLCREST DRIVE</t>
  </si>
  <si>
    <t>BYRDSTOWN</t>
  </si>
  <si>
    <t>Pickett</t>
  </si>
  <si>
    <t>LP BYRDSTOWN LLC</t>
  </si>
  <si>
    <t>129 HILLCREST DRIVE,BYRDSTOWN,TN,38549</t>
  </si>
  <si>
    <t>MANCHESTER HEALTH CARE CENTER</t>
  </si>
  <si>
    <t>395 INTERSTATE DRIVE</t>
  </si>
  <si>
    <t>MANCHESTER CENTER FOR REHABILITATION AND HEALING LLC</t>
  </si>
  <si>
    <t>395 INTERSTATE DRIVE,MANCHESTER,TN,37355</t>
  </si>
  <si>
    <t>ADAMSPLACE, LLC</t>
  </si>
  <si>
    <t>1927 MEMORIAL BOULEVARD</t>
  </si>
  <si>
    <t>ADAMSPLACE LLC</t>
  </si>
  <si>
    <t>1927 MEMORIAL BOULEVARD,MURFREESBORO,TN,37129</t>
  </si>
  <si>
    <t>SIGNATURE HEALTHCARE OF MONTEAGLE REHAB &amp; WELLNESS</t>
  </si>
  <si>
    <t>26 SECOND STREET</t>
  </si>
  <si>
    <t>MONTEAGLE</t>
  </si>
  <si>
    <t>LP MONTEAGLE LLC</t>
  </si>
  <si>
    <t>26 SECOND STREET,MONTEAGLE,TN,37356</t>
  </si>
  <si>
    <t>THE WATERS OF ROAN HIGHLANDS,LLC</t>
  </si>
  <si>
    <t>146 BUCK CREEK ROAD</t>
  </si>
  <si>
    <t>ROAN MOUNTAIN</t>
  </si>
  <si>
    <t>THE WATERS OF ROAN HIGHLANDS, LLC</t>
  </si>
  <si>
    <t>146 BUCK CREEK ROAD,ROAN MOUNTAIN,TN,37687</t>
  </si>
  <si>
    <t>ADAMSVILLE HEALTHCARE AND REHABILITATION CENTER</t>
  </si>
  <si>
    <t>409 PARK AVENUE</t>
  </si>
  <si>
    <t>ADAMSVILLE</t>
  </si>
  <si>
    <t>Mc Nairy</t>
  </si>
  <si>
    <t>ADAMSVILLE OPERATING GROUP LLC</t>
  </si>
  <si>
    <t>409 PARK AVENUE,ADAMSVILLE,TN,38310</t>
  </si>
  <si>
    <t>AHC NORTHBROOKE</t>
  </si>
  <si>
    <t>121 PHYSICIANS DR</t>
  </si>
  <si>
    <t>NORTHBROOKE HEALTHCARE AND REHAB CENTER LLC</t>
  </si>
  <si>
    <t>121 PHYSICIANS DR,JACKSON,TN,38305</t>
  </si>
  <si>
    <t>BEDROCKHC AT SPRING MEADOWS, LLC</t>
  </si>
  <si>
    <t>220 HIGHWAY 76</t>
  </si>
  <si>
    <t>BEDROCKHC AT SPRING MEADOWS LLC</t>
  </si>
  <si>
    <t>220 HIGHWAY 76,CLARKSVILLE,TN,37043</t>
  </si>
  <si>
    <t>BLOUNT MEMORIAL TRANS CARE CTR</t>
  </si>
  <si>
    <t>2320 EAST LAMAR ALEXANDER PKWY</t>
  </si>
  <si>
    <t>BLOUNT MEMORIAL HOSPITAL, INC</t>
  </si>
  <si>
    <t>2320 EAST LAMAR ALEXANDER PKWY,MARYVILLE,TN,37804</t>
  </si>
  <si>
    <t>COMMUNITY CARE OF RUTHERFORD</t>
  </si>
  <si>
    <t>901 COUNTY FARM RD</t>
  </si>
  <si>
    <t>COMMUNITY CARE OF RUTHERFORD COUNTY, INC.</t>
  </si>
  <si>
    <t>901 COUNTY FARM RD,MURFREESBORO,TN,37127</t>
  </si>
  <si>
    <t>SODDY-DAISY HEALTH CARE CENTER</t>
  </si>
  <si>
    <t>701 SEQUOYAH ROAD</t>
  </si>
  <si>
    <t>SODDY-DAISY</t>
  </si>
  <si>
    <t>SODDY-DAISY TN OPCO LLC</t>
  </si>
  <si>
    <t>701 SEQUOYAH ROAD,SODDY-DAISY,TN,37379</t>
  </si>
  <si>
    <t>KNOLLWOOD MANOR</t>
  </si>
  <si>
    <t>405 TIMES AVE</t>
  </si>
  <si>
    <t>TRI-AGE ADVENTURES, INC.</t>
  </si>
  <si>
    <t>405 TIMES AVE,LAFAYETTE,TN,37083</t>
  </si>
  <si>
    <t>AHC APPLINGWOOD</t>
  </si>
  <si>
    <t>1536 APPLING CARE LANE</t>
  </si>
  <si>
    <t>APPLINGWOOD HEALTHCARE CENTER LLC</t>
  </si>
  <si>
    <t>1536 APPLING CARE LANE,CORDOVA,TN,38018</t>
  </si>
  <si>
    <t>MAPLEWOOD HEALTH CARE CENTER</t>
  </si>
  <si>
    <t>100 CHERRYWOOD PLACE</t>
  </si>
  <si>
    <t>MHC, INC</t>
  </si>
  <si>
    <t>100 CHERRYWOOD PLACE,JACKSON,TN,38305</t>
  </si>
  <si>
    <t>200 BIRCH ST</t>
  </si>
  <si>
    <t>LHC, INC.</t>
  </si>
  <si>
    <t>200 BIRCH ST,JACKSON,TN,38301</t>
  </si>
  <si>
    <t>NHC HEALTHCARE, FARRAGUT</t>
  </si>
  <si>
    <t>120 CAVETT HILL LANE</t>
  </si>
  <si>
    <t>NHC HEALTHCARE-FARRAGUT LLC</t>
  </si>
  <si>
    <t>120 CAVETT HILL LANE,KNOXVILLE,TN,37922</t>
  </si>
  <si>
    <t>OVERTON COUNTY HEALTH AND REHAB CENTER</t>
  </si>
  <si>
    <t>318 BILBREY STREET</t>
  </si>
  <si>
    <t>Overton</t>
  </si>
  <si>
    <t>318 BILBREY STREET,LIVINGSTON,TN,38570</t>
  </si>
  <si>
    <t>LIFE CARE CENTER OF SPARTA</t>
  </si>
  <si>
    <t>508 MOSE DRIVE</t>
  </si>
  <si>
    <t>SPARTA MEDICAL INVESTORS LP</t>
  </si>
  <si>
    <t>508 MOSE DRIVE,SPARTA,TN,38583</t>
  </si>
  <si>
    <t>ETOWAH HEALTH CARE CENTER</t>
  </si>
  <si>
    <t>409 GRADY ROAD</t>
  </si>
  <si>
    <t>SOUTHEASTERN HEALTH FACILITIES, INC</t>
  </si>
  <si>
    <t>409 GRADY ROAD,ETOWAH,TN,37331</t>
  </si>
  <si>
    <t>AHC VANAYER</t>
  </si>
  <si>
    <t>460 HANNINGS LANE</t>
  </si>
  <si>
    <t>VANAYER HEALTHCARE AND REHAB CENTER LLC</t>
  </si>
  <si>
    <t>460 HANNINGS LANE,MARTIN,TN,38237</t>
  </si>
  <si>
    <t>CENTER ON AGING AND HEALTH</t>
  </si>
  <si>
    <t>880 SOUTH MOHAWK DRIVE</t>
  </si>
  <si>
    <t>CENTER ON AGING AND HEALTH LLC</t>
  </si>
  <si>
    <t>880 SOUTH MOHAWK DRIVE,ERWIN,TN,37650</t>
  </si>
  <si>
    <t>MILLINGTON HEALTHCARE CENTER</t>
  </si>
  <si>
    <t>5081 EASLEY AVENUE</t>
  </si>
  <si>
    <t>MILLINGTON</t>
  </si>
  <si>
    <t>WELLINGTON HEALTHCARE PROPERTIES LP</t>
  </si>
  <si>
    <t>5081 EASLEY AVENUE,MILLINGTON,TN,38053</t>
  </si>
  <si>
    <t>AHC BRIGHT GLADE</t>
  </si>
  <si>
    <t>5070 SANDERLIN AVENUE</t>
  </si>
  <si>
    <t>BRIGHT GLADE HEALTH AND REHABILITATION CENTER LLC</t>
  </si>
  <si>
    <t>5070 SANDERLIN AVENUE,MEMPHIS,TN,38117</t>
  </si>
  <si>
    <t>AHC BETHESDA</t>
  </si>
  <si>
    <t>444 ONE ELEVEN PLACE</t>
  </si>
  <si>
    <t>BETHESDA HEALTH CARE CENTER LLC</t>
  </si>
  <si>
    <t>444 ONE ELEVEN PLACE,COOKEVILLE,TN,38501</t>
  </si>
  <si>
    <t>AHC HARBOR VIEW</t>
  </si>
  <si>
    <t>1513 N 2ND STREET</t>
  </si>
  <si>
    <t>HARBOR VIEW NURSING AND REHABILITATION CENTER, LLC</t>
  </si>
  <si>
    <t>1513 N 2ND STREET,MEMPHIS,TN,38107</t>
  </si>
  <si>
    <t>AHC MCKENZIE</t>
  </si>
  <si>
    <t>MCKENZIE HEALTHCARE AND REHABILITATION CENTER LLC</t>
  </si>
  <si>
    <t>175 HOSPITAL DRIVE,MC KENZIE,TN,38201</t>
  </si>
  <si>
    <t>AHC LEWIS COUNTY</t>
  </si>
  <si>
    <t>119 KITTRELL STREET</t>
  </si>
  <si>
    <t>HOHENWALD</t>
  </si>
  <si>
    <t>LEWIS COUNTY NURSING AND REHABILITATION CENTER LLC</t>
  </si>
  <si>
    <t>119 KITTRELL STREET,HOHENWALD,TN,38462</t>
  </si>
  <si>
    <t>AHC LEXINGTON</t>
  </si>
  <si>
    <t>727 EAST CHURCH STREET</t>
  </si>
  <si>
    <t>LEXINGTON HEALTH CARE AND REHABILITATION LLC</t>
  </si>
  <si>
    <t>727 EAST CHURCH STREET,LEXINGTON,TN,38351</t>
  </si>
  <si>
    <t>AHAVA HEALTHCARE OF CLARKSVILLE</t>
  </si>
  <si>
    <t>111 USSERY ROAD</t>
  </si>
  <si>
    <t>CLARKSVILLE OPERATING GROUP LLC</t>
  </si>
  <si>
    <t>111 USSERY ROAD,CLARKSVILLE,TN,37043</t>
  </si>
  <si>
    <t>DOUGLAS POST-ACUTE AND REHABILITATION CENTER</t>
  </si>
  <si>
    <t>2084 W MAIN STREET</t>
  </si>
  <si>
    <t>MILAN TN OPCO LLC</t>
  </si>
  <si>
    <t>2084 W MAIN STREET,MILAN,TN,38358</t>
  </si>
  <si>
    <t>WOODBURY HEALTH AND REHABILITATION CENTER</t>
  </si>
  <si>
    <t>Cannon</t>
  </si>
  <si>
    <t>OCOEE FOUNDATION-CC LLC</t>
  </si>
  <si>
    <t>119 WEST HIGH STREET,WOODBURY,TN,37190</t>
  </si>
  <si>
    <t>WEAKLEY COUNTY NURSING HOME</t>
  </si>
  <si>
    <t>700 WEAKLEY COUNTY NURSING HOME ROAD</t>
  </si>
  <si>
    <t>700 WEAKLEY COUNTY NURSING HOME ROAD,DRESDEN,TN,38225</t>
  </si>
  <si>
    <t>AHC MT JULIET</t>
  </si>
  <si>
    <t>2650 NORTH MT JULIET ROAD</t>
  </si>
  <si>
    <t>MOUNT JULIET</t>
  </si>
  <si>
    <t>MT JULIET HEALTH CARE CENTER LLC</t>
  </si>
  <si>
    <t>2650 NORTH MT JULIET ROAD,MOUNT JULIET,TN,37122</t>
  </si>
  <si>
    <t>GALLAWAY HEALTH AND REHAB</t>
  </si>
  <si>
    <t>435 OLD BROWNSVILLE RD</t>
  </si>
  <si>
    <t>GALLAWAY</t>
  </si>
  <si>
    <t>GALLAWAY OPERATOR LLC</t>
  </si>
  <si>
    <t>435 OLD BROWNSVILLE RD,GALLAWAY,TN,38036</t>
  </si>
  <si>
    <t>AHC CRESTVIEW</t>
  </si>
  <si>
    <t>704 DUPREE ROAD</t>
  </si>
  <si>
    <t>CRESTVIEW HEALTH CARE AND REHABILITATION LLC</t>
  </si>
  <si>
    <t>704 DUPREE ROAD,BROWNSVILLE,TN,38012</t>
  </si>
  <si>
    <t>AHC MEADOWBROOK</t>
  </si>
  <si>
    <t>1245 E COLLEGE ST</t>
  </si>
  <si>
    <t>MEADOWBROOK HEALTH AND REHABILITATION CENTER LLC</t>
  </si>
  <si>
    <t>1245 E COLLEGE ST,PULASKI,TN,38478</t>
  </si>
  <si>
    <t>AHC SAVANNAH</t>
  </si>
  <si>
    <t>1645 FLORENCE RD</t>
  </si>
  <si>
    <t>SAVANNAH HEALTH CARE AND REHABILITATION CENTER LLC</t>
  </si>
  <si>
    <t>1645 FLORENCE RD,SAVANNAH,TN,38372</t>
  </si>
  <si>
    <t>CELINA HEALTH AND REHABILITATION CENTER</t>
  </si>
  <si>
    <t>120 PITCOCK LANE</t>
  </si>
  <si>
    <t>INTEGRITY HEALTHCARE OF CELINA, LLC</t>
  </si>
  <si>
    <t>120 PITCOCK LANE,CELINA,TN,38551</t>
  </si>
  <si>
    <t>AHC DYERSBURG</t>
  </si>
  <si>
    <t>1900 PARR AVENUE</t>
  </si>
  <si>
    <t>DYERSBURG NURSING AND REHABILITATION LLC</t>
  </si>
  <si>
    <t>1900 PARR AVENUE,DYERSBURG,TN,38024</t>
  </si>
  <si>
    <t>MISSION CONVALESCENT HOME</t>
  </si>
  <si>
    <t>118 GLASS ST</t>
  </si>
  <si>
    <t>OLD FOLKS MISSION CENTER, INC</t>
  </si>
  <si>
    <t>118 GLASS ST,JACKSON,TN,38301</t>
  </si>
  <si>
    <t>SIGNATURE HEALTHCARE OF CLARKSVILLE</t>
  </si>
  <si>
    <t>198 OLD FARMER ROAD</t>
  </si>
  <si>
    <t>LP CLARKSVILLE LLC</t>
  </si>
  <si>
    <t>198 OLD FARMER ROAD,CLARKSVILLE,TN,37043</t>
  </si>
  <si>
    <t>AHC WESTWOOD</t>
  </si>
  <si>
    <t>524 WEST MAIN STREET</t>
  </si>
  <si>
    <t>DECATURVILLE</t>
  </si>
  <si>
    <t>WESTWOOD HEALTH CARE AND REHABILITATION CENTER LLC</t>
  </si>
  <si>
    <t>524 WEST MAIN STREET,DECATURVILLE,TN,38329</t>
  </si>
  <si>
    <t>AHC DECATUR COUNTY</t>
  </si>
  <si>
    <t>726 KENTUCKY AVENUE S</t>
  </si>
  <si>
    <t>DECATUR COUNTY HEALTH CARE AND REHABILITATION LLC</t>
  </si>
  <si>
    <t>726 KENTUCKY AVENUE S,PARSONS,TN,38363</t>
  </si>
  <si>
    <t>AHC MCNAIRY COUNTY</t>
  </si>
  <si>
    <t>835 EAST POPLAR AVENUE</t>
  </si>
  <si>
    <t>SELMER</t>
  </si>
  <si>
    <t>MCNAIRY COUNTY HEALTH CARE CENTER LLC</t>
  </si>
  <si>
    <t>835 EAST POPLAR AVENUE,SELMER,TN,38375</t>
  </si>
  <si>
    <t>AHC FOREST COVE</t>
  </si>
  <si>
    <t>45 FOREST COVE</t>
  </si>
  <si>
    <t>FOREST COVE NURSING AND REHAB CENTER, LLC</t>
  </si>
  <si>
    <t>45 FOREST COVE,JACKSON,TN,38301</t>
  </si>
  <si>
    <t>AHC HUMBOLDT</t>
  </si>
  <si>
    <t>2031 AVONDALE STREET,  POBOX 446</t>
  </si>
  <si>
    <t>HUMBOLDT HEALTHCARE AND REHAB CENTER, LLC</t>
  </si>
  <si>
    <t>2031 AVONDALE STREET,  POBOX 446,HUMBOLDT,TN,38343</t>
  </si>
  <si>
    <t>AMERICAN HEALTH COMMUNITIES OF CLARKSVILLE</t>
  </si>
  <si>
    <t>900 PROFESSIONAL PARK DRIVE</t>
  </si>
  <si>
    <t>CLARKSVILLE NURSING AND REHABILITATION CENTER LLC</t>
  </si>
  <si>
    <t>900 PROFESSIONAL PARK DRIVE,CLARKSVILLE,TN,37040</t>
  </si>
  <si>
    <t>SWEETWATER NURSING CENTER</t>
  </si>
  <si>
    <t>978 HWY 11 SOUTH</t>
  </si>
  <si>
    <t>978 HWY 11 SOUTH,SWEETWATER,TN,37874</t>
  </si>
  <si>
    <t>MADISONVILLE HEALTH AND REHAB CENTER</t>
  </si>
  <si>
    <t>465 ISBILL RD</t>
  </si>
  <si>
    <t>MADISONVILLE HEALTHCARE, LLC</t>
  </si>
  <si>
    <t>465 ISBILL RD,MADISONVILLE,TN,37354</t>
  </si>
  <si>
    <t>FOUR OAKS HEALTH CARE CENTER</t>
  </si>
  <si>
    <t>1101 PERSIMMON RIDGE RD</t>
  </si>
  <si>
    <t>JONESBOROUGH</t>
  </si>
  <si>
    <t>FOUR OAKS OPERATING GROUP LLC</t>
  </si>
  <si>
    <t>1101 PERSIMMON RIDGE RD,JONESBOROUGH,TN,37659</t>
  </si>
  <si>
    <t>HANCOCK MANOR NURSING HOME</t>
  </si>
  <si>
    <t>1423 MAIN STREET</t>
  </si>
  <si>
    <t>SNEEDVILLE</t>
  </si>
  <si>
    <t>HANCOCK MANOR, LLC</t>
  </si>
  <si>
    <t>1423 MAIN STREET,SNEEDVILLE,TN,37869</t>
  </si>
  <si>
    <t>AHC VANCO</t>
  </si>
  <si>
    <t>813 S DICKERSON RD</t>
  </si>
  <si>
    <t>GOODLETTSVILLE</t>
  </si>
  <si>
    <t>VANCO HEALTH CARE AND REHABILITATION LLC</t>
  </si>
  <si>
    <t>813 S DICKERSON RD,GOODLETTSVILLE,TN,37072</t>
  </si>
  <si>
    <t>MAGNOLIA CREEK NURSING AND REHABILITATION</t>
  </si>
  <si>
    <t>1992 HWY 51 S</t>
  </si>
  <si>
    <t>COVINGTON TN OPCO, LLC</t>
  </si>
  <si>
    <t>1992 HWY 51 S,COVINGTON,TN,38019</t>
  </si>
  <si>
    <t>AHC PARIS</t>
  </si>
  <si>
    <t>800 VOLUNTEER DRIVE</t>
  </si>
  <si>
    <t>PARIS HEALTH CARE NURSING AND REHABILITATION CENTER, LLC</t>
  </si>
  <si>
    <t>800 VOLUNTEER DRIVE,PARIS,TN,38242</t>
  </si>
  <si>
    <t>BELLS NURSING AND REHABILITATION CENTER</t>
  </si>
  <si>
    <t>213 HERNDON DRIVE</t>
  </si>
  <si>
    <t>BELLS</t>
  </si>
  <si>
    <t>Crockett</t>
  </si>
  <si>
    <t>BELLS NURSING HOME INC</t>
  </si>
  <si>
    <t>213 HERNDON DRIVE,BELLS,TN,38006</t>
  </si>
  <si>
    <t>HILLVIEW HEALTH CENTER</t>
  </si>
  <si>
    <t>1666 HILLVIEW DRIVE</t>
  </si>
  <si>
    <t>OCOEE HILLVIEW HEALTH CENTER LLC</t>
  </si>
  <si>
    <t>1666 HILLVIEW DRIVE,ELIZABETHTON,TN,37643</t>
  </si>
  <si>
    <t>MAGNOLIA HEALTHCARE AND REHABILITATION CENTER</t>
  </si>
  <si>
    <t>1410 TROTWOOD AVENUE</t>
  </si>
  <si>
    <t>COLUMBIA TN SNF LLC</t>
  </si>
  <si>
    <t>1410 TROTWOOD AVENUE,COLUMBIA,TN,38401</t>
  </si>
  <si>
    <t>ALAMO NURSING AND REHABILITATION CENTER</t>
  </si>
  <si>
    <t>580 W MAIN STREET</t>
  </si>
  <si>
    <t>ALAMO</t>
  </si>
  <si>
    <t>CROCKETT COUNTY NURSING HOME, INC.</t>
  </si>
  <si>
    <t>580 W MAIN STREET,ALAMO,TN,38001</t>
  </si>
  <si>
    <t>1124 NORTH MAIN STREET</t>
  </si>
  <si>
    <t>DYER NURSING HOME, INC.</t>
  </si>
  <si>
    <t>1124 NORTH MAIN STREET,DYER,TN,38330</t>
  </si>
  <si>
    <t>IVY HALL NURSING HOME</t>
  </si>
  <si>
    <t>301 WATAUGA AVE</t>
  </si>
  <si>
    <t>IVY HALL INC</t>
  </si>
  <si>
    <t>301 WATAUGA AVE,ELIZABETHTON,TN,37643</t>
  </si>
  <si>
    <t>TOWNE SQUARE CARE OF PURYEAR</t>
  </si>
  <si>
    <t>220 COLLEGE STREET</t>
  </si>
  <si>
    <t>PURYEAR</t>
  </si>
  <si>
    <t>TOWNE SQUARE CARE MGT OF PURYEAR INC</t>
  </si>
  <si>
    <t>220 COLLEGE STREET,PURYEAR,TN,38251</t>
  </si>
  <si>
    <t>HENDERSON HEALTH AND REHABILITATION CENTER</t>
  </si>
  <si>
    <t>412 JUANITA DRIVE</t>
  </si>
  <si>
    <t>HENDERSON OPERATING GROUP LLC</t>
  </si>
  <si>
    <t>412 JUANITA DRIVE,HENDERSON,TN,38340</t>
  </si>
  <si>
    <t>SHANNONDALE OF MARYVILLE HEALTH CARE CENTER</t>
  </si>
  <si>
    <t>803 SHANNONDALE WAY</t>
  </si>
  <si>
    <t>803 SHANNONDALE WAY,MARYVILLE,TN,37803</t>
  </si>
  <si>
    <t>914 INDUSTRIAL PARK RD</t>
  </si>
  <si>
    <t>DANDRIDGE</t>
  </si>
  <si>
    <t>914 INDUSTRIAL PARK RD,DANDRIDGE,TN,37725</t>
  </si>
  <si>
    <t>HERMITAGE HEALTH CENTER</t>
  </si>
  <si>
    <t>1633 HILLVIEW DRIVE</t>
  </si>
  <si>
    <t>OCOEE HERMITAGE HEALTH CENTER LLC</t>
  </si>
  <si>
    <t>1633 HILLVIEW DRIVE,ELIZABETHTON,TN,37643</t>
  </si>
  <si>
    <t>NHC PLACE AT COOL SPRINGS</t>
  </si>
  <si>
    <t>211 COOL SPRINGS BLVD</t>
  </si>
  <si>
    <t>NHC HEALTHCARE-COOL SPRINGS, LLC</t>
  </si>
  <si>
    <t>211 COOL SPRINGS BLVD,FRANKLIN,TN,37067</t>
  </si>
  <si>
    <t>ISLAND HOME PARK HEALTH AND REHAB</t>
  </si>
  <si>
    <t>1758 HILLWOOD DRIVE</t>
  </si>
  <si>
    <t>1758 HILLWOOD DRIVE,KNOXVILLE,TN,37920</t>
  </si>
  <si>
    <t>DICKSON HEALTH AND REHAB</t>
  </si>
  <si>
    <t>901 N CHARLOTTE</t>
  </si>
  <si>
    <t>DICKSON OPERATOR LLC</t>
  </si>
  <si>
    <t>901 N CHARLOTTE,DICKSON,TN,37055</t>
  </si>
  <si>
    <t>DURHAM-HENSLEY HEALTH AND REHABILITATION</t>
  </si>
  <si>
    <t>55 NURSING HOME RD</t>
  </si>
  <si>
    <t>CHUCKEY</t>
  </si>
  <si>
    <t>KDM INC</t>
  </si>
  <si>
    <t>55 NURSING HOME RD,CHUCKEY,TN,37641</t>
  </si>
  <si>
    <t>LIFE CARE CENTER OF GRAY</t>
  </si>
  <si>
    <t>791 OLD GRAY STATION ROAD</t>
  </si>
  <si>
    <t>GRAY MEDICAL INVESTORS, LLC</t>
  </si>
  <si>
    <t>791 OLD GRAY STATION ROAD,GRAY,TN,37615</t>
  </si>
  <si>
    <t>THE WATERS OF SPRINGFIELD LLC</t>
  </si>
  <si>
    <t>704 5TH AVENUE EAST</t>
  </si>
  <si>
    <t>THE WATERS OF SPRINGFIELD, LLC</t>
  </si>
  <si>
    <t>704 5TH AVENUE EAST,SPRINGFIELD,TN,37172</t>
  </si>
  <si>
    <t>ASBURY PLACE AT KINGSPORT</t>
  </si>
  <si>
    <t>100 NETHERLAND LANE</t>
  </si>
  <si>
    <t>100 NETHERLAND LANE,KINGSPORT,TN,37660</t>
  </si>
  <si>
    <t>THE VILLAGE AT GERMANTOWN</t>
  </si>
  <si>
    <t>7930 WALKING HORSE CIRCLE</t>
  </si>
  <si>
    <t>THE VILLAGE AT GERMANTOWN INC</t>
  </si>
  <si>
    <t>7930 WALKING HORSE CIRCLE,GERMANTOWN,TN,38138</t>
  </si>
  <si>
    <t>ABUNDANT CHRISTIAN LIVING COMMUNITY REHABILITATION</t>
  </si>
  <si>
    <t>2012 SHERWOOD DRIVE</t>
  </si>
  <si>
    <t>ABUNDANT CHRISTIAN LIVING COMMUNITY LLC</t>
  </si>
  <si>
    <t>2012 SHERWOOD DRIVE,JOHNSON CITY,TN,37601</t>
  </si>
  <si>
    <t>SENATOR BEN ATCHLEY STATE VETERANS' HOME</t>
  </si>
  <si>
    <t>ONE VETERANS WAY</t>
  </si>
  <si>
    <t>ONE VETERANS WAY,KNOXVILLE,TN,37931</t>
  </si>
  <si>
    <t>ALLENBROOKE NURSING AND REHABILITATION CENTER</t>
  </si>
  <si>
    <t>3933 ALLENBROOKE COVE</t>
  </si>
  <si>
    <t>ALLENBROOKE NURSING AND REHABILITATION CENTER, LLC</t>
  </si>
  <si>
    <t>3933 ALLENBROOKE COVE,MEMPHIS,TN,38118</t>
  </si>
  <si>
    <t>STONERIDGE HEALTH CARE, LLC</t>
  </si>
  <si>
    <t>5121 GREER ROAD</t>
  </si>
  <si>
    <t>STONERIDGE HEALTH CARE LLC</t>
  </si>
  <si>
    <t>5121 GREER ROAD,GOODLETTSVILLE,TN,37072</t>
  </si>
  <si>
    <t>THE WATERS OF JOHNSON CITY, LLC</t>
  </si>
  <si>
    <t>140 TECHNOLOGY LANE</t>
  </si>
  <si>
    <t>140 TECHNOLOGY LANE,JOHNSON CITY,TN,37604</t>
  </si>
  <si>
    <t>SOMERFIELD AT THE HERITAGE</t>
  </si>
  <si>
    <t>900 HERITAGE WAY</t>
  </si>
  <si>
    <t>HERITAGE RETIREMENT FACILITIES LLC</t>
  </si>
  <si>
    <t>900 HERITAGE WAY,BRENTWOOD,TN,37027</t>
  </si>
  <si>
    <t>HUMPHREYS COUNTY CARE AND REHABILITATION</t>
  </si>
  <si>
    <t>104 FORT HILL ROAD</t>
  </si>
  <si>
    <t>104 FORT HILL ROAD,WAVERLY,TN,37185</t>
  </si>
  <si>
    <t>AVE MARIA HOME</t>
  </si>
  <si>
    <t>2805 CHARLES BRYAN RD</t>
  </si>
  <si>
    <t>2805 CHARLES BRYAN RD,BARTLETT,TN,38134</t>
  </si>
  <si>
    <t>MCKENDREE VILLAGE</t>
  </si>
  <si>
    <t>4347 LEBANON ROAD</t>
  </si>
  <si>
    <t>NASHVILLE SENIOR CARE LLC</t>
  </si>
  <si>
    <t>4347 LEBANON ROAD,HERMITAGE,TN,37076</t>
  </si>
  <si>
    <t>RIPLEY HEALTHCARE AND REHAB CENTER</t>
  </si>
  <si>
    <t>118 HALLIBURTON DRIVE</t>
  </si>
  <si>
    <t>RIPLEY OPERATOR, LLC</t>
  </si>
  <si>
    <t>118 HALLIBURTON DRIVE,RIPLEY,TN,38063</t>
  </si>
  <si>
    <t>ST CLARE HEALTH AND REHAB, LLC</t>
  </si>
  <si>
    <t>ST. CLARE HEALTH AND REHAB, LLC</t>
  </si>
  <si>
    <t>LIFE CARE CENTER OF RHEA COUNTY</t>
  </si>
  <si>
    <t>10055 RHEA COUNTY HIGHWAY</t>
  </si>
  <si>
    <t>DAYTON MEDICAL INVESTORS, LLC</t>
  </si>
  <si>
    <t>10055 RHEA COUNTY HIGHWAY,DAYTON,TN,37321</t>
  </si>
  <si>
    <t>COLLIERVILLE NURSING AND REHABILITATION, LLC</t>
  </si>
  <si>
    <t>490 WEST POPLAR AVENUE</t>
  </si>
  <si>
    <t>COLLIERVILLE</t>
  </si>
  <si>
    <t>COLLIERVILLE NURSING AND REHABILITATION LLC</t>
  </si>
  <si>
    <t>490 WEST POPLAR AVENUE,COLLIERVILLE,TN,38017</t>
  </si>
  <si>
    <t>THE MEADOWS</t>
  </si>
  <si>
    <t>8044 COLEY DAVIS ROAD</t>
  </si>
  <si>
    <t>LAKESHORE ESTATES, INC.</t>
  </si>
  <si>
    <t>8044 COLEY DAVIS ROAD,NASHVILLE,TN,37221</t>
  </si>
  <si>
    <t>THE HIGHLANDS OF DYERSBURG HEALTH &amp; REHAB</t>
  </si>
  <si>
    <t>350 EAST TICKLE STREET</t>
  </si>
  <si>
    <t>TN DYER OP LLC</t>
  </si>
  <si>
    <t>350 EAST TICKLE STREET,DYERSBURG,TN,38024</t>
  </si>
  <si>
    <t>PAVILION-THS, LLC</t>
  </si>
  <si>
    <t>1406 MEDICAL CENTER DRIVE</t>
  </si>
  <si>
    <t>1406 MEDICAL CENTER DRIVE,LEBANON,TN,37087</t>
  </si>
  <si>
    <t>WEST HILLS HEALTH AND REHAB</t>
  </si>
  <si>
    <t>6801 MIDDLEBROOK PIKE</t>
  </si>
  <si>
    <t>6801 MIDDLEBROOK PIKE,KNOXVILLE,TN,37919</t>
  </si>
  <si>
    <t>THE WATERS OF SMYRNA, LLC</t>
  </si>
  <si>
    <t>202 ENON SPRINGS ROAD EAST</t>
  </si>
  <si>
    <t>202 ENON SPRINGS ROAD EAST,SMYRNA,TN,37167</t>
  </si>
  <si>
    <t>127 E BROOKLYN AVENUE</t>
  </si>
  <si>
    <t>BUFFALO RIVER HEALTHCARE LLC</t>
  </si>
  <si>
    <t>127 E BROOKLYN AVENUE,LINDEN,TN,37096</t>
  </si>
  <si>
    <t>NEWPORT HEALTH AND REHABILITATION CENTER</t>
  </si>
  <si>
    <t>135 GENERATION DRIVE</t>
  </si>
  <si>
    <t>Cocke</t>
  </si>
  <si>
    <t>SSC NEWPORT OPERATING COMPANY LLC</t>
  </si>
  <si>
    <t>135 GENERATION DRIVE,NEWPORT,TN,37821</t>
  </si>
  <si>
    <t>GOOD SAMARITAN SOCIETY - FAIRFIELD GLADE</t>
  </si>
  <si>
    <t>100 SAMARITAN WAY</t>
  </si>
  <si>
    <t>100 SAMARITAN WAY,CROSSVILLE,TN,38558</t>
  </si>
  <si>
    <t>LIFE CARE CENTER OF HICKORY WOODS</t>
  </si>
  <si>
    <t>4200 MURFREESBORO PIKE</t>
  </si>
  <si>
    <t>HIGHLAND PARK MEDICAL INVESTORS, LLC</t>
  </si>
  <si>
    <t>4200 MURFREESBORO PIKE,ANTIOCH,TN,37013</t>
  </si>
  <si>
    <t>OBION COUNTY NURSING HOME</t>
  </si>
  <si>
    <t>1084 EAST COUNTY HOME ROAD</t>
  </si>
  <si>
    <t>COUNTY OF OBION</t>
  </si>
  <si>
    <t>1084 EAST COUNTY HOME ROAD,UNION CITY,TN,38261</t>
  </si>
  <si>
    <t>LIFE CARE CENTER OF OLD HICKORY VILLAGE</t>
  </si>
  <si>
    <t>1250 ROBINSON ROAD</t>
  </si>
  <si>
    <t>OLD HICKORY</t>
  </si>
  <si>
    <t>NASHVILLE MEDICAL INVESTORS LLC</t>
  </si>
  <si>
    <t>1250 ROBINSON ROAD,OLD HICKORY,TN,37138</t>
  </si>
  <si>
    <t>WHARTON NURSING HOME</t>
  </si>
  <si>
    <t>878-880 WEST MAIN STREET</t>
  </si>
  <si>
    <t>UPLANDS VILLAGE</t>
  </si>
  <si>
    <t>878-880 WEST MAIN STREET,PLEASANT HILL,TN,38578</t>
  </si>
  <si>
    <t>LIFE CARE CENTER OF OOLTEWAH</t>
  </si>
  <si>
    <t>5911 SNOW HILL ROAD</t>
  </si>
  <si>
    <t>OOLTEWAH</t>
  </si>
  <si>
    <t>OOLTEWAH MEDICAL INVESTORS LIMITED PARTNERSHIP</t>
  </si>
  <si>
    <t>5911 SNOW HILL ROAD,OOLTEWAH,TN,37363</t>
  </si>
  <si>
    <t>NASHVILLE CENTER FOR REHABILITATION AND HEALING LL</t>
  </si>
  <si>
    <t>832 WEDGEWOOD AVENUE</t>
  </si>
  <si>
    <t>NASHVILLE CENTER FOR REHABILITATION AND HEALING LLC</t>
  </si>
  <si>
    <t>832 WEDGEWOOD AVENUE,NASHVILLE,TN,37203</t>
  </si>
  <si>
    <t>WHITE HOUSE HEALTH CARE INC</t>
  </si>
  <si>
    <t>2871 HIGHWAY 31W</t>
  </si>
  <si>
    <t>WHITE HOUSE</t>
  </si>
  <si>
    <t>WHITE HOUSE HEALTH CARE, INC.</t>
  </si>
  <si>
    <t>2871 HIGHWAY 31W,WHITE HOUSE,TN,37188</t>
  </si>
  <si>
    <t>NHC HEALTHCARE, TULLAHOMA</t>
  </si>
  <si>
    <t>1321 CEDAR LANE</t>
  </si>
  <si>
    <t>NHC HEALTHCARE -TULLAHOMA, LLC</t>
  </si>
  <si>
    <t>1321 CEDAR LANE,TULLAHOMA,TN,37388</t>
  </si>
  <si>
    <t>CREEKSIDE CENTER FOR REHABILITATION AND HEALING</t>
  </si>
  <si>
    <t>306 W DUE WEST AVENUE</t>
  </si>
  <si>
    <t>MADISON POINTE CENTER FOR REHABILITATION AND HEALING LLC</t>
  </si>
  <si>
    <t>306 W DUE WEST AVENUE,MADISON,TN,37115</t>
  </si>
  <si>
    <t>NHC HEALTHCARE, KINGSPORT</t>
  </si>
  <si>
    <t>2300 PAVILION DRIVE</t>
  </si>
  <si>
    <t>NHC HEALTHCARE-KINGSPORT, LLC</t>
  </si>
  <si>
    <t>2300 PAVILION DRIVE,KINGSPORT,TN,37660</t>
  </si>
  <si>
    <t>WAYNESBORO HEALTH AND REHABILITATION CENTER</t>
  </si>
  <si>
    <t>104 J V MANGUBAT DRIVE</t>
  </si>
  <si>
    <t>WAYNESBORO HEALTHCARE, LLC</t>
  </si>
  <si>
    <t>104 J V MANGUBAT DRIVE,WAYNESBORO,TN,38485</t>
  </si>
  <si>
    <t>NHC PLACE SUMNER</t>
  </si>
  <si>
    <t>140 THORNE BOULEVARD</t>
  </si>
  <si>
    <t>NHC HEALTHCARE-SUMNER LLC</t>
  </si>
  <si>
    <t>140 THORNE BOULEVARD,GALLATIN,TN,37066</t>
  </si>
  <si>
    <t>LIFE CARE CENTER OF BLOUNT COUNTY</t>
  </si>
  <si>
    <t>1965 STEWART LANE</t>
  </si>
  <si>
    <t>BLOUNT MEDICAL INVESTORS INC.</t>
  </si>
  <si>
    <t>1965 STEWART LANE,LOUISVILLE,TN,37777</t>
  </si>
  <si>
    <t>REGIONAL ONE HEALTH SUBACUTE CARE</t>
  </si>
  <si>
    <t>877 JEFFERSON AVENUE,  ADAMS PAVILION 3RD FLOOR</t>
  </si>
  <si>
    <t>SHELBY COUNTY HEALTH CARE CORPORATION</t>
  </si>
  <si>
    <t>877 JEFFERSON AVENUE,  ADAMS PAVILION 3RD FLOOR,MEMPHIS,TN,38103</t>
  </si>
  <si>
    <t>CHRISTIAN CARE CENTER OF MEMPHIS</t>
  </si>
  <si>
    <t>6500 KIRBY GATE BOULEVARD</t>
  </si>
  <si>
    <t>6500 KIRBY GATE BOULEVARD,MEMPHIS,TN,38119</t>
  </si>
  <si>
    <t>WELLPARK AT SHANNONDALE</t>
  </si>
  <si>
    <t>7512 MIDDLEBROOK PIKE</t>
  </si>
  <si>
    <t>7512 MIDDLEBROOK PIKE,KNOXVILLE,TN,37909</t>
  </si>
  <si>
    <t>BRIGADIER GENERAL WENDELL H GILBERT TN STATE VETER</t>
  </si>
  <si>
    <t>250 ARROWOOD DRIVE</t>
  </si>
  <si>
    <t>250 ARROWOOD DRIVE,CLARKSVILLE,TN,37042</t>
  </si>
  <si>
    <t>NHC PLACE AT THE TRACE</t>
  </si>
  <si>
    <t>8353 HIGHWAY 100</t>
  </si>
  <si>
    <t>NHC PLACE AT THE TRACE LLC</t>
  </si>
  <si>
    <t>8353 HIGHWAY 100,NASHVILLE,TN,37221</t>
  </si>
  <si>
    <t>LAKESHORE HEARTLAND</t>
  </si>
  <si>
    <t>3025 FERNBROOK LANE</t>
  </si>
  <si>
    <t>3025 FERNBROOK LANE,NASHVILLE,TN,37214</t>
  </si>
  <si>
    <t>HARBERT HILLS ACADEMY N H</t>
  </si>
  <si>
    <t>3575 LONESOME PINE ROAD</t>
  </si>
  <si>
    <t>RURAL LIFE FOUNDATION INC.</t>
  </si>
  <si>
    <t>3575 LONESOME PINE ROAD,SAVANNAH,TN,38372</t>
  </si>
  <si>
    <t>LIFE CARE CENTER OF EAST RIDGE</t>
  </si>
  <si>
    <t>1502 MCDONALD ROAD</t>
  </si>
  <si>
    <t>EAST RIDGE SNF OPERATIONS, LLC</t>
  </si>
  <si>
    <t>1502 MCDONALD ROAD,CHATTANOOGA,TN,37412</t>
  </si>
  <si>
    <t>DECATUR WELLNESS AND REHABILITATION CENTER</t>
  </si>
  <si>
    <t>332 RIVER ROAD</t>
  </si>
  <si>
    <t>DECATUR OPERATING GROUP LLC</t>
  </si>
  <si>
    <t>332 RIVER ROAD,DECATUR,TN,37322</t>
  </si>
  <si>
    <t>CHRISTIAN CARE CENTER OF BRISTOL</t>
  </si>
  <si>
    <t>2830 HIGHWAY 394</t>
  </si>
  <si>
    <t>2830 HIGHWAY 394,BLOUNTVILLE,TN,37617</t>
  </si>
  <si>
    <t>THE RESERVE AT SPRING HILL</t>
  </si>
  <si>
    <t>2000 RESERVE BOULEVARD</t>
  </si>
  <si>
    <t>EMERALD SPRING HILL, INC.</t>
  </si>
  <si>
    <t>2000 RESERVE BOULEVARD,SPRING HILL,TN,37174</t>
  </si>
  <si>
    <t>STONES RIVER MANOR, INC</t>
  </si>
  <si>
    <t>205 HAYNES DRIVE</t>
  </si>
  <si>
    <t>STONES RIVER MANOR, INC.</t>
  </si>
  <si>
    <t>205 HAYNES DRIVE,MURFREESBORO,TN,37129</t>
  </si>
  <si>
    <t>LAURELBROOK NURSING HOME</t>
  </si>
  <si>
    <t>200 SANITARIUM CIRCLE</t>
  </si>
  <si>
    <t>LAURELBROOK SANITARIUM AND SCHOOL</t>
  </si>
  <si>
    <t>200 SANITARIUM CIRCLE,DAYTON,TN,37321</t>
  </si>
  <si>
    <t>BLEDSOE COUNTY NURSING HOME</t>
  </si>
  <si>
    <t>107 WHEELERTOWN AVENUE</t>
  </si>
  <si>
    <t>Bledsoe</t>
  </si>
  <si>
    <t>107 WHEELERTOWN AVENUE,PIKEVILLE,TN,37367</t>
  </si>
  <si>
    <t>CHRISTIAN CARE CENTER OF BOLIVAR, LLC</t>
  </si>
  <si>
    <t>10160 HIGHWAY 64W</t>
  </si>
  <si>
    <t>CHRISTIAN CARE CENTER OF BOLIVAR LLC</t>
  </si>
  <si>
    <t>10160 HIGHWAY 64W,BOLIVAR,TN,38008</t>
  </si>
  <si>
    <t>TENNOVA NEWPORT CONVALESCENT CENTER</t>
  </si>
  <si>
    <t>450 COLLEGE ST</t>
  </si>
  <si>
    <t>450 COLLEGE ST,NEWPORT,TN,37821</t>
  </si>
  <si>
    <t>HARDIN HOME</t>
  </si>
  <si>
    <t>1620 WAYNE ROAD</t>
  </si>
  <si>
    <t>1620 WAYNE ROAD,SAVANNAH,TN,38372</t>
  </si>
  <si>
    <t>HICKMAN COMMUNITY NURSING HOME</t>
  </si>
  <si>
    <t>135 E SWAN ST</t>
  </si>
  <si>
    <t>135 E SWAN ST,CENTERVILLE,TN,37033</t>
  </si>
  <si>
    <t>SERENE MANOR MEDICAL CTR.</t>
  </si>
  <si>
    <t>970 WRAY ST</t>
  </si>
  <si>
    <t>970 WRAY ST,KNOXVILLE,TN,37917</t>
  </si>
  <si>
    <t>44E446</t>
  </si>
  <si>
    <t>PARK REST HARDIN COUNTY HEALTH CENTER</t>
  </si>
  <si>
    <t>85 SHELBY DRIVE</t>
  </si>
  <si>
    <t>85 SHELBY DRIVE,SAVANNAH,TN,38372</t>
  </si>
  <si>
    <t>TX</t>
  </si>
  <si>
    <t>UT</t>
  </si>
  <si>
    <t>VT</t>
  </si>
  <si>
    <t>VA</t>
  </si>
  <si>
    <t>WA</t>
  </si>
  <si>
    <t>WV</t>
  </si>
  <si>
    <t>WI</t>
  </si>
  <si>
    <t>WY</t>
  </si>
  <si>
    <t>GU</t>
  </si>
  <si>
    <t>CMS Region Number</t>
  </si>
  <si>
    <t>4</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</si>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</sst>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314" totalsRowShown="0" headerRowDxfId="53">
  <autoFilter ref="A1:DA314" xr:uid="{00000000-0009-0000-0100-000001000000}"/>
  <sortState xmlns:xlrd2="http://schemas.microsoft.com/office/spreadsheetml/2017/richdata2" ref="A2:DA314">
    <sortCondition ref="D1:D314"/>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314"/>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1633</v>
      </c>
      <c r="C1" s="2" t="s">
        <v>0</v>
      </c>
      <c r="D1" s="2" t="s">
        <v>1</v>
      </c>
      <c r="E1" s="2" t="s">
        <v>1637</v>
      </c>
      <c r="F1" s="2" t="s">
        <v>1636</v>
      </c>
      <c r="G1" s="2" t="s">
        <v>9</v>
      </c>
      <c r="H1" s="2" t="s">
        <v>11</v>
      </c>
      <c r="I1" s="2" t="s">
        <v>1635</v>
      </c>
      <c r="J1" s="2" t="s">
        <v>18</v>
      </c>
      <c r="K1" s="2" t="s">
        <v>19</v>
      </c>
      <c r="L1" s="2" t="s">
        <v>22</v>
      </c>
      <c r="M1" s="2" t="s">
        <v>24</v>
      </c>
      <c r="N1" s="2" t="s">
        <v>34</v>
      </c>
      <c r="O1" s="2" t="s">
        <v>26</v>
      </c>
      <c r="P1" s="2" t="s">
        <v>28</v>
      </c>
      <c r="Q1" s="2" t="s">
        <v>30</v>
      </c>
      <c r="R1" s="2" t="s">
        <v>32</v>
      </c>
      <c r="S1" s="2" t="s">
        <v>36</v>
      </c>
      <c r="T1" s="20" t="s">
        <v>1656</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1657</v>
      </c>
      <c r="AJ1" s="2" t="s">
        <v>54</v>
      </c>
      <c r="AK1" s="2" t="s">
        <v>55</v>
      </c>
      <c r="AL1" s="2" t="s">
        <v>56</v>
      </c>
      <c r="AM1" s="2" t="s">
        <v>57</v>
      </c>
      <c r="AN1" s="2" t="s">
        <v>58</v>
      </c>
      <c r="AO1" s="2" t="s">
        <v>59</v>
      </c>
      <c r="AP1" s="2" t="s">
        <v>60</v>
      </c>
      <c r="AQ1" s="2" t="s">
        <v>61</v>
      </c>
      <c r="AR1" s="20" t="s">
        <v>1658</v>
      </c>
      <c r="AS1" s="2" t="s">
        <v>87</v>
      </c>
      <c r="AT1" s="2" t="s">
        <v>88</v>
      </c>
      <c r="AU1" s="2" t="s">
        <v>89</v>
      </c>
      <c r="AV1" s="2" t="s">
        <v>90</v>
      </c>
      <c r="AW1" s="3" t="s">
        <v>91</v>
      </c>
      <c r="AX1" s="2" t="s">
        <v>92</v>
      </c>
      <c r="AY1" s="2" t="s">
        <v>93</v>
      </c>
      <c r="AZ1" s="20" t="s">
        <v>1659</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1660</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1661</v>
      </c>
      <c r="CQ1" s="2" t="s">
        <v>12</v>
      </c>
      <c r="CR1" s="2" t="s">
        <v>25</v>
      </c>
      <c r="CS1" s="2" t="s">
        <v>35</v>
      </c>
      <c r="CT1" s="2" t="s">
        <v>27</v>
      </c>
      <c r="CU1" s="2" t="s">
        <v>29</v>
      </c>
      <c r="CV1" s="2" t="s">
        <v>31</v>
      </c>
      <c r="CW1" s="2" t="s">
        <v>33</v>
      </c>
      <c r="CX1" s="2" t="s">
        <v>37</v>
      </c>
      <c r="CY1" s="2" t="s">
        <v>38</v>
      </c>
      <c r="CZ1" s="2" t="s">
        <v>39</v>
      </c>
      <c r="DA1" s="20" t="s">
        <v>1662</v>
      </c>
    </row>
    <row r="2" spans="1:105" x14ac:dyDescent="0.25">
      <c r="A2" t="s">
        <v>339</v>
      </c>
      <c r="B2" s="18" t="s">
        <v>1634</v>
      </c>
      <c r="C2" s="18">
        <v>445483</v>
      </c>
      <c r="D2" t="s">
        <v>1423</v>
      </c>
      <c r="E2" t="s">
        <v>304</v>
      </c>
      <c r="F2" t="s">
        <v>125</v>
      </c>
      <c r="G2" t="s">
        <v>1648</v>
      </c>
      <c r="H2">
        <v>81.900000000000006</v>
      </c>
      <c r="I2" t="s">
        <v>110</v>
      </c>
      <c r="K2" t="s">
        <v>100</v>
      </c>
      <c r="L2" t="s">
        <v>102</v>
      </c>
      <c r="M2">
        <v>3</v>
      </c>
      <c r="N2">
        <v>1</v>
      </c>
      <c r="O2">
        <v>4</v>
      </c>
      <c r="P2">
        <v>3</v>
      </c>
      <c r="Q2">
        <v>3</v>
      </c>
      <c r="R2">
        <v>3</v>
      </c>
      <c r="S2">
        <v>1</v>
      </c>
      <c r="U2" s="8">
        <v>2.6530800000000001</v>
      </c>
      <c r="V2" s="8">
        <v>0.38101000000000002</v>
      </c>
      <c r="W2">
        <v>37.5</v>
      </c>
      <c r="X2">
        <v>0.82986000000000004</v>
      </c>
      <c r="Y2">
        <v>1.2108699999999999</v>
      </c>
      <c r="Z2">
        <v>2.3388599999999999</v>
      </c>
      <c r="AA2">
        <v>0.24129999999999999</v>
      </c>
      <c r="AB2">
        <v>4.3860000000000003E-2</v>
      </c>
      <c r="AD2">
        <v>1.44221</v>
      </c>
      <c r="AE2">
        <v>70</v>
      </c>
      <c r="AG2">
        <v>1</v>
      </c>
      <c r="AJ2">
        <v>2.28098</v>
      </c>
      <c r="AK2">
        <v>0.84047000000000005</v>
      </c>
      <c r="AL2">
        <v>0.46226</v>
      </c>
      <c r="AM2">
        <v>3.58371</v>
      </c>
      <c r="AN2">
        <v>1.2944199999999999</v>
      </c>
      <c r="AO2">
        <v>0.72628000000000004</v>
      </c>
      <c r="AP2">
        <v>0.30867</v>
      </c>
      <c r="AQ2">
        <v>2.3374000000000001</v>
      </c>
      <c r="AS2">
        <v>0</v>
      </c>
      <c r="AT2">
        <v>1</v>
      </c>
      <c r="AU2">
        <v>1</v>
      </c>
      <c r="AV2">
        <v>0</v>
      </c>
      <c r="AW2" s="4">
        <v>0</v>
      </c>
      <c r="AX2">
        <v>0</v>
      </c>
      <c r="AY2">
        <v>0</v>
      </c>
      <c r="BA2" s="1">
        <v>44475</v>
      </c>
      <c r="BB2">
        <v>1</v>
      </c>
      <c r="BC2">
        <v>1</v>
      </c>
      <c r="BD2">
        <v>0</v>
      </c>
      <c r="BE2">
        <v>4</v>
      </c>
      <c r="BF2">
        <v>1</v>
      </c>
      <c r="BG2">
        <v>0</v>
      </c>
      <c r="BH2">
        <v>4</v>
      </c>
      <c r="BI2" s="1">
        <v>43628</v>
      </c>
      <c r="BJ2">
        <v>4</v>
      </c>
      <c r="BK2">
        <v>3</v>
      </c>
      <c r="BL2">
        <v>1</v>
      </c>
      <c r="BM2">
        <v>16</v>
      </c>
      <c r="BN2">
        <v>1</v>
      </c>
      <c r="BO2">
        <v>0</v>
      </c>
      <c r="BP2">
        <v>16</v>
      </c>
      <c r="BQ2" s="1">
        <v>43293</v>
      </c>
      <c r="BR2">
        <v>7</v>
      </c>
      <c r="BS2">
        <v>7</v>
      </c>
      <c r="BT2">
        <v>0</v>
      </c>
      <c r="BU2">
        <v>28</v>
      </c>
      <c r="BV2">
        <v>1</v>
      </c>
      <c r="BW2">
        <v>0</v>
      </c>
      <c r="BX2">
        <v>28</v>
      </c>
      <c r="BY2">
        <v>12</v>
      </c>
      <c r="CA2" t="s">
        <v>1425</v>
      </c>
      <c r="CB2" t="s">
        <v>1426</v>
      </c>
      <c r="CC2">
        <v>37601</v>
      </c>
      <c r="CD2">
        <v>890</v>
      </c>
      <c r="CE2">
        <v>4239283168</v>
      </c>
      <c r="CF2" t="s">
        <v>99</v>
      </c>
      <c r="CG2" t="s">
        <v>100</v>
      </c>
      <c r="CH2" s="1">
        <v>39083</v>
      </c>
      <c r="CI2" t="s">
        <v>100</v>
      </c>
      <c r="CJ2" t="s">
        <v>100</v>
      </c>
      <c r="CK2" t="s">
        <v>100</v>
      </c>
      <c r="CL2" t="s">
        <v>103</v>
      </c>
      <c r="CM2" t="s">
        <v>1424</v>
      </c>
      <c r="CN2">
        <v>103</v>
      </c>
      <c r="CO2" s="1">
        <v>44621</v>
      </c>
      <c r="CP2" s="1"/>
      <c r="CV2"/>
    </row>
    <row r="3" spans="1:105" x14ac:dyDescent="0.25">
      <c r="A3" t="s">
        <v>339</v>
      </c>
      <c r="B3" s="18" t="s">
        <v>1634</v>
      </c>
      <c r="C3" s="18">
        <v>445392</v>
      </c>
      <c r="D3" t="s">
        <v>1129</v>
      </c>
      <c r="E3" t="s">
        <v>178</v>
      </c>
      <c r="F3" t="s">
        <v>309</v>
      </c>
      <c r="G3" t="s">
        <v>1648</v>
      </c>
      <c r="H3">
        <v>42.2</v>
      </c>
      <c r="I3" t="s">
        <v>110</v>
      </c>
      <c r="K3" t="s">
        <v>100</v>
      </c>
      <c r="L3" t="s">
        <v>106</v>
      </c>
      <c r="M3">
        <v>5</v>
      </c>
      <c r="N3">
        <v>5</v>
      </c>
      <c r="O3">
        <v>4</v>
      </c>
      <c r="P3">
        <v>4</v>
      </c>
      <c r="Q3">
        <v>3</v>
      </c>
      <c r="R3">
        <v>5</v>
      </c>
      <c r="S3">
        <v>5</v>
      </c>
      <c r="U3" s="8">
        <v>6.3166000000000002</v>
      </c>
      <c r="V3" s="8">
        <v>1.05738</v>
      </c>
      <c r="W3">
        <v>58.1</v>
      </c>
      <c r="X3">
        <v>1.7042200000000001</v>
      </c>
      <c r="Y3">
        <v>2.7616000000000001</v>
      </c>
      <c r="Z3">
        <v>5.4829299999999996</v>
      </c>
      <c r="AA3">
        <v>0.62917000000000001</v>
      </c>
      <c r="AB3">
        <v>0.57850000000000001</v>
      </c>
      <c r="AD3">
        <v>3.5549900000000001</v>
      </c>
      <c r="AE3">
        <v>55.6</v>
      </c>
      <c r="AG3">
        <v>0</v>
      </c>
      <c r="AJ3">
        <v>2.0874899999999998</v>
      </c>
      <c r="AK3">
        <v>0.70184000000000002</v>
      </c>
      <c r="AL3">
        <v>0.32518999999999998</v>
      </c>
      <c r="AM3">
        <v>3.1145200000000002</v>
      </c>
      <c r="AN3">
        <v>3.4864299999999999</v>
      </c>
      <c r="AO3">
        <v>1.7861400000000001</v>
      </c>
      <c r="AP3">
        <v>1.2177100000000001</v>
      </c>
      <c r="AQ3">
        <v>6.4033699999999998</v>
      </c>
      <c r="AS3">
        <v>0</v>
      </c>
      <c r="AT3">
        <v>0</v>
      </c>
      <c r="AU3">
        <v>1</v>
      </c>
      <c r="AV3">
        <v>1</v>
      </c>
      <c r="AW3" s="4">
        <v>10237.43</v>
      </c>
      <c r="AX3">
        <v>1</v>
      </c>
      <c r="AY3">
        <v>2</v>
      </c>
      <c r="BA3" s="1">
        <v>44363</v>
      </c>
      <c r="BB3">
        <v>3</v>
      </c>
      <c r="BC3">
        <v>3</v>
      </c>
      <c r="BD3">
        <v>0</v>
      </c>
      <c r="BE3">
        <v>12</v>
      </c>
      <c r="BF3">
        <v>1</v>
      </c>
      <c r="BG3">
        <v>0</v>
      </c>
      <c r="BH3">
        <v>12</v>
      </c>
      <c r="BI3" s="1">
        <v>43642</v>
      </c>
      <c r="BJ3">
        <v>1</v>
      </c>
      <c r="BK3">
        <v>0</v>
      </c>
      <c r="BL3">
        <v>0</v>
      </c>
      <c r="BM3">
        <v>8</v>
      </c>
      <c r="BN3">
        <v>0</v>
      </c>
      <c r="BO3">
        <v>0</v>
      </c>
      <c r="BP3">
        <v>8</v>
      </c>
      <c r="BQ3" s="1">
        <v>43251</v>
      </c>
      <c r="BR3">
        <v>0</v>
      </c>
      <c r="BS3">
        <v>0</v>
      </c>
      <c r="BT3">
        <v>0</v>
      </c>
      <c r="BU3">
        <v>0</v>
      </c>
      <c r="BV3">
        <v>0</v>
      </c>
      <c r="BW3">
        <v>0</v>
      </c>
      <c r="BX3">
        <v>0</v>
      </c>
      <c r="BY3">
        <v>8.6669999999999998</v>
      </c>
      <c r="CA3" t="s">
        <v>1131</v>
      </c>
      <c r="CB3" t="s">
        <v>1132</v>
      </c>
      <c r="CC3">
        <v>37129</v>
      </c>
      <c r="CD3">
        <v>740</v>
      </c>
      <c r="CE3">
        <v>6159049111</v>
      </c>
      <c r="CF3" t="s">
        <v>99</v>
      </c>
      <c r="CG3" t="s">
        <v>100</v>
      </c>
      <c r="CH3" s="1">
        <v>35537</v>
      </c>
      <c r="CI3" t="s">
        <v>101</v>
      </c>
      <c r="CJ3" t="s">
        <v>100</v>
      </c>
      <c r="CK3" t="s">
        <v>100</v>
      </c>
      <c r="CL3" t="s">
        <v>103</v>
      </c>
      <c r="CM3" t="s">
        <v>1130</v>
      </c>
      <c r="CN3">
        <v>40</v>
      </c>
      <c r="CO3" s="1">
        <v>44621</v>
      </c>
      <c r="CP3" s="1"/>
      <c r="CV3"/>
    </row>
    <row r="4" spans="1:105" x14ac:dyDescent="0.25">
      <c r="A4" t="s">
        <v>339</v>
      </c>
      <c r="B4" s="18" t="s">
        <v>1634</v>
      </c>
      <c r="C4" s="18">
        <v>445397</v>
      </c>
      <c r="D4" t="s">
        <v>1143</v>
      </c>
      <c r="E4" t="s">
        <v>1145</v>
      </c>
      <c r="F4" t="s">
        <v>1146</v>
      </c>
      <c r="G4" t="s">
        <v>1648</v>
      </c>
      <c r="H4">
        <v>78.099999999999994</v>
      </c>
      <c r="I4" t="s">
        <v>98</v>
      </c>
      <c r="K4" t="s">
        <v>100</v>
      </c>
      <c r="L4" t="s">
        <v>106</v>
      </c>
      <c r="M4">
        <v>1</v>
      </c>
      <c r="N4">
        <v>2</v>
      </c>
      <c r="O4">
        <v>1</v>
      </c>
      <c r="P4">
        <v>2</v>
      </c>
      <c r="Q4">
        <v>1</v>
      </c>
      <c r="R4">
        <v>3</v>
      </c>
      <c r="S4">
        <v>2</v>
      </c>
      <c r="U4" s="8">
        <v>3.5446599999999999</v>
      </c>
      <c r="V4" s="8">
        <v>0.35600999999999999</v>
      </c>
      <c r="W4">
        <v>62.2</v>
      </c>
      <c r="X4">
        <v>1.2163999999999999</v>
      </c>
      <c r="Y4">
        <v>1.5724100000000001</v>
      </c>
      <c r="Z4">
        <v>2.8573400000000002</v>
      </c>
      <c r="AA4">
        <v>0.24348</v>
      </c>
      <c r="AB4">
        <v>1.042E-2</v>
      </c>
      <c r="AD4">
        <v>1.9722500000000001</v>
      </c>
      <c r="AE4">
        <v>55.6</v>
      </c>
      <c r="AG4">
        <v>1</v>
      </c>
      <c r="AJ4">
        <v>2.1768000000000001</v>
      </c>
      <c r="AK4">
        <v>0.80186000000000002</v>
      </c>
      <c r="AL4">
        <v>0.39962999999999999</v>
      </c>
      <c r="AM4">
        <v>3.3782800000000002</v>
      </c>
      <c r="AN4">
        <v>1.8548500000000001</v>
      </c>
      <c r="AO4">
        <v>1.1158399999999999</v>
      </c>
      <c r="AP4">
        <v>0.33362999999999998</v>
      </c>
      <c r="AQ4">
        <v>3.3127900000000001</v>
      </c>
      <c r="AS4">
        <v>5</v>
      </c>
      <c r="AT4">
        <v>1</v>
      </c>
      <c r="AU4">
        <v>0</v>
      </c>
      <c r="AV4">
        <v>1</v>
      </c>
      <c r="AW4" s="4">
        <v>48620</v>
      </c>
      <c r="AX4">
        <v>0</v>
      </c>
      <c r="AY4">
        <v>1</v>
      </c>
      <c r="BA4" s="1">
        <v>44412</v>
      </c>
      <c r="BB4">
        <v>4</v>
      </c>
      <c r="BC4">
        <v>4</v>
      </c>
      <c r="BD4">
        <v>0</v>
      </c>
      <c r="BE4">
        <v>16</v>
      </c>
      <c r="BF4">
        <v>1</v>
      </c>
      <c r="BG4">
        <v>0</v>
      </c>
      <c r="BH4">
        <v>16</v>
      </c>
      <c r="BI4" s="1">
        <v>43755</v>
      </c>
      <c r="BJ4">
        <v>13</v>
      </c>
      <c r="BK4">
        <v>13</v>
      </c>
      <c r="BL4">
        <v>0</v>
      </c>
      <c r="BM4">
        <v>56</v>
      </c>
      <c r="BN4">
        <v>1</v>
      </c>
      <c r="BO4">
        <v>0</v>
      </c>
      <c r="BP4">
        <v>56</v>
      </c>
      <c r="BQ4" s="1">
        <v>43446</v>
      </c>
      <c r="BR4">
        <v>12</v>
      </c>
      <c r="BS4">
        <v>6</v>
      </c>
      <c r="BT4">
        <v>6</v>
      </c>
      <c r="BU4">
        <v>328</v>
      </c>
      <c r="BV4">
        <v>1</v>
      </c>
      <c r="BW4">
        <v>0</v>
      </c>
      <c r="BX4">
        <v>328</v>
      </c>
      <c r="BY4">
        <v>81.332999999999998</v>
      </c>
      <c r="CA4" t="s">
        <v>1147</v>
      </c>
      <c r="CB4" t="s">
        <v>1148</v>
      </c>
      <c r="CC4">
        <v>38310</v>
      </c>
      <c r="CD4">
        <v>540</v>
      </c>
      <c r="CE4">
        <v>7316323301</v>
      </c>
      <c r="CF4" t="s">
        <v>99</v>
      </c>
      <c r="CG4" t="s">
        <v>100</v>
      </c>
      <c r="CH4" s="1">
        <v>35597</v>
      </c>
      <c r="CI4" t="s">
        <v>100</v>
      </c>
      <c r="CJ4" t="s">
        <v>100</v>
      </c>
      <c r="CK4" t="s">
        <v>100</v>
      </c>
      <c r="CL4" t="s">
        <v>103</v>
      </c>
      <c r="CM4" t="s">
        <v>1144</v>
      </c>
      <c r="CN4">
        <v>125</v>
      </c>
      <c r="CO4" s="1">
        <v>44621</v>
      </c>
      <c r="CP4" s="1"/>
      <c r="CV4"/>
    </row>
    <row r="5" spans="1:105" x14ac:dyDescent="0.25">
      <c r="A5" t="s">
        <v>339</v>
      </c>
      <c r="B5" s="18" t="s">
        <v>1634</v>
      </c>
      <c r="C5" s="18">
        <v>445162</v>
      </c>
      <c r="D5" t="s">
        <v>576</v>
      </c>
      <c r="E5" t="s">
        <v>304</v>
      </c>
      <c r="F5" t="s">
        <v>125</v>
      </c>
      <c r="G5" t="s">
        <v>1648</v>
      </c>
      <c r="H5">
        <v>66.3</v>
      </c>
      <c r="I5" t="s">
        <v>110</v>
      </c>
      <c r="K5" t="s">
        <v>100</v>
      </c>
      <c r="L5" t="s">
        <v>102</v>
      </c>
      <c r="M5">
        <v>4</v>
      </c>
      <c r="N5">
        <v>2</v>
      </c>
      <c r="O5">
        <v>4</v>
      </c>
      <c r="P5">
        <v>2</v>
      </c>
      <c r="Q5">
        <v>1</v>
      </c>
      <c r="R5">
        <v>3</v>
      </c>
      <c r="S5">
        <v>2</v>
      </c>
      <c r="U5" s="8">
        <v>3.1988099999999999</v>
      </c>
      <c r="V5" s="8">
        <v>0.49562</v>
      </c>
      <c r="X5">
        <v>0.78949000000000003</v>
      </c>
      <c r="Y5">
        <v>1.2850999999999999</v>
      </c>
      <c r="Z5">
        <v>2.7836099999999999</v>
      </c>
      <c r="AA5">
        <v>0.25407999999999997</v>
      </c>
      <c r="AB5">
        <v>6.3810000000000006E-2</v>
      </c>
      <c r="AC5">
        <v>6</v>
      </c>
      <c r="AD5">
        <v>1.91371</v>
      </c>
      <c r="AF5">
        <v>6</v>
      </c>
      <c r="AG5">
        <v>1</v>
      </c>
      <c r="AJ5">
        <v>2.2568800000000002</v>
      </c>
      <c r="AK5">
        <v>0.84813000000000005</v>
      </c>
      <c r="AL5">
        <v>0.41696</v>
      </c>
      <c r="AM5">
        <v>3.52197</v>
      </c>
      <c r="AN5">
        <v>1.73594</v>
      </c>
      <c r="AO5">
        <v>0.68471000000000004</v>
      </c>
      <c r="AP5">
        <v>0.44514999999999999</v>
      </c>
      <c r="AQ5">
        <v>2.8675999999999999</v>
      </c>
      <c r="AS5">
        <v>0</v>
      </c>
      <c r="AT5">
        <v>0</v>
      </c>
      <c r="AU5">
        <v>0</v>
      </c>
      <c r="AV5">
        <v>0</v>
      </c>
      <c r="AW5" s="4">
        <v>0</v>
      </c>
      <c r="AX5">
        <v>0</v>
      </c>
      <c r="AY5">
        <v>0</v>
      </c>
      <c r="BA5" s="1">
        <v>44397</v>
      </c>
      <c r="BB5">
        <v>0</v>
      </c>
      <c r="BC5">
        <v>0</v>
      </c>
      <c r="BD5">
        <v>0</v>
      </c>
      <c r="BE5">
        <v>0</v>
      </c>
      <c r="BF5">
        <v>0</v>
      </c>
      <c r="BG5">
        <v>0</v>
      </c>
      <c r="BH5">
        <v>0</v>
      </c>
      <c r="BI5" s="1">
        <v>43550</v>
      </c>
      <c r="BJ5">
        <v>2</v>
      </c>
      <c r="BK5">
        <v>2</v>
      </c>
      <c r="BL5">
        <v>0</v>
      </c>
      <c r="BM5">
        <v>20</v>
      </c>
      <c r="BN5">
        <v>1</v>
      </c>
      <c r="BO5">
        <v>0</v>
      </c>
      <c r="BP5">
        <v>20</v>
      </c>
      <c r="BQ5" s="1">
        <v>43222</v>
      </c>
      <c r="BR5">
        <v>4</v>
      </c>
      <c r="BS5">
        <v>4</v>
      </c>
      <c r="BT5">
        <v>0</v>
      </c>
      <c r="BU5">
        <v>16</v>
      </c>
      <c r="BV5">
        <v>1</v>
      </c>
      <c r="BW5">
        <v>0</v>
      </c>
      <c r="BX5">
        <v>16</v>
      </c>
      <c r="BY5">
        <v>9.3330000000000002</v>
      </c>
      <c r="CA5" t="s">
        <v>151</v>
      </c>
      <c r="CB5" t="s">
        <v>578</v>
      </c>
      <c r="CC5">
        <v>37604</v>
      </c>
      <c r="CD5">
        <v>890</v>
      </c>
      <c r="CE5">
        <v>4239752000</v>
      </c>
      <c r="CF5" t="s">
        <v>99</v>
      </c>
      <c r="CG5" t="s">
        <v>100</v>
      </c>
      <c r="CH5" s="1">
        <v>30648</v>
      </c>
      <c r="CI5" t="s">
        <v>100</v>
      </c>
      <c r="CJ5" t="s">
        <v>100</v>
      </c>
      <c r="CK5" t="s">
        <v>100</v>
      </c>
      <c r="CL5" t="s">
        <v>103</v>
      </c>
      <c r="CM5" t="s">
        <v>577</v>
      </c>
      <c r="CN5">
        <v>84</v>
      </c>
      <c r="CO5" s="1">
        <v>44621</v>
      </c>
      <c r="CP5" s="1"/>
      <c r="CV5"/>
    </row>
    <row r="6" spans="1:105" x14ac:dyDescent="0.25">
      <c r="A6" t="s">
        <v>339</v>
      </c>
      <c r="B6" s="18" t="s">
        <v>1634</v>
      </c>
      <c r="C6" s="18">
        <v>445433</v>
      </c>
      <c r="D6" t="s">
        <v>1238</v>
      </c>
      <c r="E6" t="s">
        <v>165</v>
      </c>
      <c r="F6" t="s">
        <v>113</v>
      </c>
      <c r="G6" t="s">
        <v>1648</v>
      </c>
      <c r="H6">
        <v>85.9</v>
      </c>
      <c r="I6" t="s">
        <v>110</v>
      </c>
      <c r="K6" t="s">
        <v>100</v>
      </c>
      <c r="L6" t="s">
        <v>106</v>
      </c>
      <c r="M6">
        <v>4</v>
      </c>
      <c r="N6">
        <v>2</v>
      </c>
      <c r="O6">
        <v>4</v>
      </c>
      <c r="P6">
        <v>2</v>
      </c>
      <c r="Q6">
        <v>2</v>
      </c>
      <c r="R6">
        <v>2</v>
      </c>
      <c r="S6">
        <v>2</v>
      </c>
      <c r="U6" s="8">
        <v>3.88361</v>
      </c>
      <c r="V6" s="8">
        <v>0.47309000000000001</v>
      </c>
      <c r="W6">
        <v>52.7</v>
      </c>
      <c r="X6">
        <v>1.3307199999999999</v>
      </c>
      <c r="Y6">
        <v>1.8038099999999999</v>
      </c>
      <c r="Z6">
        <v>3.1847500000000002</v>
      </c>
      <c r="AA6">
        <v>0.37758000000000003</v>
      </c>
      <c r="AB6">
        <v>5.9400000000000001E-2</v>
      </c>
      <c r="AD6">
        <v>2.07979</v>
      </c>
      <c r="AE6">
        <v>60</v>
      </c>
      <c r="AG6">
        <v>0</v>
      </c>
      <c r="AJ6">
        <v>2.18526</v>
      </c>
      <c r="AK6">
        <v>0.76905000000000001</v>
      </c>
      <c r="AL6">
        <v>0.3982</v>
      </c>
      <c r="AM6">
        <v>3.3525100000000001</v>
      </c>
      <c r="AN6">
        <v>1.94842</v>
      </c>
      <c r="AO6">
        <v>1.2727900000000001</v>
      </c>
      <c r="AP6">
        <v>0.44494</v>
      </c>
      <c r="AQ6">
        <v>3.65747</v>
      </c>
      <c r="AS6">
        <v>2</v>
      </c>
      <c r="AT6">
        <v>0</v>
      </c>
      <c r="AU6">
        <v>0</v>
      </c>
      <c r="AV6">
        <v>0</v>
      </c>
      <c r="AW6" s="4">
        <v>0</v>
      </c>
      <c r="AX6">
        <v>0</v>
      </c>
      <c r="AY6">
        <v>0</v>
      </c>
      <c r="BA6" s="1">
        <v>43684</v>
      </c>
      <c r="BB6">
        <v>0</v>
      </c>
      <c r="BC6">
        <v>0</v>
      </c>
      <c r="BD6">
        <v>0</v>
      </c>
      <c r="BE6">
        <v>0</v>
      </c>
      <c r="BF6">
        <v>0</v>
      </c>
      <c r="BG6">
        <v>0</v>
      </c>
      <c r="BH6">
        <v>0</v>
      </c>
      <c r="BI6" s="1">
        <v>43405</v>
      </c>
      <c r="BJ6">
        <v>2</v>
      </c>
      <c r="BK6">
        <v>2</v>
      </c>
      <c r="BL6">
        <v>0</v>
      </c>
      <c r="BM6">
        <v>12</v>
      </c>
      <c r="BN6">
        <v>1</v>
      </c>
      <c r="BO6">
        <v>0</v>
      </c>
      <c r="BP6">
        <v>12</v>
      </c>
      <c r="BQ6" s="1">
        <v>43046</v>
      </c>
      <c r="BR6">
        <v>1</v>
      </c>
      <c r="BS6">
        <v>1</v>
      </c>
      <c r="BT6">
        <v>0</v>
      </c>
      <c r="BU6">
        <v>16</v>
      </c>
      <c r="BV6">
        <v>1</v>
      </c>
      <c r="BW6">
        <v>0</v>
      </c>
      <c r="BX6">
        <v>16</v>
      </c>
      <c r="BY6">
        <v>6.6669999999999998</v>
      </c>
      <c r="CA6" t="s">
        <v>1240</v>
      </c>
      <c r="CB6" t="s">
        <v>1241</v>
      </c>
      <c r="CC6">
        <v>37043</v>
      </c>
      <c r="CD6">
        <v>620</v>
      </c>
      <c r="CE6">
        <v>9316470269</v>
      </c>
      <c r="CF6" t="s">
        <v>99</v>
      </c>
      <c r="CG6" t="s">
        <v>100</v>
      </c>
      <c r="CH6" s="1">
        <v>37257</v>
      </c>
      <c r="CI6" t="s">
        <v>100</v>
      </c>
      <c r="CJ6" t="s">
        <v>101</v>
      </c>
      <c r="CK6" t="s">
        <v>100</v>
      </c>
      <c r="CL6" t="s">
        <v>103</v>
      </c>
      <c r="CM6" t="s">
        <v>1239</v>
      </c>
      <c r="CN6">
        <v>122</v>
      </c>
      <c r="CO6" s="1">
        <v>44621</v>
      </c>
      <c r="CP6" s="1"/>
      <c r="CV6"/>
    </row>
    <row r="7" spans="1:105" x14ac:dyDescent="0.25">
      <c r="A7" t="s">
        <v>339</v>
      </c>
      <c r="B7" s="18" t="s">
        <v>1634</v>
      </c>
      <c r="C7" s="18">
        <v>445411</v>
      </c>
      <c r="D7" t="s">
        <v>1174</v>
      </c>
      <c r="E7" t="s">
        <v>124</v>
      </c>
      <c r="F7" t="s">
        <v>131</v>
      </c>
      <c r="G7" t="s">
        <v>1648</v>
      </c>
      <c r="H7">
        <v>61</v>
      </c>
      <c r="I7" t="s">
        <v>98</v>
      </c>
      <c r="K7" t="s">
        <v>100</v>
      </c>
      <c r="L7" t="s">
        <v>106</v>
      </c>
      <c r="M7">
        <v>5</v>
      </c>
      <c r="N7">
        <v>3</v>
      </c>
      <c r="O7">
        <v>5</v>
      </c>
      <c r="P7">
        <v>2</v>
      </c>
      <c r="Q7">
        <v>2</v>
      </c>
      <c r="R7">
        <v>2</v>
      </c>
      <c r="S7">
        <v>3</v>
      </c>
      <c r="U7" s="8">
        <v>3.5310299999999999</v>
      </c>
      <c r="V7" s="8">
        <v>0.63127999999999995</v>
      </c>
      <c r="W7">
        <v>41</v>
      </c>
      <c r="X7">
        <v>0.90615999999999997</v>
      </c>
      <c r="Y7">
        <v>1.5374399999999999</v>
      </c>
      <c r="Z7">
        <v>2.8426</v>
      </c>
      <c r="AA7">
        <v>0.30041000000000001</v>
      </c>
      <c r="AB7">
        <v>6.2280000000000002E-2</v>
      </c>
      <c r="AD7">
        <v>1.99359</v>
      </c>
      <c r="AE7">
        <v>50</v>
      </c>
      <c r="AG7">
        <v>0</v>
      </c>
      <c r="AJ7">
        <v>2.0709399999999998</v>
      </c>
      <c r="AK7">
        <v>0.78527999999999998</v>
      </c>
      <c r="AL7">
        <v>0.38935999999999998</v>
      </c>
      <c r="AM7">
        <v>3.24559</v>
      </c>
      <c r="AN7">
        <v>1.9707600000000001</v>
      </c>
      <c r="AO7">
        <v>0.84879000000000004</v>
      </c>
      <c r="AP7">
        <v>0.60718000000000005</v>
      </c>
      <c r="AQ7">
        <v>3.4349699999999999</v>
      </c>
      <c r="AS7">
        <v>1</v>
      </c>
      <c r="AT7">
        <v>0</v>
      </c>
      <c r="AU7">
        <v>1</v>
      </c>
      <c r="AV7">
        <v>0</v>
      </c>
      <c r="AW7" s="4">
        <v>0</v>
      </c>
      <c r="AX7">
        <v>0</v>
      </c>
      <c r="AY7">
        <v>0</v>
      </c>
      <c r="BA7" s="1">
        <v>43719</v>
      </c>
      <c r="BB7">
        <v>0</v>
      </c>
      <c r="BC7">
        <v>0</v>
      </c>
      <c r="BD7">
        <v>0</v>
      </c>
      <c r="BE7">
        <v>0</v>
      </c>
      <c r="BF7">
        <v>0</v>
      </c>
      <c r="BG7">
        <v>0</v>
      </c>
      <c r="BH7">
        <v>0</v>
      </c>
      <c r="BI7" s="1">
        <v>43397</v>
      </c>
      <c r="BJ7">
        <v>2</v>
      </c>
      <c r="BK7">
        <v>1</v>
      </c>
      <c r="BL7">
        <v>0</v>
      </c>
      <c r="BM7">
        <v>12</v>
      </c>
      <c r="BN7">
        <v>1</v>
      </c>
      <c r="BO7">
        <v>0</v>
      </c>
      <c r="BP7">
        <v>12</v>
      </c>
      <c r="BQ7" s="1">
        <v>43046</v>
      </c>
      <c r="BR7">
        <v>0</v>
      </c>
      <c r="BS7">
        <v>0</v>
      </c>
      <c r="BT7">
        <v>0</v>
      </c>
      <c r="BU7">
        <v>0</v>
      </c>
      <c r="BV7">
        <v>0</v>
      </c>
      <c r="BW7">
        <v>0</v>
      </c>
      <c r="BX7">
        <v>0</v>
      </c>
      <c r="BY7">
        <v>4</v>
      </c>
      <c r="CA7" t="s">
        <v>1176</v>
      </c>
      <c r="CB7" t="s">
        <v>1177</v>
      </c>
      <c r="CC7">
        <v>38018</v>
      </c>
      <c r="CD7">
        <v>780</v>
      </c>
      <c r="CE7">
        <v>9013851803</v>
      </c>
      <c r="CF7" t="s">
        <v>99</v>
      </c>
      <c r="CG7" t="s">
        <v>100</v>
      </c>
      <c r="CH7" s="1">
        <v>35959</v>
      </c>
      <c r="CI7" t="s">
        <v>100</v>
      </c>
      <c r="CJ7" t="s">
        <v>101</v>
      </c>
      <c r="CK7" t="s">
        <v>100</v>
      </c>
      <c r="CL7" t="s">
        <v>103</v>
      </c>
      <c r="CM7" t="s">
        <v>1175</v>
      </c>
      <c r="CN7">
        <v>78</v>
      </c>
      <c r="CO7" s="1">
        <v>44621</v>
      </c>
      <c r="CP7" s="1"/>
      <c r="CV7"/>
    </row>
    <row r="8" spans="1:105" x14ac:dyDescent="0.25">
      <c r="A8" t="s">
        <v>339</v>
      </c>
      <c r="B8" s="18" t="s">
        <v>1634</v>
      </c>
      <c r="C8" s="18">
        <v>445427</v>
      </c>
      <c r="D8" t="s">
        <v>1218</v>
      </c>
      <c r="E8" t="s">
        <v>433</v>
      </c>
      <c r="F8" t="s">
        <v>202</v>
      </c>
      <c r="G8" t="s">
        <v>1648</v>
      </c>
      <c r="H8">
        <v>72.400000000000006</v>
      </c>
      <c r="I8" t="s">
        <v>98</v>
      </c>
      <c r="K8" t="s">
        <v>101</v>
      </c>
      <c r="L8" t="s">
        <v>106</v>
      </c>
      <c r="M8">
        <v>1</v>
      </c>
      <c r="N8">
        <v>2</v>
      </c>
      <c r="O8">
        <v>1</v>
      </c>
      <c r="P8">
        <v>2</v>
      </c>
      <c r="Q8">
        <v>1</v>
      </c>
      <c r="R8">
        <v>3</v>
      </c>
      <c r="S8">
        <v>2</v>
      </c>
      <c r="U8" s="8">
        <v>3.1917399999999998</v>
      </c>
      <c r="V8" s="8">
        <v>0.4289</v>
      </c>
      <c r="W8">
        <v>51.4</v>
      </c>
      <c r="X8">
        <v>1.4519500000000001</v>
      </c>
      <c r="Y8">
        <v>1.88086</v>
      </c>
      <c r="Z8">
        <v>2.6343100000000002</v>
      </c>
      <c r="AA8">
        <v>0.28882999999999998</v>
      </c>
      <c r="AB8">
        <v>0.13689999999999999</v>
      </c>
      <c r="AD8">
        <v>1.3108900000000001</v>
      </c>
      <c r="AE8">
        <v>45.5</v>
      </c>
      <c r="AG8">
        <v>3</v>
      </c>
      <c r="AJ8">
        <v>2.1525400000000001</v>
      </c>
      <c r="AK8">
        <v>0.79242999999999997</v>
      </c>
      <c r="AL8">
        <v>0.42935000000000001</v>
      </c>
      <c r="AM8">
        <v>3.37432</v>
      </c>
      <c r="AN8">
        <v>1.24675</v>
      </c>
      <c r="AO8">
        <v>1.3477699999999999</v>
      </c>
      <c r="AP8">
        <v>0.37411</v>
      </c>
      <c r="AQ8">
        <v>2.9864600000000001</v>
      </c>
      <c r="AS8">
        <v>2</v>
      </c>
      <c r="AT8">
        <v>3</v>
      </c>
      <c r="AU8">
        <v>1</v>
      </c>
      <c r="AV8">
        <v>3</v>
      </c>
      <c r="AW8" s="4">
        <v>29063.45</v>
      </c>
      <c r="AX8">
        <v>1</v>
      </c>
      <c r="AY8">
        <v>4</v>
      </c>
      <c r="BA8" s="1">
        <v>43628</v>
      </c>
      <c r="BB8">
        <v>10</v>
      </c>
      <c r="BC8">
        <v>5</v>
      </c>
      <c r="BD8">
        <v>5</v>
      </c>
      <c r="BE8">
        <v>214</v>
      </c>
      <c r="BF8">
        <v>1</v>
      </c>
      <c r="BG8">
        <v>0</v>
      </c>
      <c r="BH8">
        <v>214</v>
      </c>
      <c r="BI8" s="1">
        <v>43278</v>
      </c>
      <c r="BJ8">
        <v>5</v>
      </c>
      <c r="BK8">
        <v>4</v>
      </c>
      <c r="BL8">
        <v>1</v>
      </c>
      <c r="BM8">
        <v>20</v>
      </c>
      <c r="BN8">
        <v>1</v>
      </c>
      <c r="BO8">
        <v>0</v>
      </c>
      <c r="BP8">
        <v>20</v>
      </c>
      <c r="BQ8" s="1">
        <v>42865</v>
      </c>
      <c r="BR8">
        <v>2</v>
      </c>
      <c r="BS8">
        <v>1</v>
      </c>
      <c r="BT8">
        <v>1</v>
      </c>
      <c r="BU8">
        <v>12</v>
      </c>
      <c r="BV8">
        <v>1</v>
      </c>
      <c r="BW8">
        <v>0</v>
      </c>
      <c r="BX8">
        <v>12</v>
      </c>
      <c r="BY8">
        <v>115.667</v>
      </c>
      <c r="CA8" t="s">
        <v>1220</v>
      </c>
      <c r="CB8" t="s">
        <v>1221</v>
      </c>
      <c r="CC8">
        <v>38501</v>
      </c>
      <c r="CD8">
        <v>700</v>
      </c>
      <c r="CE8">
        <v>9315256655</v>
      </c>
      <c r="CF8" t="s">
        <v>99</v>
      </c>
      <c r="CG8" t="s">
        <v>100</v>
      </c>
      <c r="CH8" s="1">
        <v>37085</v>
      </c>
      <c r="CI8" t="s">
        <v>100</v>
      </c>
      <c r="CJ8" t="s">
        <v>101</v>
      </c>
      <c r="CK8" t="s">
        <v>100</v>
      </c>
      <c r="CL8" t="s">
        <v>103</v>
      </c>
      <c r="CM8" t="s">
        <v>1219</v>
      </c>
      <c r="CN8">
        <v>120</v>
      </c>
      <c r="CO8" s="1">
        <v>44621</v>
      </c>
      <c r="CP8" s="1"/>
      <c r="CV8"/>
    </row>
    <row r="9" spans="1:105" x14ac:dyDescent="0.25">
      <c r="A9" t="s">
        <v>339</v>
      </c>
      <c r="B9" s="18" t="s">
        <v>1634</v>
      </c>
      <c r="C9" s="18">
        <v>445426</v>
      </c>
      <c r="D9" t="s">
        <v>1214</v>
      </c>
      <c r="E9" t="s">
        <v>505</v>
      </c>
      <c r="F9" t="s">
        <v>131</v>
      </c>
      <c r="G9" t="s">
        <v>1648</v>
      </c>
      <c r="H9">
        <v>67.599999999999994</v>
      </c>
      <c r="I9" t="s">
        <v>98</v>
      </c>
      <c r="K9" t="s">
        <v>100</v>
      </c>
      <c r="L9" t="s">
        <v>106</v>
      </c>
      <c r="M9">
        <v>3</v>
      </c>
      <c r="N9">
        <v>3</v>
      </c>
      <c r="O9">
        <v>3</v>
      </c>
      <c r="P9">
        <v>3</v>
      </c>
      <c r="Q9">
        <v>4</v>
      </c>
      <c r="R9">
        <v>3</v>
      </c>
      <c r="S9">
        <v>3</v>
      </c>
      <c r="U9" s="8">
        <v>3.36693</v>
      </c>
      <c r="V9" s="8">
        <v>0.48283999999999999</v>
      </c>
      <c r="W9">
        <v>69.7</v>
      </c>
      <c r="X9">
        <v>0.93205000000000005</v>
      </c>
      <c r="Y9">
        <v>1.4149</v>
      </c>
      <c r="Z9">
        <v>2.73041</v>
      </c>
      <c r="AA9">
        <v>0.30092000000000002</v>
      </c>
      <c r="AB9">
        <v>2.453E-2</v>
      </c>
      <c r="AD9">
        <v>1.9520299999999999</v>
      </c>
      <c r="AE9">
        <v>92.9</v>
      </c>
      <c r="AG9">
        <v>1</v>
      </c>
      <c r="AJ9">
        <v>2.0150999999999999</v>
      </c>
      <c r="AK9">
        <v>0.75697000000000003</v>
      </c>
      <c r="AL9">
        <v>0.32596000000000003</v>
      </c>
      <c r="AM9">
        <v>3.0980300000000001</v>
      </c>
      <c r="AN9">
        <v>1.98316</v>
      </c>
      <c r="AO9">
        <v>0.90569999999999995</v>
      </c>
      <c r="AP9">
        <v>0.55474999999999997</v>
      </c>
      <c r="AQ9">
        <v>3.4313400000000001</v>
      </c>
      <c r="AS9">
        <v>0</v>
      </c>
      <c r="AT9">
        <v>0</v>
      </c>
      <c r="AU9">
        <v>0</v>
      </c>
      <c r="AV9">
        <v>2</v>
      </c>
      <c r="AW9" s="4">
        <v>15650</v>
      </c>
      <c r="AX9">
        <v>0</v>
      </c>
      <c r="AY9">
        <v>2</v>
      </c>
      <c r="BA9" s="1">
        <v>44385</v>
      </c>
      <c r="BB9">
        <v>6</v>
      </c>
      <c r="BC9">
        <v>6</v>
      </c>
      <c r="BD9">
        <v>0</v>
      </c>
      <c r="BE9">
        <v>24</v>
      </c>
      <c r="BF9">
        <v>1</v>
      </c>
      <c r="BG9">
        <v>0</v>
      </c>
      <c r="BH9">
        <v>24</v>
      </c>
      <c r="BI9" s="1">
        <v>43734</v>
      </c>
      <c r="BJ9">
        <v>2</v>
      </c>
      <c r="BK9">
        <v>2</v>
      </c>
      <c r="BL9">
        <v>0</v>
      </c>
      <c r="BM9">
        <v>12</v>
      </c>
      <c r="BN9">
        <v>1</v>
      </c>
      <c r="BO9">
        <v>0</v>
      </c>
      <c r="BP9">
        <v>12</v>
      </c>
      <c r="BQ9" s="1">
        <v>43382</v>
      </c>
      <c r="BR9">
        <v>3</v>
      </c>
      <c r="BS9">
        <v>3</v>
      </c>
      <c r="BT9">
        <v>0</v>
      </c>
      <c r="BU9">
        <v>12</v>
      </c>
      <c r="BV9">
        <v>1</v>
      </c>
      <c r="BW9">
        <v>0</v>
      </c>
      <c r="BX9">
        <v>12</v>
      </c>
      <c r="BY9">
        <v>18</v>
      </c>
      <c r="CA9" t="s">
        <v>1216</v>
      </c>
      <c r="CB9" t="s">
        <v>1217</v>
      </c>
      <c r="CC9">
        <v>38117</v>
      </c>
      <c r="CD9">
        <v>780</v>
      </c>
      <c r="CE9">
        <v>9016825677</v>
      </c>
      <c r="CF9" t="s">
        <v>99</v>
      </c>
      <c r="CG9" t="s">
        <v>100</v>
      </c>
      <c r="CH9" s="1">
        <v>37090</v>
      </c>
      <c r="CI9" t="s">
        <v>100</v>
      </c>
      <c r="CJ9" t="s">
        <v>100</v>
      </c>
      <c r="CK9" t="s">
        <v>100</v>
      </c>
      <c r="CL9" t="s">
        <v>103</v>
      </c>
      <c r="CM9" t="s">
        <v>1215</v>
      </c>
      <c r="CN9">
        <v>77</v>
      </c>
      <c r="CO9" s="1">
        <v>44621</v>
      </c>
      <c r="CP9" s="1"/>
      <c r="CV9"/>
    </row>
    <row r="10" spans="1:105" x14ac:dyDescent="0.25">
      <c r="A10" t="s">
        <v>339</v>
      </c>
      <c r="B10" s="18" t="s">
        <v>1634</v>
      </c>
      <c r="C10" s="18">
        <v>445330</v>
      </c>
      <c r="D10" t="s">
        <v>993</v>
      </c>
      <c r="E10" t="s">
        <v>209</v>
      </c>
      <c r="F10" t="s">
        <v>242</v>
      </c>
      <c r="G10" t="s">
        <v>1648</v>
      </c>
      <c r="H10">
        <v>63.6</v>
      </c>
      <c r="I10" t="s">
        <v>132</v>
      </c>
      <c r="K10" t="s">
        <v>100</v>
      </c>
      <c r="L10" t="s">
        <v>102</v>
      </c>
      <c r="M10">
        <v>3</v>
      </c>
      <c r="N10">
        <v>4</v>
      </c>
      <c r="O10">
        <v>2</v>
      </c>
      <c r="P10">
        <v>4</v>
      </c>
      <c r="Q10">
        <v>5</v>
      </c>
      <c r="R10">
        <v>2</v>
      </c>
      <c r="S10">
        <v>4</v>
      </c>
      <c r="U10" s="8">
        <v>4.8972100000000003</v>
      </c>
      <c r="V10" s="8">
        <v>0.87185999999999997</v>
      </c>
      <c r="W10">
        <v>26.7</v>
      </c>
      <c r="X10">
        <v>1.2908299999999999</v>
      </c>
      <c r="Y10">
        <v>2.16269</v>
      </c>
      <c r="Z10">
        <v>3.9338700000000002</v>
      </c>
      <c r="AA10">
        <v>0.32294</v>
      </c>
      <c r="AB10">
        <v>6.1740000000000003E-2</v>
      </c>
      <c r="AD10">
        <v>2.7345199999999998</v>
      </c>
      <c r="AE10">
        <v>7.1</v>
      </c>
      <c r="AG10">
        <v>1</v>
      </c>
      <c r="AJ10">
        <v>2.20757</v>
      </c>
      <c r="AK10">
        <v>0.73492999999999997</v>
      </c>
      <c r="AL10">
        <v>0.33451999999999998</v>
      </c>
      <c r="AM10">
        <v>3.2770199999999998</v>
      </c>
      <c r="AN10">
        <v>2.5359099999999999</v>
      </c>
      <c r="AO10">
        <v>1.2919499999999999</v>
      </c>
      <c r="AP10">
        <v>0.97606999999999999</v>
      </c>
      <c r="AQ10">
        <v>4.7183000000000002</v>
      </c>
      <c r="AS10">
        <v>0</v>
      </c>
      <c r="AT10">
        <v>0</v>
      </c>
      <c r="AU10">
        <v>0</v>
      </c>
      <c r="AV10">
        <v>0</v>
      </c>
      <c r="AW10" s="4">
        <v>0</v>
      </c>
      <c r="AX10">
        <v>0</v>
      </c>
      <c r="AY10">
        <v>0</v>
      </c>
      <c r="BA10" s="1">
        <v>44392</v>
      </c>
      <c r="BB10">
        <v>5</v>
      </c>
      <c r="BC10">
        <v>5</v>
      </c>
      <c r="BD10">
        <v>0</v>
      </c>
      <c r="BE10">
        <v>36</v>
      </c>
      <c r="BF10">
        <v>1</v>
      </c>
      <c r="BG10">
        <v>0</v>
      </c>
      <c r="BH10">
        <v>36</v>
      </c>
      <c r="BI10" s="1">
        <v>43628</v>
      </c>
      <c r="BJ10">
        <v>0</v>
      </c>
      <c r="BK10">
        <v>0</v>
      </c>
      <c r="BL10">
        <v>0</v>
      </c>
      <c r="BM10">
        <v>0</v>
      </c>
      <c r="BN10">
        <v>0</v>
      </c>
      <c r="BO10">
        <v>0</v>
      </c>
      <c r="BP10">
        <v>0</v>
      </c>
      <c r="BQ10" s="1">
        <v>43327</v>
      </c>
      <c r="BR10">
        <v>4</v>
      </c>
      <c r="BS10">
        <v>4</v>
      </c>
      <c r="BT10">
        <v>0</v>
      </c>
      <c r="BU10">
        <v>20</v>
      </c>
      <c r="BV10">
        <v>1</v>
      </c>
      <c r="BW10">
        <v>0</v>
      </c>
      <c r="BX10">
        <v>20</v>
      </c>
      <c r="BY10">
        <v>21.332999999999998</v>
      </c>
      <c r="CA10" t="s">
        <v>995</v>
      </c>
      <c r="CB10" t="s">
        <v>996</v>
      </c>
      <c r="CC10">
        <v>38019</v>
      </c>
      <c r="CD10">
        <v>830</v>
      </c>
      <c r="CE10">
        <v>9014750027</v>
      </c>
      <c r="CF10" t="s">
        <v>99</v>
      </c>
      <c r="CG10" t="s">
        <v>100</v>
      </c>
      <c r="CH10" s="1">
        <v>34494</v>
      </c>
      <c r="CI10" t="s">
        <v>100</v>
      </c>
      <c r="CJ10" t="s">
        <v>100</v>
      </c>
      <c r="CK10" t="s">
        <v>100</v>
      </c>
      <c r="CL10" t="s">
        <v>103</v>
      </c>
      <c r="CM10" t="s">
        <v>994</v>
      </c>
      <c r="CN10">
        <v>98</v>
      </c>
      <c r="CO10" s="1">
        <v>44621</v>
      </c>
      <c r="CP10" s="1"/>
      <c r="CV10"/>
    </row>
    <row r="11" spans="1:105" x14ac:dyDescent="0.25">
      <c r="A11" t="s">
        <v>339</v>
      </c>
      <c r="B11" s="18" t="s">
        <v>1634</v>
      </c>
      <c r="C11" s="18">
        <v>445442</v>
      </c>
      <c r="D11" t="s">
        <v>1263</v>
      </c>
      <c r="E11" t="s">
        <v>270</v>
      </c>
      <c r="F11" t="s">
        <v>310</v>
      </c>
      <c r="G11" t="s">
        <v>1648</v>
      </c>
      <c r="H11">
        <v>67</v>
      </c>
      <c r="I11" t="s">
        <v>98</v>
      </c>
      <c r="K11" t="s">
        <v>101</v>
      </c>
      <c r="L11" t="s">
        <v>102</v>
      </c>
      <c r="M11">
        <v>1</v>
      </c>
      <c r="N11">
        <v>2</v>
      </c>
      <c r="O11">
        <v>1</v>
      </c>
      <c r="P11">
        <v>3</v>
      </c>
      <c r="Q11">
        <v>4</v>
      </c>
      <c r="R11">
        <v>2</v>
      </c>
      <c r="S11">
        <v>2</v>
      </c>
      <c r="U11" s="8">
        <v>3.5452499999999998</v>
      </c>
      <c r="V11" s="8">
        <v>0.46666999999999997</v>
      </c>
      <c r="W11">
        <v>28.6</v>
      </c>
      <c r="X11">
        <v>1.01054</v>
      </c>
      <c r="Y11">
        <v>1.4772099999999999</v>
      </c>
      <c r="Z11">
        <v>3.0335999999999999</v>
      </c>
      <c r="AA11">
        <v>0.35798000000000002</v>
      </c>
      <c r="AB11">
        <v>3.7749999999999999E-2</v>
      </c>
      <c r="AD11">
        <v>2.0680299999999998</v>
      </c>
      <c r="AE11">
        <v>16.7</v>
      </c>
      <c r="AG11">
        <v>1</v>
      </c>
      <c r="AJ11">
        <v>2.2110699999999999</v>
      </c>
      <c r="AK11">
        <v>0.77141000000000004</v>
      </c>
      <c r="AL11">
        <v>0.38133</v>
      </c>
      <c r="AM11">
        <v>3.36381</v>
      </c>
      <c r="AN11">
        <v>1.91479</v>
      </c>
      <c r="AO11">
        <v>0.96360000000000001</v>
      </c>
      <c r="AP11">
        <v>0.45832000000000001</v>
      </c>
      <c r="AQ11">
        <v>3.3275999999999999</v>
      </c>
      <c r="AS11">
        <v>2</v>
      </c>
      <c r="AT11">
        <v>0</v>
      </c>
      <c r="AU11">
        <v>0</v>
      </c>
      <c r="AV11">
        <v>2</v>
      </c>
      <c r="AW11" s="4">
        <v>23309</v>
      </c>
      <c r="AX11">
        <v>0</v>
      </c>
      <c r="AY11">
        <v>2</v>
      </c>
      <c r="BA11" s="1">
        <v>44477</v>
      </c>
      <c r="BB11">
        <v>3</v>
      </c>
      <c r="BC11">
        <v>0</v>
      </c>
      <c r="BD11">
        <v>3</v>
      </c>
      <c r="BE11">
        <v>60</v>
      </c>
      <c r="BF11">
        <v>0</v>
      </c>
      <c r="BG11">
        <v>0</v>
      </c>
      <c r="BH11">
        <v>60</v>
      </c>
      <c r="BI11" s="1">
        <v>43895</v>
      </c>
      <c r="BJ11">
        <v>6</v>
      </c>
      <c r="BK11">
        <v>6</v>
      </c>
      <c r="BL11">
        <v>0</v>
      </c>
      <c r="BM11">
        <v>56</v>
      </c>
      <c r="BN11">
        <v>1</v>
      </c>
      <c r="BO11">
        <v>0</v>
      </c>
      <c r="BP11">
        <v>56</v>
      </c>
      <c r="BQ11" s="1">
        <v>43579</v>
      </c>
      <c r="BR11">
        <v>3</v>
      </c>
      <c r="BS11">
        <v>3</v>
      </c>
      <c r="BT11">
        <v>0</v>
      </c>
      <c r="BU11">
        <v>12</v>
      </c>
      <c r="BV11">
        <v>1</v>
      </c>
      <c r="BW11">
        <v>0</v>
      </c>
      <c r="BX11">
        <v>12</v>
      </c>
      <c r="BY11">
        <v>50.667000000000002</v>
      </c>
      <c r="CA11" t="s">
        <v>1265</v>
      </c>
      <c r="CB11" t="s">
        <v>1266</v>
      </c>
      <c r="CC11">
        <v>38012</v>
      </c>
      <c r="CD11">
        <v>370</v>
      </c>
      <c r="CE11">
        <v>7317723356</v>
      </c>
      <c r="CF11" t="s">
        <v>99</v>
      </c>
      <c r="CG11" t="s">
        <v>100</v>
      </c>
      <c r="CH11" s="1">
        <v>37347</v>
      </c>
      <c r="CI11" t="s">
        <v>100</v>
      </c>
      <c r="CJ11" t="s">
        <v>100</v>
      </c>
      <c r="CK11" t="s">
        <v>100</v>
      </c>
      <c r="CL11" t="s">
        <v>103</v>
      </c>
      <c r="CM11" t="s">
        <v>1264</v>
      </c>
      <c r="CN11">
        <v>115</v>
      </c>
      <c r="CO11" s="1">
        <v>44621</v>
      </c>
      <c r="CP11" s="1"/>
      <c r="CV11"/>
    </row>
    <row r="12" spans="1:105" x14ac:dyDescent="0.25">
      <c r="A12" t="s">
        <v>339</v>
      </c>
      <c r="B12" s="18" t="s">
        <v>1634</v>
      </c>
      <c r="C12" s="18">
        <v>445262</v>
      </c>
      <c r="D12" t="s">
        <v>807</v>
      </c>
      <c r="E12" t="s">
        <v>167</v>
      </c>
      <c r="F12" t="s">
        <v>307</v>
      </c>
      <c r="G12" t="s">
        <v>1648</v>
      </c>
      <c r="H12">
        <v>94.7</v>
      </c>
      <c r="I12" t="s">
        <v>98</v>
      </c>
      <c r="K12" t="s">
        <v>100</v>
      </c>
      <c r="L12" t="s">
        <v>106</v>
      </c>
      <c r="M12">
        <v>2</v>
      </c>
      <c r="N12">
        <v>3</v>
      </c>
      <c r="O12">
        <v>2</v>
      </c>
      <c r="P12">
        <v>4</v>
      </c>
      <c r="Q12">
        <v>4</v>
      </c>
      <c r="R12">
        <v>5</v>
      </c>
      <c r="S12">
        <v>4</v>
      </c>
      <c r="U12" s="8">
        <v>3.4776899999999999</v>
      </c>
      <c r="V12" s="8">
        <v>0.74265000000000003</v>
      </c>
      <c r="W12">
        <v>49.5</v>
      </c>
      <c r="X12">
        <v>0.67717000000000005</v>
      </c>
      <c r="Y12">
        <v>1.4198200000000001</v>
      </c>
      <c r="Z12">
        <v>2.8553500000000001</v>
      </c>
      <c r="AA12">
        <v>0.45216000000000001</v>
      </c>
      <c r="AB12">
        <v>3.2050000000000002E-2</v>
      </c>
      <c r="AD12">
        <v>2.0578599999999998</v>
      </c>
      <c r="AE12">
        <v>47.4</v>
      </c>
      <c r="AG12">
        <v>1</v>
      </c>
      <c r="AJ12">
        <v>2.0296099999999999</v>
      </c>
      <c r="AK12">
        <v>0.76780000000000004</v>
      </c>
      <c r="AL12">
        <v>0.36879000000000001</v>
      </c>
      <c r="AM12">
        <v>3.1661999999999999</v>
      </c>
      <c r="AN12">
        <v>2.07572</v>
      </c>
      <c r="AO12">
        <v>0.64873999999999998</v>
      </c>
      <c r="AP12">
        <v>0.75416000000000005</v>
      </c>
      <c r="AQ12">
        <v>3.4679099999999998</v>
      </c>
      <c r="AS12">
        <v>7</v>
      </c>
      <c r="AT12">
        <v>1</v>
      </c>
      <c r="AU12">
        <v>0</v>
      </c>
      <c r="AV12">
        <v>1</v>
      </c>
      <c r="AW12" s="4">
        <v>650</v>
      </c>
      <c r="AX12">
        <v>0</v>
      </c>
      <c r="AY12">
        <v>1</v>
      </c>
      <c r="BA12" s="1">
        <v>43606</v>
      </c>
      <c r="BB12">
        <v>8</v>
      </c>
      <c r="BC12">
        <v>6</v>
      </c>
      <c r="BD12">
        <v>2</v>
      </c>
      <c r="BE12">
        <v>32</v>
      </c>
      <c r="BF12">
        <v>1</v>
      </c>
      <c r="BG12">
        <v>0</v>
      </c>
      <c r="BH12">
        <v>32</v>
      </c>
      <c r="BI12" s="1">
        <v>43215</v>
      </c>
      <c r="BJ12">
        <v>2</v>
      </c>
      <c r="BK12">
        <v>2</v>
      </c>
      <c r="BL12">
        <v>0</v>
      </c>
      <c r="BM12">
        <v>24</v>
      </c>
      <c r="BN12">
        <v>1</v>
      </c>
      <c r="BO12">
        <v>0</v>
      </c>
      <c r="BP12">
        <v>24</v>
      </c>
      <c r="BQ12" s="1">
        <v>42803</v>
      </c>
      <c r="BR12">
        <v>13</v>
      </c>
      <c r="BS12">
        <v>11</v>
      </c>
      <c r="BT12">
        <v>2</v>
      </c>
      <c r="BU12">
        <v>60</v>
      </c>
      <c r="BV12">
        <v>1</v>
      </c>
      <c r="BW12">
        <v>0</v>
      </c>
      <c r="BX12">
        <v>60</v>
      </c>
      <c r="BY12">
        <v>34</v>
      </c>
      <c r="CA12" t="s">
        <v>809</v>
      </c>
      <c r="CB12" t="s">
        <v>810</v>
      </c>
      <c r="CC12">
        <v>37218</v>
      </c>
      <c r="CD12">
        <v>180</v>
      </c>
      <c r="CE12">
        <v>6157260492</v>
      </c>
      <c r="CF12" t="s">
        <v>99</v>
      </c>
      <c r="CG12" t="s">
        <v>100</v>
      </c>
      <c r="CH12" s="1">
        <v>33305</v>
      </c>
      <c r="CI12" t="s">
        <v>100</v>
      </c>
      <c r="CJ12" t="s">
        <v>101</v>
      </c>
      <c r="CK12" t="s">
        <v>100</v>
      </c>
      <c r="CL12" t="s">
        <v>103</v>
      </c>
      <c r="CM12" t="s">
        <v>808</v>
      </c>
      <c r="CN12">
        <v>124</v>
      </c>
      <c r="CO12" s="1">
        <v>44621</v>
      </c>
      <c r="CP12" s="1"/>
      <c r="CV12"/>
    </row>
    <row r="13" spans="1:105" x14ac:dyDescent="0.25">
      <c r="A13" t="s">
        <v>339</v>
      </c>
      <c r="B13" s="18" t="s">
        <v>1634</v>
      </c>
      <c r="C13" s="18">
        <v>445451</v>
      </c>
      <c r="D13" t="s">
        <v>1296</v>
      </c>
      <c r="E13" t="s">
        <v>253</v>
      </c>
      <c r="F13" t="s">
        <v>207</v>
      </c>
      <c r="G13" t="s">
        <v>1648</v>
      </c>
      <c r="H13">
        <v>73.5</v>
      </c>
      <c r="I13" t="s">
        <v>98</v>
      </c>
      <c r="K13" t="s">
        <v>100</v>
      </c>
      <c r="L13" t="s">
        <v>106</v>
      </c>
      <c r="M13">
        <v>2</v>
      </c>
      <c r="N13">
        <v>3</v>
      </c>
      <c r="O13">
        <v>1</v>
      </c>
      <c r="P13">
        <v>5</v>
      </c>
      <c r="Q13">
        <v>5</v>
      </c>
      <c r="R13">
        <v>5</v>
      </c>
      <c r="S13">
        <v>3</v>
      </c>
      <c r="U13" s="8">
        <v>3.9935299999999998</v>
      </c>
      <c r="V13" s="8">
        <v>0.68647999999999998</v>
      </c>
      <c r="W13">
        <v>46.1</v>
      </c>
      <c r="X13">
        <v>1.30542</v>
      </c>
      <c r="Y13">
        <v>1.9919</v>
      </c>
      <c r="Z13">
        <v>3.2557900000000002</v>
      </c>
      <c r="AA13">
        <v>0.30024000000000001</v>
      </c>
      <c r="AB13">
        <v>3.015E-2</v>
      </c>
      <c r="AD13">
        <v>2.00163</v>
      </c>
      <c r="AE13">
        <v>33.299999999999997</v>
      </c>
      <c r="AG13">
        <v>0</v>
      </c>
      <c r="AJ13">
        <v>2.1871499999999999</v>
      </c>
      <c r="AK13">
        <v>0.77673000000000003</v>
      </c>
      <c r="AL13">
        <v>0.3775</v>
      </c>
      <c r="AM13">
        <v>3.34138</v>
      </c>
      <c r="AN13">
        <v>1.87357</v>
      </c>
      <c r="AO13">
        <v>1.23624</v>
      </c>
      <c r="AP13">
        <v>0.68103999999999998</v>
      </c>
      <c r="AQ13">
        <v>3.77352</v>
      </c>
      <c r="AS13">
        <v>1</v>
      </c>
      <c r="AT13">
        <v>0</v>
      </c>
      <c r="AU13">
        <v>0</v>
      </c>
      <c r="AV13">
        <v>0</v>
      </c>
      <c r="AW13" s="4">
        <v>0</v>
      </c>
      <c r="AX13">
        <v>0</v>
      </c>
      <c r="AY13">
        <v>0</v>
      </c>
      <c r="BA13" s="1">
        <v>43725</v>
      </c>
      <c r="BB13">
        <v>0</v>
      </c>
      <c r="BC13">
        <v>0</v>
      </c>
      <c r="BD13">
        <v>0</v>
      </c>
      <c r="BE13">
        <v>0</v>
      </c>
      <c r="BF13">
        <v>0</v>
      </c>
      <c r="BG13">
        <v>0</v>
      </c>
      <c r="BH13">
        <v>0</v>
      </c>
      <c r="BI13" s="1">
        <v>43376</v>
      </c>
      <c r="BJ13">
        <v>0</v>
      </c>
      <c r="BK13">
        <v>0</v>
      </c>
      <c r="BL13">
        <v>0</v>
      </c>
      <c r="BM13">
        <v>0</v>
      </c>
      <c r="BN13">
        <v>0</v>
      </c>
      <c r="BO13">
        <v>0</v>
      </c>
      <c r="BP13">
        <v>0</v>
      </c>
      <c r="BQ13" s="1">
        <v>43021</v>
      </c>
      <c r="BR13">
        <v>8</v>
      </c>
      <c r="BS13">
        <v>8</v>
      </c>
      <c r="BT13">
        <v>0</v>
      </c>
      <c r="BU13">
        <v>729</v>
      </c>
      <c r="BV13">
        <v>1</v>
      </c>
      <c r="BW13">
        <v>0</v>
      </c>
      <c r="BX13">
        <v>729</v>
      </c>
      <c r="BY13">
        <v>121.5</v>
      </c>
      <c r="CA13" t="s">
        <v>1298</v>
      </c>
      <c r="CB13" t="s">
        <v>1299</v>
      </c>
      <c r="CC13">
        <v>38363</v>
      </c>
      <c r="CD13">
        <v>190</v>
      </c>
      <c r="CE13">
        <v>7318476371</v>
      </c>
      <c r="CF13" t="s">
        <v>99</v>
      </c>
      <c r="CG13" t="s">
        <v>100</v>
      </c>
      <c r="CH13" s="1">
        <v>37438</v>
      </c>
      <c r="CI13" t="s">
        <v>100</v>
      </c>
      <c r="CJ13" t="s">
        <v>101</v>
      </c>
      <c r="CK13" t="s">
        <v>100</v>
      </c>
      <c r="CL13" t="s">
        <v>103</v>
      </c>
      <c r="CM13" t="s">
        <v>1297</v>
      </c>
      <c r="CN13">
        <v>125</v>
      </c>
      <c r="CO13" s="1">
        <v>44621</v>
      </c>
      <c r="CP13" s="1"/>
      <c r="CV13"/>
    </row>
    <row r="14" spans="1:105" x14ac:dyDescent="0.25">
      <c r="A14" t="s">
        <v>339</v>
      </c>
      <c r="B14" s="18" t="s">
        <v>1634</v>
      </c>
      <c r="C14" s="18">
        <v>445446</v>
      </c>
      <c r="D14" t="s">
        <v>1279</v>
      </c>
      <c r="E14" t="s">
        <v>1007</v>
      </c>
      <c r="F14" t="s">
        <v>1008</v>
      </c>
      <c r="G14" t="s">
        <v>1648</v>
      </c>
      <c r="H14">
        <v>91.9</v>
      </c>
      <c r="I14" t="s">
        <v>98</v>
      </c>
      <c r="K14" t="s">
        <v>100</v>
      </c>
      <c r="L14" t="s">
        <v>106</v>
      </c>
      <c r="M14">
        <v>2</v>
      </c>
      <c r="N14">
        <v>2</v>
      </c>
      <c r="O14">
        <v>2</v>
      </c>
      <c r="P14">
        <v>3</v>
      </c>
      <c r="Q14">
        <v>3</v>
      </c>
      <c r="R14">
        <v>4</v>
      </c>
      <c r="S14">
        <v>2</v>
      </c>
      <c r="U14" s="8">
        <v>4.0274400000000004</v>
      </c>
      <c r="V14" s="8">
        <v>0.38582</v>
      </c>
      <c r="W14">
        <v>53</v>
      </c>
      <c r="X14">
        <v>1.30372</v>
      </c>
      <c r="Y14">
        <v>1.68954</v>
      </c>
      <c r="Z14">
        <v>3.43147</v>
      </c>
      <c r="AA14">
        <v>0.13424</v>
      </c>
      <c r="AB14">
        <v>4.6980000000000001E-2</v>
      </c>
      <c r="AD14">
        <v>2.3378999999999999</v>
      </c>
      <c r="AE14">
        <v>60</v>
      </c>
      <c r="AG14">
        <v>1</v>
      </c>
      <c r="AJ14">
        <v>2.1914199999999999</v>
      </c>
      <c r="AK14">
        <v>0.83026</v>
      </c>
      <c r="AL14">
        <v>0.39629999999999999</v>
      </c>
      <c r="AM14">
        <v>3.41798</v>
      </c>
      <c r="AN14">
        <v>2.1840700000000002</v>
      </c>
      <c r="AO14">
        <v>1.15503</v>
      </c>
      <c r="AP14">
        <v>0.36459999999999998</v>
      </c>
      <c r="AQ14">
        <v>3.7202700000000002</v>
      </c>
      <c r="AS14">
        <v>2</v>
      </c>
      <c r="AT14">
        <v>0</v>
      </c>
      <c r="AU14">
        <v>0</v>
      </c>
      <c r="AV14">
        <v>0</v>
      </c>
      <c r="AW14" s="4">
        <v>0</v>
      </c>
      <c r="AX14">
        <v>0</v>
      </c>
      <c r="AY14">
        <v>0</v>
      </c>
      <c r="BA14" s="1">
        <v>44398</v>
      </c>
      <c r="BB14">
        <v>9</v>
      </c>
      <c r="BC14">
        <v>9</v>
      </c>
      <c r="BD14">
        <v>0</v>
      </c>
      <c r="BE14">
        <v>60</v>
      </c>
      <c r="BF14">
        <v>1</v>
      </c>
      <c r="BG14">
        <v>0</v>
      </c>
      <c r="BH14">
        <v>60</v>
      </c>
      <c r="BI14" s="1">
        <v>43670</v>
      </c>
      <c r="BJ14">
        <v>1</v>
      </c>
      <c r="BK14">
        <v>1</v>
      </c>
      <c r="BL14">
        <v>0</v>
      </c>
      <c r="BM14">
        <v>0</v>
      </c>
      <c r="BN14">
        <v>1</v>
      </c>
      <c r="BO14">
        <v>0</v>
      </c>
      <c r="BP14">
        <v>0</v>
      </c>
      <c r="BQ14" s="1">
        <v>43369</v>
      </c>
      <c r="BR14">
        <v>0</v>
      </c>
      <c r="BS14">
        <v>0</v>
      </c>
      <c r="BT14">
        <v>0</v>
      </c>
      <c r="BU14">
        <v>0</v>
      </c>
      <c r="BV14">
        <v>0</v>
      </c>
      <c r="BW14">
        <v>0</v>
      </c>
      <c r="BX14">
        <v>0</v>
      </c>
      <c r="BY14">
        <v>30</v>
      </c>
      <c r="CA14" t="s">
        <v>1281</v>
      </c>
      <c r="CB14" t="s">
        <v>1282</v>
      </c>
      <c r="CC14">
        <v>38024</v>
      </c>
      <c r="CD14">
        <v>220</v>
      </c>
      <c r="CE14">
        <v>7312861221</v>
      </c>
      <c r="CF14" t="s">
        <v>99</v>
      </c>
      <c r="CG14" t="s">
        <v>100</v>
      </c>
      <c r="CH14" s="1">
        <v>37347</v>
      </c>
      <c r="CI14" t="s">
        <v>100</v>
      </c>
      <c r="CJ14" t="s">
        <v>100</v>
      </c>
      <c r="CK14" t="s">
        <v>100</v>
      </c>
      <c r="CL14" t="s">
        <v>103</v>
      </c>
      <c r="CM14" t="s">
        <v>1280</v>
      </c>
      <c r="CN14">
        <v>130</v>
      </c>
      <c r="CO14" s="1">
        <v>44621</v>
      </c>
      <c r="CP14" s="1"/>
      <c r="CV14"/>
    </row>
    <row r="15" spans="1:105" x14ac:dyDescent="0.25">
      <c r="A15" t="s">
        <v>339</v>
      </c>
      <c r="B15" s="18" t="s">
        <v>1634</v>
      </c>
      <c r="C15" s="18">
        <v>445453</v>
      </c>
      <c r="D15" t="s">
        <v>1305</v>
      </c>
      <c r="E15" t="s">
        <v>142</v>
      </c>
      <c r="F15" t="s">
        <v>121</v>
      </c>
      <c r="G15" t="s">
        <v>1648</v>
      </c>
      <c r="H15">
        <v>78.3</v>
      </c>
      <c r="I15" t="s">
        <v>98</v>
      </c>
      <c r="K15" t="s">
        <v>100</v>
      </c>
      <c r="L15" t="s">
        <v>106</v>
      </c>
      <c r="M15">
        <v>1</v>
      </c>
      <c r="N15">
        <v>2</v>
      </c>
      <c r="O15">
        <v>2</v>
      </c>
      <c r="P15">
        <v>1</v>
      </c>
      <c r="Q15">
        <v>2</v>
      </c>
      <c r="R15">
        <v>1</v>
      </c>
      <c r="S15">
        <v>2</v>
      </c>
      <c r="U15" s="8">
        <v>3.74899</v>
      </c>
      <c r="V15" s="8">
        <v>0.43855</v>
      </c>
      <c r="W15">
        <v>37</v>
      </c>
      <c r="X15">
        <v>0.94413999999999998</v>
      </c>
      <c r="Y15">
        <v>1.38269</v>
      </c>
      <c r="Z15">
        <v>3.1688399999999999</v>
      </c>
      <c r="AA15">
        <v>0.28700999999999999</v>
      </c>
      <c r="AB15">
        <v>2.7480000000000001E-2</v>
      </c>
      <c r="AD15">
        <v>2.3663099999999999</v>
      </c>
      <c r="AE15">
        <v>58.3</v>
      </c>
      <c r="AG15">
        <v>3</v>
      </c>
      <c r="AJ15">
        <v>2.0651199999999998</v>
      </c>
      <c r="AK15">
        <v>0.78483000000000003</v>
      </c>
      <c r="AL15">
        <v>0.39750000000000002</v>
      </c>
      <c r="AM15">
        <v>3.2474500000000002</v>
      </c>
      <c r="AN15">
        <v>2.3458100000000002</v>
      </c>
      <c r="AO15">
        <v>0.88487000000000005</v>
      </c>
      <c r="AP15">
        <v>0.41317999999999999</v>
      </c>
      <c r="AQ15">
        <v>3.6449199999999999</v>
      </c>
      <c r="AS15">
        <v>1</v>
      </c>
      <c r="AT15">
        <v>0</v>
      </c>
      <c r="AU15">
        <v>0</v>
      </c>
      <c r="AV15">
        <v>2</v>
      </c>
      <c r="AW15" s="4">
        <v>1625</v>
      </c>
      <c r="AX15">
        <v>0</v>
      </c>
      <c r="AY15">
        <v>2</v>
      </c>
      <c r="BA15" s="1">
        <v>43769</v>
      </c>
      <c r="BB15">
        <v>6</v>
      </c>
      <c r="BC15">
        <v>6</v>
      </c>
      <c r="BD15">
        <v>0</v>
      </c>
      <c r="BE15">
        <v>28</v>
      </c>
      <c r="BF15">
        <v>1</v>
      </c>
      <c r="BG15">
        <v>0</v>
      </c>
      <c r="BH15">
        <v>28</v>
      </c>
      <c r="BI15" s="1">
        <v>43440</v>
      </c>
      <c r="BJ15">
        <v>9</v>
      </c>
      <c r="BK15">
        <v>9</v>
      </c>
      <c r="BL15">
        <v>0</v>
      </c>
      <c r="BM15">
        <v>40</v>
      </c>
      <c r="BN15">
        <v>1</v>
      </c>
      <c r="BO15">
        <v>0</v>
      </c>
      <c r="BP15">
        <v>40</v>
      </c>
      <c r="BQ15" s="1">
        <v>43124</v>
      </c>
      <c r="BR15">
        <v>4</v>
      </c>
      <c r="BS15">
        <v>4</v>
      </c>
      <c r="BT15">
        <v>0</v>
      </c>
      <c r="BU15">
        <v>16</v>
      </c>
      <c r="BV15">
        <v>1</v>
      </c>
      <c r="BW15">
        <v>0</v>
      </c>
      <c r="BX15">
        <v>16</v>
      </c>
      <c r="BY15">
        <v>30</v>
      </c>
      <c r="CA15" t="s">
        <v>1307</v>
      </c>
      <c r="CB15" t="s">
        <v>1308</v>
      </c>
      <c r="CC15">
        <v>38301</v>
      </c>
      <c r="CD15">
        <v>560</v>
      </c>
      <c r="CE15">
        <v>7314244200</v>
      </c>
      <c r="CF15" t="s">
        <v>99</v>
      </c>
      <c r="CG15" t="s">
        <v>100</v>
      </c>
      <c r="CH15" s="1">
        <v>37438</v>
      </c>
      <c r="CI15" t="s">
        <v>100</v>
      </c>
      <c r="CJ15" t="s">
        <v>101</v>
      </c>
      <c r="CK15" t="s">
        <v>100</v>
      </c>
      <c r="CL15" t="s">
        <v>103</v>
      </c>
      <c r="CM15" t="s">
        <v>1306</v>
      </c>
      <c r="CN15">
        <v>170</v>
      </c>
      <c r="CO15" s="1">
        <v>44621</v>
      </c>
      <c r="CP15" s="1"/>
      <c r="CV15"/>
    </row>
    <row r="16" spans="1:105" x14ac:dyDescent="0.25">
      <c r="A16" t="s">
        <v>339</v>
      </c>
      <c r="B16" s="18" t="s">
        <v>1634</v>
      </c>
      <c r="C16" s="18">
        <v>445428</v>
      </c>
      <c r="D16" t="s">
        <v>1222</v>
      </c>
      <c r="E16" t="s">
        <v>505</v>
      </c>
      <c r="F16" t="s">
        <v>131</v>
      </c>
      <c r="G16" t="s">
        <v>1648</v>
      </c>
      <c r="H16">
        <v>90</v>
      </c>
      <c r="I16" t="s">
        <v>98</v>
      </c>
      <c r="J16" t="s">
        <v>112</v>
      </c>
      <c r="K16" t="s">
        <v>101</v>
      </c>
      <c r="L16" t="s">
        <v>106</v>
      </c>
      <c r="M16">
        <v>1</v>
      </c>
      <c r="N16">
        <v>2</v>
      </c>
      <c r="O16">
        <v>1</v>
      </c>
      <c r="P16">
        <v>4</v>
      </c>
      <c r="Q16">
        <v>5</v>
      </c>
      <c r="R16">
        <v>3</v>
      </c>
      <c r="S16">
        <v>2</v>
      </c>
      <c r="U16" s="8">
        <v>3.6284100000000001</v>
      </c>
      <c r="V16" s="8">
        <v>0.35743000000000003</v>
      </c>
      <c r="W16">
        <v>59.8</v>
      </c>
      <c r="X16">
        <v>1.2985100000000001</v>
      </c>
      <c r="Y16">
        <v>1.65594</v>
      </c>
      <c r="Z16">
        <v>2.9995699999999998</v>
      </c>
      <c r="AA16">
        <v>0.21622</v>
      </c>
      <c r="AB16">
        <v>1.7180000000000001E-2</v>
      </c>
      <c r="AD16">
        <v>1.9724699999999999</v>
      </c>
      <c r="AE16">
        <v>80</v>
      </c>
      <c r="AG16">
        <v>2</v>
      </c>
      <c r="AJ16">
        <v>2.0104899999999999</v>
      </c>
      <c r="AK16">
        <v>0.70450999999999997</v>
      </c>
      <c r="AL16">
        <v>0.33928000000000003</v>
      </c>
      <c r="AM16">
        <v>3.0542699999999998</v>
      </c>
      <c r="AN16">
        <v>2.0085199999999999</v>
      </c>
      <c r="AO16">
        <v>1.3557600000000001</v>
      </c>
      <c r="AP16">
        <v>0.39454</v>
      </c>
      <c r="AQ16">
        <v>3.7507999999999999</v>
      </c>
      <c r="AS16">
        <v>4</v>
      </c>
      <c r="AT16">
        <v>5</v>
      </c>
      <c r="AU16">
        <v>5</v>
      </c>
      <c r="AV16">
        <v>7</v>
      </c>
      <c r="AW16" s="4">
        <v>326143.14</v>
      </c>
      <c r="AX16">
        <v>0</v>
      </c>
      <c r="AY16">
        <v>7</v>
      </c>
      <c r="BA16" s="1">
        <v>43606</v>
      </c>
      <c r="BB16">
        <v>8</v>
      </c>
      <c r="BC16">
        <v>6</v>
      </c>
      <c r="BD16">
        <v>2</v>
      </c>
      <c r="BE16">
        <v>182</v>
      </c>
      <c r="BF16">
        <v>1</v>
      </c>
      <c r="BG16">
        <v>0</v>
      </c>
      <c r="BH16">
        <v>182</v>
      </c>
      <c r="BI16" s="1">
        <v>43306</v>
      </c>
      <c r="BJ16">
        <v>17</v>
      </c>
      <c r="BK16">
        <v>4</v>
      </c>
      <c r="BL16">
        <v>8</v>
      </c>
      <c r="BM16">
        <v>822</v>
      </c>
      <c r="BN16">
        <v>1</v>
      </c>
      <c r="BO16">
        <v>0</v>
      </c>
      <c r="BP16">
        <v>822</v>
      </c>
      <c r="BQ16" s="1">
        <v>42927</v>
      </c>
      <c r="BR16">
        <v>2</v>
      </c>
      <c r="BS16">
        <v>1</v>
      </c>
      <c r="BT16">
        <v>1</v>
      </c>
      <c r="BU16">
        <v>12</v>
      </c>
      <c r="BV16">
        <v>1</v>
      </c>
      <c r="BW16">
        <v>0</v>
      </c>
      <c r="BX16">
        <v>12</v>
      </c>
      <c r="BY16">
        <v>367</v>
      </c>
      <c r="CA16" t="s">
        <v>1224</v>
      </c>
      <c r="CB16" t="s">
        <v>1225</v>
      </c>
      <c r="CC16">
        <v>38107</v>
      </c>
      <c r="CD16">
        <v>780</v>
      </c>
      <c r="CE16">
        <v>9012722494</v>
      </c>
      <c r="CF16" t="s">
        <v>99</v>
      </c>
      <c r="CG16" t="s">
        <v>100</v>
      </c>
      <c r="CH16" s="1">
        <v>37165</v>
      </c>
      <c r="CI16" t="s">
        <v>100</v>
      </c>
      <c r="CJ16" t="s">
        <v>101</v>
      </c>
      <c r="CK16" t="s">
        <v>100</v>
      </c>
      <c r="CL16" t="s">
        <v>103</v>
      </c>
      <c r="CM16" t="s">
        <v>1223</v>
      </c>
      <c r="CN16">
        <v>103</v>
      </c>
      <c r="CO16" s="1">
        <v>44621</v>
      </c>
      <c r="CP16" s="1"/>
      <c r="CV16"/>
    </row>
    <row r="17" spans="1:102" x14ac:dyDescent="0.25">
      <c r="A17" t="s">
        <v>339</v>
      </c>
      <c r="B17" s="18" t="s">
        <v>1634</v>
      </c>
      <c r="C17" s="18">
        <v>445454</v>
      </c>
      <c r="D17" t="s">
        <v>1309</v>
      </c>
      <c r="E17" t="s">
        <v>251</v>
      </c>
      <c r="F17" t="s">
        <v>240</v>
      </c>
      <c r="G17" t="s">
        <v>1648</v>
      </c>
      <c r="H17">
        <v>54</v>
      </c>
      <c r="I17" t="s">
        <v>98</v>
      </c>
      <c r="K17" t="s">
        <v>100</v>
      </c>
      <c r="L17" t="s">
        <v>106</v>
      </c>
      <c r="M17">
        <v>3</v>
      </c>
      <c r="N17">
        <v>3</v>
      </c>
      <c r="O17">
        <v>3</v>
      </c>
      <c r="P17">
        <v>4</v>
      </c>
      <c r="Q17">
        <v>4</v>
      </c>
      <c r="R17">
        <v>3</v>
      </c>
      <c r="S17">
        <v>3</v>
      </c>
      <c r="U17" s="8">
        <v>4.1880699999999997</v>
      </c>
      <c r="V17" s="8">
        <v>0.68127000000000004</v>
      </c>
      <c r="W17">
        <v>58.3</v>
      </c>
      <c r="X17">
        <v>1.44381</v>
      </c>
      <c r="Y17">
        <v>2.1250800000000001</v>
      </c>
      <c r="Z17">
        <v>2.9801799999999998</v>
      </c>
      <c r="AA17">
        <v>0.34106999999999998</v>
      </c>
      <c r="AB17">
        <v>3.0460000000000001E-2</v>
      </c>
      <c r="AD17">
        <v>2.0629900000000001</v>
      </c>
      <c r="AE17">
        <v>42.9</v>
      </c>
      <c r="AG17">
        <v>0</v>
      </c>
      <c r="AJ17">
        <v>2.0686499999999999</v>
      </c>
      <c r="AK17">
        <v>0.77217999999999998</v>
      </c>
      <c r="AL17">
        <v>0.36092000000000002</v>
      </c>
      <c r="AM17">
        <v>3.2017600000000002</v>
      </c>
      <c r="AN17">
        <v>2.0416300000000001</v>
      </c>
      <c r="AO17">
        <v>1.3753500000000001</v>
      </c>
      <c r="AP17">
        <v>0.70689999999999997</v>
      </c>
      <c r="AQ17">
        <v>4.1299200000000003</v>
      </c>
      <c r="AS17">
        <v>2</v>
      </c>
      <c r="AT17">
        <v>0</v>
      </c>
      <c r="AU17">
        <v>0</v>
      </c>
      <c r="AV17">
        <v>1</v>
      </c>
      <c r="AW17" s="4">
        <v>6633.25</v>
      </c>
      <c r="AX17">
        <v>0</v>
      </c>
      <c r="AY17">
        <v>1</v>
      </c>
      <c r="BA17" s="1">
        <v>43642</v>
      </c>
      <c r="BB17">
        <v>1</v>
      </c>
      <c r="BC17">
        <v>1</v>
      </c>
      <c r="BD17">
        <v>0</v>
      </c>
      <c r="BE17">
        <v>20</v>
      </c>
      <c r="BF17">
        <v>1</v>
      </c>
      <c r="BG17">
        <v>0</v>
      </c>
      <c r="BH17">
        <v>20</v>
      </c>
      <c r="BI17" s="1">
        <v>43222</v>
      </c>
      <c r="BJ17">
        <v>0</v>
      </c>
      <c r="BK17">
        <v>0</v>
      </c>
      <c r="BL17">
        <v>0</v>
      </c>
      <c r="BM17">
        <v>0</v>
      </c>
      <c r="BN17">
        <v>0</v>
      </c>
      <c r="BO17">
        <v>0</v>
      </c>
      <c r="BP17">
        <v>0</v>
      </c>
      <c r="BQ17" s="1">
        <v>42837</v>
      </c>
      <c r="BR17">
        <v>4</v>
      </c>
      <c r="BS17">
        <v>4</v>
      </c>
      <c r="BT17">
        <v>0</v>
      </c>
      <c r="BU17">
        <v>20</v>
      </c>
      <c r="BV17">
        <v>1</v>
      </c>
      <c r="BW17">
        <v>0</v>
      </c>
      <c r="BX17">
        <v>20</v>
      </c>
      <c r="BY17">
        <v>13.333</v>
      </c>
      <c r="CA17" t="s">
        <v>1311</v>
      </c>
      <c r="CB17" t="s">
        <v>1312</v>
      </c>
      <c r="CC17">
        <v>38343</v>
      </c>
      <c r="CD17">
        <v>260</v>
      </c>
      <c r="CE17">
        <v>7317843655</v>
      </c>
      <c r="CF17" t="s">
        <v>99</v>
      </c>
      <c r="CG17" t="s">
        <v>100</v>
      </c>
      <c r="CH17" s="1">
        <v>37438</v>
      </c>
      <c r="CI17" t="s">
        <v>100</v>
      </c>
      <c r="CJ17" t="s">
        <v>101</v>
      </c>
      <c r="CK17" t="s">
        <v>100</v>
      </c>
      <c r="CL17" t="s">
        <v>103</v>
      </c>
      <c r="CM17" t="s">
        <v>1310</v>
      </c>
      <c r="CN17">
        <v>89</v>
      </c>
      <c r="CO17" s="1">
        <v>44621</v>
      </c>
      <c r="CP17" s="1"/>
      <c r="CV17"/>
    </row>
    <row r="18" spans="1:102" x14ac:dyDescent="0.25">
      <c r="A18" t="s">
        <v>339</v>
      </c>
      <c r="B18" s="18" t="s">
        <v>1634</v>
      </c>
      <c r="C18" s="18">
        <v>445430</v>
      </c>
      <c r="D18" t="s">
        <v>1229</v>
      </c>
      <c r="E18" t="s">
        <v>1231</v>
      </c>
      <c r="F18" t="s">
        <v>265</v>
      </c>
      <c r="G18" t="s">
        <v>1648</v>
      </c>
      <c r="H18">
        <v>81.400000000000006</v>
      </c>
      <c r="I18" t="s">
        <v>98</v>
      </c>
      <c r="K18" t="s">
        <v>100</v>
      </c>
      <c r="L18" t="s">
        <v>106</v>
      </c>
      <c r="M18">
        <v>2</v>
      </c>
      <c r="N18">
        <v>2</v>
      </c>
      <c r="O18">
        <v>2</v>
      </c>
      <c r="P18">
        <v>4</v>
      </c>
      <c r="Q18">
        <v>3</v>
      </c>
      <c r="R18">
        <v>4</v>
      </c>
      <c r="S18">
        <v>2</v>
      </c>
      <c r="U18" s="8">
        <v>3.3182800000000001</v>
      </c>
      <c r="V18" s="8">
        <v>0.29333999999999999</v>
      </c>
      <c r="W18">
        <v>61.5</v>
      </c>
      <c r="X18">
        <v>1.27634</v>
      </c>
      <c r="Y18">
        <v>1.56968</v>
      </c>
      <c r="Z18">
        <v>2.9180899999999999</v>
      </c>
      <c r="AA18">
        <v>0.13234000000000001</v>
      </c>
      <c r="AB18">
        <v>4.5240000000000002E-2</v>
      </c>
      <c r="AD18">
        <v>1.7485999999999999</v>
      </c>
      <c r="AE18">
        <v>66.7</v>
      </c>
      <c r="AG18">
        <v>1</v>
      </c>
      <c r="AJ18">
        <v>1.9437</v>
      </c>
      <c r="AK18">
        <v>0.72516999999999998</v>
      </c>
      <c r="AL18">
        <v>0.34516000000000002</v>
      </c>
      <c r="AM18">
        <v>3.01403</v>
      </c>
      <c r="AN18">
        <v>1.8417399999999999</v>
      </c>
      <c r="AO18">
        <v>1.29464</v>
      </c>
      <c r="AP18">
        <v>0.31827</v>
      </c>
      <c r="AQ18">
        <v>3.47601</v>
      </c>
      <c r="AS18">
        <v>4</v>
      </c>
      <c r="AT18">
        <v>1</v>
      </c>
      <c r="AU18">
        <v>0</v>
      </c>
      <c r="AV18">
        <v>2</v>
      </c>
      <c r="AW18" s="4">
        <v>18411.25</v>
      </c>
      <c r="AX18">
        <v>0</v>
      </c>
      <c r="AY18">
        <v>2</v>
      </c>
      <c r="BA18" s="1">
        <v>44370</v>
      </c>
      <c r="BB18">
        <v>7</v>
      </c>
      <c r="BC18">
        <v>6</v>
      </c>
      <c r="BD18">
        <v>2</v>
      </c>
      <c r="BE18">
        <v>56</v>
      </c>
      <c r="BF18">
        <v>1</v>
      </c>
      <c r="BG18">
        <v>0</v>
      </c>
      <c r="BH18">
        <v>56</v>
      </c>
      <c r="BI18" s="1">
        <v>43783</v>
      </c>
      <c r="BJ18">
        <v>2</v>
      </c>
      <c r="BK18">
        <v>2</v>
      </c>
      <c r="BL18">
        <v>0</v>
      </c>
      <c r="BM18">
        <v>12</v>
      </c>
      <c r="BN18">
        <v>1</v>
      </c>
      <c r="BO18">
        <v>0</v>
      </c>
      <c r="BP18">
        <v>12</v>
      </c>
      <c r="BQ18" s="1">
        <v>43475</v>
      </c>
      <c r="BR18">
        <v>6</v>
      </c>
      <c r="BS18">
        <v>6</v>
      </c>
      <c r="BT18">
        <v>0</v>
      </c>
      <c r="BU18">
        <v>28</v>
      </c>
      <c r="BV18">
        <v>1</v>
      </c>
      <c r="BW18">
        <v>0</v>
      </c>
      <c r="BX18">
        <v>28</v>
      </c>
      <c r="BY18">
        <v>36.667000000000002</v>
      </c>
      <c r="CA18" t="s">
        <v>1232</v>
      </c>
      <c r="CB18" t="s">
        <v>1233</v>
      </c>
      <c r="CC18">
        <v>38462</v>
      </c>
      <c r="CD18">
        <v>500</v>
      </c>
      <c r="CE18">
        <v>9317963233</v>
      </c>
      <c r="CF18" t="s">
        <v>99</v>
      </c>
      <c r="CG18" t="s">
        <v>100</v>
      </c>
      <c r="CH18" s="1">
        <v>37257</v>
      </c>
      <c r="CI18" t="s">
        <v>100</v>
      </c>
      <c r="CJ18" t="s">
        <v>100</v>
      </c>
      <c r="CK18" t="s">
        <v>100</v>
      </c>
      <c r="CL18" t="s">
        <v>103</v>
      </c>
      <c r="CM18" t="s">
        <v>1230</v>
      </c>
      <c r="CN18">
        <v>131</v>
      </c>
      <c r="CO18" s="1">
        <v>44621</v>
      </c>
      <c r="CP18" s="1"/>
      <c r="CV18"/>
    </row>
    <row r="19" spans="1:102" x14ac:dyDescent="0.25">
      <c r="A19" t="s">
        <v>339</v>
      </c>
      <c r="B19" s="18" t="s">
        <v>1634</v>
      </c>
      <c r="C19" s="18">
        <v>445431</v>
      </c>
      <c r="D19" t="s">
        <v>1234</v>
      </c>
      <c r="E19" t="s">
        <v>261</v>
      </c>
      <c r="F19" t="s">
        <v>232</v>
      </c>
      <c r="G19" t="s">
        <v>1648</v>
      </c>
      <c r="H19">
        <v>68.2</v>
      </c>
      <c r="I19" t="s">
        <v>98</v>
      </c>
      <c r="K19" t="s">
        <v>100</v>
      </c>
      <c r="L19" t="s">
        <v>106</v>
      </c>
      <c r="M19">
        <v>4</v>
      </c>
      <c r="N19">
        <v>3</v>
      </c>
      <c r="O19">
        <v>4</v>
      </c>
      <c r="P19">
        <v>3</v>
      </c>
      <c r="Q19">
        <v>2</v>
      </c>
      <c r="R19">
        <v>3</v>
      </c>
      <c r="S19">
        <v>3</v>
      </c>
      <c r="U19" s="8">
        <v>4.1916700000000002</v>
      </c>
      <c r="V19" s="8">
        <v>0.61434</v>
      </c>
      <c r="W19">
        <v>51.1</v>
      </c>
      <c r="X19">
        <v>1.1481300000000001</v>
      </c>
      <c r="Y19">
        <v>1.76247</v>
      </c>
      <c r="Z19">
        <v>3.63395</v>
      </c>
      <c r="AA19">
        <v>0.47188000000000002</v>
      </c>
      <c r="AB19">
        <v>6.0920000000000002E-2</v>
      </c>
      <c r="AD19">
        <v>2.4291999999999998</v>
      </c>
      <c r="AE19">
        <v>57.1</v>
      </c>
      <c r="AG19">
        <v>1</v>
      </c>
      <c r="AJ19">
        <v>2.1321400000000001</v>
      </c>
      <c r="AK19">
        <v>0.79386999999999996</v>
      </c>
      <c r="AL19">
        <v>0.42518</v>
      </c>
      <c r="AM19">
        <v>3.3511799999999998</v>
      </c>
      <c r="AN19">
        <v>2.3324600000000002</v>
      </c>
      <c r="AO19">
        <v>1.0638099999999999</v>
      </c>
      <c r="AP19">
        <v>0.54112000000000005</v>
      </c>
      <c r="AQ19">
        <v>3.94916</v>
      </c>
      <c r="AS19">
        <v>1</v>
      </c>
      <c r="AT19">
        <v>1</v>
      </c>
      <c r="AU19">
        <v>1</v>
      </c>
      <c r="AV19">
        <v>0</v>
      </c>
      <c r="AW19" s="4">
        <v>0</v>
      </c>
      <c r="AX19">
        <v>0</v>
      </c>
      <c r="AY19">
        <v>0</v>
      </c>
      <c r="BA19" s="1">
        <v>43684</v>
      </c>
      <c r="BB19">
        <v>1</v>
      </c>
      <c r="BC19">
        <v>1</v>
      </c>
      <c r="BD19">
        <v>0</v>
      </c>
      <c r="BE19">
        <v>4</v>
      </c>
      <c r="BF19">
        <v>1</v>
      </c>
      <c r="BG19">
        <v>0</v>
      </c>
      <c r="BH19">
        <v>4</v>
      </c>
      <c r="BI19" s="1">
        <v>43382</v>
      </c>
      <c r="BJ19">
        <v>4</v>
      </c>
      <c r="BK19">
        <v>3</v>
      </c>
      <c r="BL19">
        <v>1</v>
      </c>
      <c r="BM19">
        <v>20</v>
      </c>
      <c r="BN19">
        <v>1</v>
      </c>
      <c r="BO19">
        <v>0</v>
      </c>
      <c r="BP19">
        <v>20</v>
      </c>
      <c r="BQ19" s="1">
        <v>43026</v>
      </c>
      <c r="BR19">
        <v>1</v>
      </c>
      <c r="BS19">
        <v>1</v>
      </c>
      <c r="BT19">
        <v>0</v>
      </c>
      <c r="BU19">
        <v>4</v>
      </c>
      <c r="BV19">
        <v>1</v>
      </c>
      <c r="BW19">
        <v>0</v>
      </c>
      <c r="BX19">
        <v>4</v>
      </c>
      <c r="BY19">
        <v>9.3330000000000002</v>
      </c>
      <c r="CA19" t="s">
        <v>1236</v>
      </c>
      <c r="CB19" t="s">
        <v>1237</v>
      </c>
      <c r="CC19">
        <v>38351</v>
      </c>
      <c r="CD19">
        <v>380</v>
      </c>
      <c r="CE19">
        <v>7319682004</v>
      </c>
      <c r="CF19" t="s">
        <v>99</v>
      </c>
      <c r="CG19" t="s">
        <v>100</v>
      </c>
      <c r="CH19" s="1">
        <v>37257</v>
      </c>
      <c r="CI19" t="s">
        <v>100</v>
      </c>
      <c r="CJ19" t="s">
        <v>101</v>
      </c>
      <c r="CK19" t="s">
        <v>100</v>
      </c>
      <c r="CL19" t="s">
        <v>103</v>
      </c>
      <c r="CM19" t="s">
        <v>1235</v>
      </c>
      <c r="CN19">
        <v>118</v>
      </c>
      <c r="CO19" s="1">
        <v>44621</v>
      </c>
      <c r="CP19" s="1"/>
      <c r="CV19"/>
    </row>
    <row r="20" spans="1:102" x14ac:dyDescent="0.25">
      <c r="A20" t="s">
        <v>339</v>
      </c>
      <c r="B20" s="18" t="s">
        <v>1634</v>
      </c>
      <c r="C20" s="18">
        <v>445429</v>
      </c>
      <c r="D20" t="s">
        <v>1226</v>
      </c>
      <c r="E20" t="s">
        <v>1042</v>
      </c>
      <c r="F20" t="s">
        <v>170</v>
      </c>
      <c r="G20" t="s">
        <v>1648</v>
      </c>
      <c r="H20">
        <v>69.8</v>
      </c>
      <c r="I20" t="s">
        <v>98</v>
      </c>
      <c r="K20" t="s">
        <v>100</v>
      </c>
      <c r="L20" t="s">
        <v>106</v>
      </c>
      <c r="M20">
        <v>5</v>
      </c>
      <c r="N20">
        <v>3</v>
      </c>
      <c r="O20">
        <v>5</v>
      </c>
      <c r="P20">
        <v>4</v>
      </c>
      <c r="Q20">
        <v>4</v>
      </c>
      <c r="R20">
        <v>5</v>
      </c>
      <c r="S20">
        <v>3</v>
      </c>
      <c r="U20" s="8">
        <v>4.0487900000000003</v>
      </c>
      <c r="V20" s="8">
        <v>0.62638000000000005</v>
      </c>
      <c r="W20">
        <v>50</v>
      </c>
      <c r="X20">
        <v>1.13669</v>
      </c>
      <c r="Y20">
        <v>1.7630699999999999</v>
      </c>
      <c r="Z20">
        <v>3.5756899999999998</v>
      </c>
      <c r="AA20">
        <v>0.41326000000000002</v>
      </c>
      <c r="AB20">
        <v>3.2919999999999998E-2</v>
      </c>
      <c r="AD20">
        <v>2.28572</v>
      </c>
      <c r="AE20">
        <v>20</v>
      </c>
      <c r="AG20">
        <v>0</v>
      </c>
      <c r="AJ20">
        <v>2.1777600000000001</v>
      </c>
      <c r="AK20">
        <v>0.79174</v>
      </c>
      <c r="AL20">
        <v>0.35481000000000001</v>
      </c>
      <c r="AM20">
        <v>3.3243100000000001</v>
      </c>
      <c r="AN20">
        <v>2.1487099999999999</v>
      </c>
      <c r="AO20">
        <v>1.0560499999999999</v>
      </c>
      <c r="AP20">
        <v>0.66115000000000002</v>
      </c>
      <c r="AQ20">
        <v>3.84538</v>
      </c>
      <c r="AS20">
        <v>4</v>
      </c>
      <c r="AT20">
        <v>0</v>
      </c>
      <c r="AU20">
        <v>0</v>
      </c>
      <c r="AV20">
        <v>0</v>
      </c>
      <c r="AW20" s="4">
        <v>0</v>
      </c>
      <c r="AX20">
        <v>0</v>
      </c>
      <c r="AY20">
        <v>0</v>
      </c>
      <c r="BA20" s="1">
        <v>43698</v>
      </c>
      <c r="BB20">
        <v>1</v>
      </c>
      <c r="BC20">
        <v>1</v>
      </c>
      <c r="BD20">
        <v>0</v>
      </c>
      <c r="BE20">
        <v>4</v>
      </c>
      <c r="BF20">
        <v>1</v>
      </c>
      <c r="BG20">
        <v>0</v>
      </c>
      <c r="BH20">
        <v>4</v>
      </c>
      <c r="BI20" s="1">
        <v>43397</v>
      </c>
      <c r="BJ20">
        <v>0</v>
      </c>
      <c r="BK20">
        <v>0</v>
      </c>
      <c r="BL20">
        <v>0</v>
      </c>
      <c r="BM20">
        <v>0</v>
      </c>
      <c r="BN20">
        <v>0</v>
      </c>
      <c r="BO20">
        <v>0</v>
      </c>
      <c r="BP20">
        <v>0</v>
      </c>
      <c r="BQ20" s="1">
        <v>43054</v>
      </c>
      <c r="BR20">
        <v>2</v>
      </c>
      <c r="BS20">
        <v>2</v>
      </c>
      <c r="BT20">
        <v>0</v>
      </c>
      <c r="BU20">
        <v>8</v>
      </c>
      <c r="BV20">
        <v>1</v>
      </c>
      <c r="BW20">
        <v>0</v>
      </c>
      <c r="BX20">
        <v>8</v>
      </c>
      <c r="BY20">
        <v>3.3330000000000002</v>
      </c>
      <c r="CA20" t="s">
        <v>1227</v>
      </c>
      <c r="CB20" t="s">
        <v>1228</v>
      </c>
      <c r="CC20">
        <v>38201</v>
      </c>
      <c r="CD20">
        <v>80</v>
      </c>
      <c r="CE20">
        <v>7313523908</v>
      </c>
      <c r="CF20" t="s">
        <v>99</v>
      </c>
      <c r="CG20" t="s">
        <v>100</v>
      </c>
      <c r="CH20" s="1">
        <v>37257</v>
      </c>
      <c r="CI20" t="s">
        <v>100</v>
      </c>
      <c r="CJ20" t="s">
        <v>101</v>
      </c>
      <c r="CK20" t="s">
        <v>100</v>
      </c>
      <c r="CL20" t="s">
        <v>103</v>
      </c>
      <c r="CM20" t="s">
        <v>271</v>
      </c>
      <c r="CN20">
        <v>99</v>
      </c>
      <c r="CO20" s="1">
        <v>44621</v>
      </c>
      <c r="CP20" s="1"/>
      <c r="CV20"/>
    </row>
    <row r="21" spans="1:102" x14ac:dyDescent="0.25">
      <c r="A21" t="s">
        <v>339</v>
      </c>
      <c r="B21" s="18" t="s">
        <v>1634</v>
      </c>
      <c r="C21" s="18">
        <v>445452</v>
      </c>
      <c r="D21" t="s">
        <v>1300</v>
      </c>
      <c r="E21" t="s">
        <v>1302</v>
      </c>
      <c r="F21" t="s">
        <v>1146</v>
      </c>
      <c r="G21" t="s">
        <v>1648</v>
      </c>
      <c r="H21">
        <v>96.6</v>
      </c>
      <c r="I21" t="s">
        <v>98</v>
      </c>
      <c r="K21" t="s">
        <v>100</v>
      </c>
      <c r="L21" t="s">
        <v>102</v>
      </c>
      <c r="M21">
        <v>4</v>
      </c>
      <c r="N21">
        <v>3</v>
      </c>
      <c r="O21">
        <v>4</v>
      </c>
      <c r="P21">
        <v>3</v>
      </c>
      <c r="Q21">
        <v>4</v>
      </c>
      <c r="R21">
        <v>3</v>
      </c>
      <c r="S21">
        <v>3</v>
      </c>
      <c r="U21" s="8">
        <v>3.5269200000000001</v>
      </c>
      <c r="V21" s="8">
        <v>0.59699999999999998</v>
      </c>
      <c r="W21">
        <v>40.9</v>
      </c>
      <c r="X21">
        <v>1.1147499999999999</v>
      </c>
      <c r="Y21">
        <v>1.71174</v>
      </c>
      <c r="Z21">
        <v>2.9876200000000002</v>
      </c>
      <c r="AA21">
        <v>0.33006999999999997</v>
      </c>
      <c r="AB21">
        <v>4.0649999999999999E-2</v>
      </c>
      <c r="AD21">
        <v>1.81518</v>
      </c>
      <c r="AE21">
        <v>37.5</v>
      </c>
      <c r="AG21">
        <v>0</v>
      </c>
      <c r="AJ21">
        <v>2.0314100000000002</v>
      </c>
      <c r="AK21">
        <v>0.74475000000000002</v>
      </c>
      <c r="AL21">
        <v>0.34698000000000001</v>
      </c>
      <c r="AM21">
        <v>3.1231300000000002</v>
      </c>
      <c r="AN21">
        <v>1.8293200000000001</v>
      </c>
      <c r="AO21">
        <v>1.10101</v>
      </c>
      <c r="AP21">
        <v>0.64434999999999998</v>
      </c>
      <c r="AQ21">
        <v>3.5655000000000001</v>
      </c>
      <c r="AS21">
        <v>3</v>
      </c>
      <c r="AT21">
        <v>0</v>
      </c>
      <c r="AU21">
        <v>0</v>
      </c>
      <c r="AV21">
        <v>0</v>
      </c>
      <c r="AW21" s="4">
        <v>0</v>
      </c>
      <c r="AX21">
        <v>0</v>
      </c>
      <c r="AY21">
        <v>0</v>
      </c>
      <c r="BA21" s="1">
        <v>43593</v>
      </c>
      <c r="BB21">
        <v>2</v>
      </c>
      <c r="BC21">
        <v>2</v>
      </c>
      <c r="BD21">
        <v>0</v>
      </c>
      <c r="BE21">
        <v>12</v>
      </c>
      <c r="BF21">
        <v>1</v>
      </c>
      <c r="BG21">
        <v>0</v>
      </c>
      <c r="BH21">
        <v>12</v>
      </c>
      <c r="BI21" s="1">
        <v>43298</v>
      </c>
      <c r="BJ21">
        <v>0</v>
      </c>
      <c r="BK21">
        <v>0</v>
      </c>
      <c r="BL21">
        <v>0</v>
      </c>
      <c r="BM21">
        <v>0</v>
      </c>
      <c r="BN21">
        <v>0</v>
      </c>
      <c r="BO21">
        <v>0</v>
      </c>
      <c r="BP21">
        <v>0</v>
      </c>
      <c r="BQ21" s="1">
        <v>42914</v>
      </c>
      <c r="BR21">
        <v>5</v>
      </c>
      <c r="BS21">
        <v>5</v>
      </c>
      <c r="BT21">
        <v>0</v>
      </c>
      <c r="BU21">
        <v>20</v>
      </c>
      <c r="BV21">
        <v>1</v>
      </c>
      <c r="BW21">
        <v>0</v>
      </c>
      <c r="BX21">
        <v>20</v>
      </c>
      <c r="BY21">
        <v>9.3330000000000002</v>
      </c>
      <c r="CA21" t="s">
        <v>1303</v>
      </c>
      <c r="CB21" t="s">
        <v>1304</v>
      </c>
      <c r="CC21">
        <v>38375</v>
      </c>
      <c r="CD21">
        <v>540</v>
      </c>
      <c r="CE21">
        <v>7316453201</v>
      </c>
      <c r="CF21" t="s">
        <v>99</v>
      </c>
      <c r="CG21" t="s">
        <v>100</v>
      </c>
      <c r="CH21" s="1">
        <v>37438</v>
      </c>
      <c r="CI21" t="s">
        <v>100</v>
      </c>
      <c r="CJ21" t="s">
        <v>101</v>
      </c>
      <c r="CK21" t="s">
        <v>100</v>
      </c>
      <c r="CL21" t="s">
        <v>103</v>
      </c>
      <c r="CM21" t="s">
        <v>1301</v>
      </c>
      <c r="CN21">
        <v>126</v>
      </c>
      <c r="CO21" s="1">
        <v>44621</v>
      </c>
      <c r="CP21" s="1"/>
      <c r="CV21"/>
    </row>
    <row r="22" spans="1:102" x14ac:dyDescent="0.25">
      <c r="A22" t="s">
        <v>339</v>
      </c>
      <c r="B22" s="18" t="s">
        <v>1634</v>
      </c>
      <c r="C22" s="18">
        <v>445443</v>
      </c>
      <c r="D22" t="s">
        <v>1267</v>
      </c>
      <c r="E22" t="s">
        <v>215</v>
      </c>
      <c r="F22" t="s">
        <v>413</v>
      </c>
      <c r="G22" t="s">
        <v>1648</v>
      </c>
      <c r="H22">
        <v>44.2</v>
      </c>
      <c r="I22" t="s">
        <v>98</v>
      </c>
      <c r="K22" t="s">
        <v>100</v>
      </c>
      <c r="L22" t="s">
        <v>106</v>
      </c>
      <c r="M22">
        <v>4</v>
      </c>
      <c r="N22">
        <v>4</v>
      </c>
      <c r="O22">
        <v>3</v>
      </c>
      <c r="P22">
        <v>3</v>
      </c>
      <c r="Q22">
        <v>2</v>
      </c>
      <c r="R22">
        <v>4</v>
      </c>
      <c r="S22">
        <v>4</v>
      </c>
      <c r="U22" s="8">
        <v>3.92618</v>
      </c>
      <c r="V22" s="8">
        <v>0.68830000000000002</v>
      </c>
      <c r="W22">
        <v>50</v>
      </c>
      <c r="X22">
        <v>1.33372</v>
      </c>
      <c r="Y22">
        <v>2.0220199999999999</v>
      </c>
      <c r="Z22">
        <v>3.39961</v>
      </c>
      <c r="AA22">
        <v>0.37564999999999998</v>
      </c>
      <c r="AB22">
        <v>7.3080000000000006E-2</v>
      </c>
      <c r="AD22">
        <v>1.9041600000000001</v>
      </c>
      <c r="AE22">
        <v>28.6</v>
      </c>
      <c r="AG22">
        <v>1</v>
      </c>
      <c r="AJ22">
        <v>2.0064500000000001</v>
      </c>
      <c r="AK22">
        <v>0.72489000000000003</v>
      </c>
      <c r="AL22">
        <v>0.34100999999999998</v>
      </c>
      <c r="AM22">
        <v>3.0723500000000001</v>
      </c>
      <c r="AN22">
        <v>1.94286</v>
      </c>
      <c r="AO22">
        <v>1.35337</v>
      </c>
      <c r="AP22">
        <v>0.75590999999999997</v>
      </c>
      <c r="AQ22">
        <v>4.0347400000000002</v>
      </c>
      <c r="AS22">
        <v>1</v>
      </c>
      <c r="AT22">
        <v>0</v>
      </c>
      <c r="AU22">
        <v>0</v>
      </c>
      <c r="AV22">
        <v>3</v>
      </c>
      <c r="AW22" s="4">
        <v>10185.5</v>
      </c>
      <c r="AX22">
        <v>0</v>
      </c>
      <c r="AY22">
        <v>3</v>
      </c>
      <c r="BA22" s="1">
        <v>44356</v>
      </c>
      <c r="BB22">
        <v>1</v>
      </c>
      <c r="BC22">
        <v>1</v>
      </c>
      <c r="BD22">
        <v>0</v>
      </c>
      <c r="BE22">
        <v>4</v>
      </c>
      <c r="BF22">
        <v>1</v>
      </c>
      <c r="BG22">
        <v>0</v>
      </c>
      <c r="BH22">
        <v>4</v>
      </c>
      <c r="BI22" s="1">
        <v>43635</v>
      </c>
      <c r="BJ22">
        <v>3</v>
      </c>
      <c r="BK22">
        <v>3</v>
      </c>
      <c r="BL22">
        <v>0</v>
      </c>
      <c r="BM22">
        <v>24</v>
      </c>
      <c r="BN22">
        <v>1</v>
      </c>
      <c r="BO22">
        <v>0</v>
      </c>
      <c r="BP22">
        <v>24</v>
      </c>
      <c r="BQ22" s="1">
        <v>43349</v>
      </c>
      <c r="BR22">
        <v>1</v>
      </c>
      <c r="BS22">
        <v>0</v>
      </c>
      <c r="BT22">
        <v>1</v>
      </c>
      <c r="BU22">
        <v>20</v>
      </c>
      <c r="BV22">
        <v>0</v>
      </c>
      <c r="BW22">
        <v>0</v>
      </c>
      <c r="BX22">
        <v>20</v>
      </c>
      <c r="BY22">
        <v>13.333</v>
      </c>
      <c r="CA22" t="s">
        <v>1269</v>
      </c>
      <c r="CB22" t="s">
        <v>1270</v>
      </c>
      <c r="CC22">
        <v>38478</v>
      </c>
      <c r="CD22">
        <v>270</v>
      </c>
      <c r="CE22">
        <v>9313637548</v>
      </c>
      <c r="CF22" t="s">
        <v>99</v>
      </c>
      <c r="CG22" t="s">
        <v>100</v>
      </c>
      <c r="CH22" s="1">
        <v>37347</v>
      </c>
      <c r="CI22" t="s">
        <v>100</v>
      </c>
      <c r="CJ22" t="s">
        <v>100</v>
      </c>
      <c r="CK22" t="s">
        <v>100</v>
      </c>
      <c r="CL22" t="s">
        <v>103</v>
      </c>
      <c r="CM22" t="s">
        <v>1268</v>
      </c>
      <c r="CN22">
        <v>83</v>
      </c>
      <c r="CO22" s="1">
        <v>44621</v>
      </c>
      <c r="CP22" s="1"/>
      <c r="CV22"/>
    </row>
    <row r="23" spans="1:102" x14ac:dyDescent="0.25">
      <c r="A23" t="s">
        <v>339</v>
      </c>
      <c r="B23" s="18" t="s">
        <v>1634</v>
      </c>
      <c r="C23" s="18">
        <v>445439</v>
      </c>
      <c r="D23" t="s">
        <v>1253</v>
      </c>
      <c r="E23" t="s">
        <v>1255</v>
      </c>
      <c r="F23" t="s">
        <v>255</v>
      </c>
      <c r="G23" t="s">
        <v>1648</v>
      </c>
      <c r="H23">
        <v>76.2</v>
      </c>
      <c r="I23" t="s">
        <v>98</v>
      </c>
      <c r="K23" t="s">
        <v>100</v>
      </c>
      <c r="L23" t="s">
        <v>102</v>
      </c>
      <c r="M23">
        <v>1</v>
      </c>
      <c r="N23">
        <v>2</v>
      </c>
      <c r="O23">
        <v>1</v>
      </c>
      <c r="P23">
        <v>3</v>
      </c>
      <c r="Q23">
        <v>3</v>
      </c>
      <c r="R23">
        <v>3</v>
      </c>
      <c r="S23">
        <v>2</v>
      </c>
      <c r="U23" s="8">
        <v>3.13449</v>
      </c>
      <c r="V23" s="8">
        <v>0.52932999999999997</v>
      </c>
      <c r="W23">
        <v>62.5</v>
      </c>
      <c r="X23">
        <v>0.95096999999999998</v>
      </c>
      <c r="Y23">
        <v>1.4802999999999999</v>
      </c>
      <c r="Z23">
        <v>2.6398299999999999</v>
      </c>
      <c r="AA23">
        <v>0.46400000000000002</v>
      </c>
      <c r="AB23">
        <v>3.533E-2</v>
      </c>
      <c r="AD23">
        <v>1.65419</v>
      </c>
      <c r="AE23">
        <v>60</v>
      </c>
      <c r="AG23">
        <v>0</v>
      </c>
      <c r="AJ23">
        <v>1.9622999999999999</v>
      </c>
      <c r="AK23">
        <v>0.76712000000000002</v>
      </c>
      <c r="AL23">
        <v>0.41149999999999998</v>
      </c>
      <c r="AM23">
        <v>3.1409099999999999</v>
      </c>
      <c r="AN23">
        <v>1.7257800000000001</v>
      </c>
      <c r="AO23">
        <v>0.91186</v>
      </c>
      <c r="AP23">
        <v>0.48174</v>
      </c>
      <c r="AQ23">
        <v>3.1508400000000001</v>
      </c>
      <c r="AS23">
        <v>2</v>
      </c>
      <c r="AT23">
        <v>7</v>
      </c>
      <c r="AU23">
        <v>0</v>
      </c>
      <c r="AV23">
        <v>2</v>
      </c>
      <c r="AW23" s="4">
        <v>39794.5</v>
      </c>
      <c r="AX23">
        <v>1</v>
      </c>
      <c r="AY23">
        <v>3</v>
      </c>
      <c r="BA23" s="1">
        <v>44545</v>
      </c>
      <c r="BB23">
        <v>15</v>
      </c>
      <c r="BC23">
        <v>10</v>
      </c>
      <c r="BD23">
        <v>5</v>
      </c>
      <c r="BE23">
        <v>88</v>
      </c>
      <c r="BF23">
        <v>1</v>
      </c>
      <c r="BG23">
        <v>0</v>
      </c>
      <c r="BH23">
        <v>88</v>
      </c>
      <c r="BI23" s="1">
        <v>43900</v>
      </c>
      <c r="BJ23">
        <v>11</v>
      </c>
      <c r="BK23">
        <v>10</v>
      </c>
      <c r="BL23">
        <v>4</v>
      </c>
      <c r="BM23">
        <v>541</v>
      </c>
      <c r="BN23">
        <v>1</v>
      </c>
      <c r="BO23">
        <v>0</v>
      </c>
      <c r="BP23">
        <v>541</v>
      </c>
      <c r="BQ23" s="1">
        <v>43537</v>
      </c>
      <c r="BR23">
        <v>8</v>
      </c>
      <c r="BS23">
        <v>7</v>
      </c>
      <c r="BT23">
        <v>7</v>
      </c>
      <c r="BU23">
        <v>32</v>
      </c>
      <c r="BV23">
        <v>1</v>
      </c>
      <c r="BW23">
        <v>0</v>
      </c>
      <c r="BX23">
        <v>32</v>
      </c>
      <c r="BY23">
        <v>229.667</v>
      </c>
      <c r="CA23" t="s">
        <v>1256</v>
      </c>
      <c r="CB23" t="s">
        <v>1257</v>
      </c>
      <c r="CC23">
        <v>37122</v>
      </c>
      <c r="CD23">
        <v>940</v>
      </c>
      <c r="CE23">
        <v>6157584100</v>
      </c>
      <c r="CF23" t="s">
        <v>99</v>
      </c>
      <c r="CG23" t="s">
        <v>100</v>
      </c>
      <c r="CH23" s="1">
        <v>37263</v>
      </c>
      <c r="CI23" t="s">
        <v>100</v>
      </c>
      <c r="CJ23" t="s">
        <v>100</v>
      </c>
      <c r="CK23" t="s">
        <v>100</v>
      </c>
      <c r="CL23" t="s">
        <v>103</v>
      </c>
      <c r="CM23" t="s">
        <v>1254</v>
      </c>
      <c r="CN23">
        <v>106</v>
      </c>
      <c r="CO23" s="1">
        <v>44621</v>
      </c>
      <c r="CP23" s="1"/>
      <c r="CV23"/>
    </row>
    <row r="24" spans="1:102" x14ac:dyDescent="0.25">
      <c r="A24" t="s">
        <v>339</v>
      </c>
      <c r="B24" s="18" t="s">
        <v>1634</v>
      </c>
      <c r="C24" s="18">
        <v>445401</v>
      </c>
      <c r="D24" t="s">
        <v>1149</v>
      </c>
      <c r="E24" t="s">
        <v>142</v>
      </c>
      <c r="F24" t="s">
        <v>121</v>
      </c>
      <c r="G24" t="s">
        <v>1648</v>
      </c>
      <c r="H24">
        <v>83.5</v>
      </c>
      <c r="I24" t="s">
        <v>98</v>
      </c>
      <c r="K24" t="s">
        <v>100</v>
      </c>
      <c r="L24" t="s">
        <v>106</v>
      </c>
      <c r="M24">
        <v>4</v>
      </c>
      <c r="N24">
        <v>2</v>
      </c>
      <c r="O24">
        <v>4</v>
      </c>
      <c r="P24">
        <v>2</v>
      </c>
      <c r="Q24">
        <v>2</v>
      </c>
      <c r="R24">
        <v>1</v>
      </c>
      <c r="S24">
        <v>2</v>
      </c>
      <c r="U24" s="8">
        <v>3.90279</v>
      </c>
      <c r="V24" s="8">
        <v>0.41793000000000002</v>
      </c>
      <c r="W24">
        <v>61.2</v>
      </c>
      <c r="X24">
        <v>1.18781</v>
      </c>
      <c r="Y24">
        <v>1.6057300000000001</v>
      </c>
      <c r="Z24">
        <v>3.14968</v>
      </c>
      <c r="AA24">
        <v>0.21264</v>
      </c>
      <c r="AB24">
        <v>6.4829999999999999E-2</v>
      </c>
      <c r="AD24">
        <v>2.29705</v>
      </c>
      <c r="AE24">
        <v>50</v>
      </c>
      <c r="AG24">
        <v>0</v>
      </c>
      <c r="AJ24">
        <v>2.1192000000000002</v>
      </c>
      <c r="AK24">
        <v>0.80317000000000005</v>
      </c>
      <c r="AL24">
        <v>0.42126000000000002</v>
      </c>
      <c r="AM24">
        <v>3.3436300000000001</v>
      </c>
      <c r="AN24">
        <v>2.2190400000000001</v>
      </c>
      <c r="AO24">
        <v>1.0878399999999999</v>
      </c>
      <c r="AP24">
        <v>0.37153999999999998</v>
      </c>
      <c r="AQ24">
        <v>3.6852999999999998</v>
      </c>
      <c r="AS24">
        <v>4</v>
      </c>
      <c r="AT24">
        <v>2</v>
      </c>
      <c r="AU24">
        <v>0</v>
      </c>
      <c r="AV24">
        <v>3</v>
      </c>
      <c r="AW24" s="4">
        <v>2925</v>
      </c>
      <c r="AX24">
        <v>0</v>
      </c>
      <c r="AY24">
        <v>3</v>
      </c>
      <c r="BA24" s="1">
        <v>43621</v>
      </c>
      <c r="BB24">
        <v>2</v>
      </c>
      <c r="BC24">
        <v>2</v>
      </c>
      <c r="BD24">
        <v>0</v>
      </c>
      <c r="BE24">
        <v>8</v>
      </c>
      <c r="BF24">
        <v>1</v>
      </c>
      <c r="BG24">
        <v>0</v>
      </c>
      <c r="BH24">
        <v>8</v>
      </c>
      <c r="BI24" s="1">
        <v>43306</v>
      </c>
      <c r="BJ24">
        <v>4</v>
      </c>
      <c r="BK24">
        <v>2</v>
      </c>
      <c r="BL24">
        <v>2</v>
      </c>
      <c r="BM24">
        <v>16</v>
      </c>
      <c r="BN24">
        <v>1</v>
      </c>
      <c r="BO24">
        <v>0</v>
      </c>
      <c r="BP24">
        <v>16</v>
      </c>
      <c r="BQ24" s="1">
        <v>42927</v>
      </c>
      <c r="BR24">
        <v>1</v>
      </c>
      <c r="BS24">
        <v>1</v>
      </c>
      <c r="BT24">
        <v>0</v>
      </c>
      <c r="BU24">
        <v>8</v>
      </c>
      <c r="BV24">
        <v>1</v>
      </c>
      <c r="BW24">
        <v>0</v>
      </c>
      <c r="BX24">
        <v>8</v>
      </c>
      <c r="BY24">
        <v>10.667</v>
      </c>
      <c r="CA24" t="s">
        <v>1151</v>
      </c>
      <c r="CB24" t="s">
        <v>1152</v>
      </c>
      <c r="CC24">
        <v>38305</v>
      </c>
      <c r="CD24">
        <v>560</v>
      </c>
      <c r="CE24">
        <v>7316645050</v>
      </c>
      <c r="CF24" t="s">
        <v>99</v>
      </c>
      <c r="CG24" t="s">
        <v>100</v>
      </c>
      <c r="CH24" s="1">
        <v>35667</v>
      </c>
      <c r="CI24" t="s">
        <v>100</v>
      </c>
      <c r="CJ24" t="s">
        <v>101</v>
      </c>
      <c r="CK24" t="s">
        <v>100</v>
      </c>
      <c r="CL24" t="s">
        <v>103</v>
      </c>
      <c r="CM24" t="s">
        <v>1150</v>
      </c>
      <c r="CN24">
        <v>120</v>
      </c>
      <c r="CO24" s="1">
        <v>44621</v>
      </c>
      <c r="CP24" s="1"/>
      <c r="CV24"/>
    </row>
    <row r="25" spans="1:102" x14ac:dyDescent="0.25">
      <c r="A25" t="s">
        <v>339</v>
      </c>
      <c r="B25" s="18" t="s">
        <v>1634</v>
      </c>
      <c r="C25" s="18">
        <v>445373</v>
      </c>
      <c r="D25" t="s">
        <v>1077</v>
      </c>
      <c r="E25" t="s">
        <v>178</v>
      </c>
      <c r="F25" t="s">
        <v>309</v>
      </c>
      <c r="G25" t="s">
        <v>1648</v>
      </c>
      <c r="H25">
        <v>58.8</v>
      </c>
      <c r="I25" t="s">
        <v>98</v>
      </c>
      <c r="K25" t="s">
        <v>100</v>
      </c>
      <c r="L25" t="s">
        <v>130</v>
      </c>
      <c r="M25">
        <v>2</v>
      </c>
      <c r="N25">
        <v>2</v>
      </c>
      <c r="O25">
        <v>2</v>
      </c>
      <c r="P25">
        <v>3</v>
      </c>
      <c r="Q25">
        <v>3</v>
      </c>
      <c r="R25">
        <v>3</v>
      </c>
      <c r="S25">
        <v>2</v>
      </c>
      <c r="U25" s="8">
        <v>3.2708900000000001</v>
      </c>
      <c r="V25" s="8">
        <v>0.45179999999999998</v>
      </c>
      <c r="W25">
        <v>45.8</v>
      </c>
      <c r="X25">
        <v>1.22763</v>
      </c>
      <c r="Y25">
        <v>1.67944</v>
      </c>
      <c r="Z25">
        <v>2.60026</v>
      </c>
      <c r="AA25">
        <v>0.24573</v>
      </c>
      <c r="AB25">
        <v>8.9880000000000002E-2</v>
      </c>
      <c r="AD25">
        <v>1.59145</v>
      </c>
      <c r="AE25">
        <v>40</v>
      </c>
      <c r="AG25">
        <v>2</v>
      </c>
      <c r="AJ25">
        <v>2.0182500000000001</v>
      </c>
      <c r="AK25">
        <v>0.75858999999999999</v>
      </c>
      <c r="AL25">
        <v>0.39617999999999998</v>
      </c>
      <c r="AM25">
        <v>3.1730200000000002</v>
      </c>
      <c r="AN25">
        <v>1.6143000000000001</v>
      </c>
      <c r="AO25">
        <v>1.19038</v>
      </c>
      <c r="AP25">
        <v>0.42709000000000003</v>
      </c>
      <c r="AQ25">
        <v>3.25468</v>
      </c>
      <c r="AS25">
        <v>2</v>
      </c>
      <c r="AT25">
        <v>0</v>
      </c>
      <c r="AU25">
        <v>0</v>
      </c>
      <c r="AV25">
        <v>1</v>
      </c>
      <c r="AW25" s="4">
        <v>15725</v>
      </c>
      <c r="AX25">
        <v>1</v>
      </c>
      <c r="AY25">
        <v>2</v>
      </c>
      <c r="BA25" s="1">
        <v>44476</v>
      </c>
      <c r="BB25">
        <v>6</v>
      </c>
      <c r="BC25">
        <v>5</v>
      </c>
      <c r="BD25">
        <v>1</v>
      </c>
      <c r="BE25">
        <v>40</v>
      </c>
      <c r="BF25">
        <v>1</v>
      </c>
      <c r="BG25">
        <v>0</v>
      </c>
      <c r="BH25">
        <v>40</v>
      </c>
      <c r="BI25" s="1">
        <v>43838</v>
      </c>
      <c r="BJ25">
        <v>4</v>
      </c>
      <c r="BK25">
        <v>4</v>
      </c>
      <c r="BL25">
        <v>0</v>
      </c>
      <c r="BM25">
        <v>16</v>
      </c>
      <c r="BN25">
        <v>1</v>
      </c>
      <c r="BO25">
        <v>0</v>
      </c>
      <c r="BP25">
        <v>16</v>
      </c>
      <c r="BQ25" s="1">
        <v>43453</v>
      </c>
      <c r="BR25">
        <v>2</v>
      </c>
      <c r="BS25">
        <v>1</v>
      </c>
      <c r="BT25">
        <v>1</v>
      </c>
      <c r="BU25">
        <v>8</v>
      </c>
      <c r="BV25">
        <v>1</v>
      </c>
      <c r="BW25">
        <v>0</v>
      </c>
      <c r="BX25">
        <v>8</v>
      </c>
      <c r="BY25">
        <v>26.667000000000002</v>
      </c>
      <c r="CA25" t="s">
        <v>1079</v>
      </c>
      <c r="CB25" t="s">
        <v>1080</v>
      </c>
      <c r="CC25">
        <v>37130</v>
      </c>
      <c r="CD25">
        <v>740</v>
      </c>
      <c r="CE25">
        <v>6158498748</v>
      </c>
      <c r="CF25" t="s">
        <v>99</v>
      </c>
      <c r="CG25" t="s">
        <v>100</v>
      </c>
      <c r="CH25" s="1">
        <v>35199</v>
      </c>
      <c r="CI25" t="s">
        <v>100</v>
      </c>
      <c r="CJ25" t="s">
        <v>100</v>
      </c>
      <c r="CK25" t="s">
        <v>100</v>
      </c>
      <c r="CL25" t="s">
        <v>103</v>
      </c>
      <c r="CM25" t="s">
        <v>1078</v>
      </c>
      <c r="CN25">
        <v>68</v>
      </c>
      <c r="CO25" s="1">
        <v>44621</v>
      </c>
      <c r="CP25" s="1"/>
      <c r="CV25"/>
    </row>
    <row r="26" spans="1:102" x14ac:dyDescent="0.25">
      <c r="A26" t="s">
        <v>339</v>
      </c>
      <c r="B26" s="18" t="s">
        <v>1634</v>
      </c>
      <c r="C26" s="18">
        <v>445462</v>
      </c>
      <c r="D26" t="s">
        <v>1343</v>
      </c>
      <c r="E26" t="s">
        <v>173</v>
      </c>
      <c r="F26" t="s">
        <v>147</v>
      </c>
      <c r="G26" t="s">
        <v>1648</v>
      </c>
      <c r="H26">
        <v>86.9</v>
      </c>
      <c r="I26" t="s">
        <v>98</v>
      </c>
      <c r="K26" t="s">
        <v>100</v>
      </c>
      <c r="L26" t="s">
        <v>102</v>
      </c>
      <c r="M26">
        <v>1</v>
      </c>
      <c r="N26">
        <v>3</v>
      </c>
      <c r="O26">
        <v>2</v>
      </c>
      <c r="P26">
        <v>1</v>
      </c>
      <c r="Q26">
        <v>1</v>
      </c>
      <c r="R26">
        <v>2</v>
      </c>
      <c r="S26">
        <v>3</v>
      </c>
      <c r="U26" s="8">
        <v>3.8079999999999998</v>
      </c>
      <c r="V26" s="8">
        <v>0.55559000000000003</v>
      </c>
      <c r="W26">
        <v>50.5</v>
      </c>
      <c r="X26">
        <v>1.13378</v>
      </c>
      <c r="Y26">
        <v>1.68937</v>
      </c>
      <c r="Z26">
        <v>2.91187</v>
      </c>
      <c r="AA26">
        <v>0.17682</v>
      </c>
      <c r="AB26">
        <v>4.0730000000000002E-2</v>
      </c>
      <c r="AD26">
        <v>2.11863</v>
      </c>
      <c r="AE26">
        <v>62.5</v>
      </c>
      <c r="AG26">
        <v>0</v>
      </c>
      <c r="AJ26">
        <v>2.20913</v>
      </c>
      <c r="AK26">
        <v>0.77693000000000001</v>
      </c>
      <c r="AL26">
        <v>0.36331999999999998</v>
      </c>
      <c r="AM26">
        <v>3.34937</v>
      </c>
      <c r="AN26">
        <v>1.9633700000000001</v>
      </c>
      <c r="AO26">
        <v>1.07342</v>
      </c>
      <c r="AP26">
        <v>0.57269000000000003</v>
      </c>
      <c r="AQ26">
        <v>3.5896300000000001</v>
      </c>
      <c r="AS26">
        <v>3</v>
      </c>
      <c r="AT26">
        <v>0</v>
      </c>
      <c r="AU26">
        <v>0</v>
      </c>
      <c r="AV26">
        <v>1</v>
      </c>
      <c r="AW26" s="4">
        <v>11615.5</v>
      </c>
      <c r="AX26">
        <v>0</v>
      </c>
      <c r="AY26">
        <v>1</v>
      </c>
      <c r="BA26" s="1">
        <v>43887</v>
      </c>
      <c r="BB26">
        <v>7</v>
      </c>
      <c r="BC26">
        <v>7</v>
      </c>
      <c r="BD26">
        <v>0</v>
      </c>
      <c r="BE26">
        <v>28</v>
      </c>
      <c r="BF26">
        <v>1</v>
      </c>
      <c r="BG26">
        <v>0</v>
      </c>
      <c r="BH26">
        <v>28</v>
      </c>
      <c r="BI26" s="1">
        <v>43552</v>
      </c>
      <c r="BJ26">
        <v>4</v>
      </c>
      <c r="BK26">
        <v>4</v>
      </c>
      <c r="BL26">
        <v>0</v>
      </c>
      <c r="BM26">
        <v>16</v>
      </c>
      <c r="BN26">
        <v>1</v>
      </c>
      <c r="BO26">
        <v>0</v>
      </c>
      <c r="BP26">
        <v>16</v>
      </c>
      <c r="BQ26" s="1">
        <v>43236</v>
      </c>
      <c r="BR26">
        <v>1</v>
      </c>
      <c r="BS26">
        <v>0</v>
      </c>
      <c r="BT26">
        <v>1</v>
      </c>
      <c r="BU26">
        <v>75</v>
      </c>
      <c r="BV26">
        <v>0</v>
      </c>
      <c r="BW26">
        <v>0</v>
      </c>
      <c r="BX26">
        <v>75</v>
      </c>
      <c r="BY26">
        <v>31.832999999999998</v>
      </c>
      <c r="CA26" t="s">
        <v>1345</v>
      </c>
      <c r="CB26" t="s">
        <v>1346</v>
      </c>
      <c r="CC26">
        <v>38242</v>
      </c>
      <c r="CD26">
        <v>390</v>
      </c>
      <c r="CE26">
        <v>7316422535</v>
      </c>
      <c r="CF26" t="s">
        <v>99</v>
      </c>
      <c r="CG26" t="s">
        <v>100</v>
      </c>
      <c r="CH26" s="1">
        <v>37530</v>
      </c>
      <c r="CI26" t="s">
        <v>100</v>
      </c>
      <c r="CJ26" t="s">
        <v>101</v>
      </c>
      <c r="CK26" t="s">
        <v>100</v>
      </c>
      <c r="CL26" t="s">
        <v>103</v>
      </c>
      <c r="CM26" t="s">
        <v>1344</v>
      </c>
      <c r="CN26">
        <v>127</v>
      </c>
      <c r="CO26" s="1">
        <v>44621</v>
      </c>
      <c r="CP26" s="1"/>
      <c r="CV26"/>
    </row>
    <row r="27" spans="1:102" x14ac:dyDescent="0.25">
      <c r="A27" t="s">
        <v>339</v>
      </c>
      <c r="B27" s="18" t="s">
        <v>1634</v>
      </c>
      <c r="C27" s="18">
        <v>445444</v>
      </c>
      <c r="D27" t="s">
        <v>1271</v>
      </c>
      <c r="E27" t="s">
        <v>205</v>
      </c>
      <c r="F27" t="s">
        <v>229</v>
      </c>
      <c r="G27" t="s">
        <v>1648</v>
      </c>
      <c r="H27">
        <v>100.2</v>
      </c>
      <c r="I27" t="s">
        <v>132</v>
      </c>
      <c r="K27" t="s">
        <v>100</v>
      </c>
      <c r="L27" t="s">
        <v>102</v>
      </c>
      <c r="M27">
        <v>5</v>
      </c>
      <c r="N27">
        <v>2</v>
      </c>
      <c r="O27">
        <v>5</v>
      </c>
      <c r="P27">
        <v>3</v>
      </c>
      <c r="Q27">
        <v>5</v>
      </c>
      <c r="R27">
        <v>2</v>
      </c>
      <c r="S27">
        <v>2</v>
      </c>
      <c r="U27" s="8">
        <v>3.77685</v>
      </c>
      <c r="V27" s="8">
        <v>0.39015</v>
      </c>
      <c r="W27">
        <v>41.3</v>
      </c>
      <c r="X27">
        <v>1.0090300000000001</v>
      </c>
      <c r="Y27">
        <v>1.3991800000000001</v>
      </c>
      <c r="Z27">
        <v>3.2398400000000001</v>
      </c>
      <c r="AA27">
        <v>0.19792999999999999</v>
      </c>
      <c r="AB27">
        <v>4.786E-2</v>
      </c>
      <c r="AD27">
        <v>2.3776700000000002</v>
      </c>
      <c r="AE27">
        <v>53.8</v>
      </c>
      <c r="AG27">
        <v>1</v>
      </c>
      <c r="AJ27">
        <v>2.1562800000000002</v>
      </c>
      <c r="AK27">
        <v>0.71628000000000003</v>
      </c>
      <c r="AL27">
        <v>0.30919000000000002</v>
      </c>
      <c r="AM27">
        <v>3.18174</v>
      </c>
      <c r="AN27">
        <v>2.2574299999999998</v>
      </c>
      <c r="AO27">
        <v>1.0362</v>
      </c>
      <c r="AP27">
        <v>0.47256999999999999</v>
      </c>
      <c r="AQ27">
        <v>3.74783</v>
      </c>
      <c r="AS27">
        <v>0</v>
      </c>
      <c r="AT27">
        <v>1</v>
      </c>
      <c r="AU27">
        <v>0</v>
      </c>
      <c r="AV27">
        <v>0</v>
      </c>
      <c r="AW27" s="4">
        <v>0</v>
      </c>
      <c r="AX27">
        <v>0</v>
      </c>
      <c r="AY27">
        <v>0</v>
      </c>
      <c r="BA27" s="1">
        <v>43803</v>
      </c>
      <c r="BB27">
        <v>1</v>
      </c>
      <c r="BC27">
        <v>1</v>
      </c>
      <c r="BD27">
        <v>0</v>
      </c>
      <c r="BE27">
        <v>4</v>
      </c>
      <c r="BF27">
        <v>1</v>
      </c>
      <c r="BG27">
        <v>0</v>
      </c>
      <c r="BH27">
        <v>4</v>
      </c>
      <c r="BI27" s="1">
        <v>43495</v>
      </c>
      <c r="BJ27">
        <v>0</v>
      </c>
      <c r="BK27">
        <v>0</v>
      </c>
      <c r="BL27">
        <v>0</v>
      </c>
      <c r="BM27">
        <v>0</v>
      </c>
      <c r="BN27">
        <v>0</v>
      </c>
      <c r="BO27">
        <v>0</v>
      </c>
      <c r="BP27">
        <v>0</v>
      </c>
      <c r="BQ27" s="1">
        <v>43173</v>
      </c>
      <c r="BR27">
        <v>1</v>
      </c>
      <c r="BS27">
        <v>0</v>
      </c>
      <c r="BT27">
        <v>1</v>
      </c>
      <c r="BU27">
        <v>4</v>
      </c>
      <c r="BV27">
        <v>0</v>
      </c>
      <c r="BW27">
        <v>0</v>
      </c>
      <c r="BX27">
        <v>4</v>
      </c>
      <c r="BY27">
        <v>2.6669999999999998</v>
      </c>
      <c r="CA27" t="s">
        <v>1273</v>
      </c>
      <c r="CB27" t="s">
        <v>1274</v>
      </c>
      <c r="CC27">
        <v>38372</v>
      </c>
      <c r="CD27">
        <v>350</v>
      </c>
      <c r="CE27">
        <v>7319264200</v>
      </c>
      <c r="CF27" t="s">
        <v>99</v>
      </c>
      <c r="CG27" t="s">
        <v>100</v>
      </c>
      <c r="CH27" s="1">
        <v>37347</v>
      </c>
      <c r="CI27" t="s">
        <v>100</v>
      </c>
      <c r="CJ27" t="s">
        <v>101</v>
      </c>
      <c r="CK27" t="s">
        <v>100</v>
      </c>
      <c r="CL27" t="s">
        <v>103</v>
      </c>
      <c r="CM27" t="s">
        <v>1272</v>
      </c>
      <c r="CN27">
        <v>120</v>
      </c>
      <c r="CO27" s="1">
        <v>44621</v>
      </c>
      <c r="CP27" s="1"/>
      <c r="CV27"/>
    </row>
    <row r="28" spans="1:102" x14ac:dyDescent="0.25">
      <c r="A28" t="s">
        <v>339</v>
      </c>
      <c r="B28" s="18" t="s">
        <v>1634</v>
      </c>
      <c r="C28" s="18">
        <v>445381</v>
      </c>
      <c r="D28" t="s">
        <v>1099</v>
      </c>
      <c r="E28" t="s">
        <v>217</v>
      </c>
      <c r="F28" t="s">
        <v>522</v>
      </c>
      <c r="G28" t="s">
        <v>1648</v>
      </c>
      <c r="H28">
        <v>65.8</v>
      </c>
      <c r="I28" t="s">
        <v>98</v>
      </c>
      <c r="K28" t="s">
        <v>100</v>
      </c>
      <c r="L28" t="s">
        <v>106</v>
      </c>
      <c r="M28">
        <v>3</v>
      </c>
      <c r="N28">
        <v>3</v>
      </c>
      <c r="O28">
        <v>3</v>
      </c>
      <c r="P28">
        <v>2</v>
      </c>
      <c r="Q28">
        <v>2</v>
      </c>
      <c r="R28">
        <v>2</v>
      </c>
      <c r="S28">
        <v>3</v>
      </c>
      <c r="U28" s="8">
        <v>3.9699200000000001</v>
      </c>
      <c r="V28" s="8">
        <v>0.50136000000000003</v>
      </c>
      <c r="W28">
        <v>59.3</v>
      </c>
      <c r="X28">
        <v>1.3728100000000001</v>
      </c>
      <c r="Y28">
        <v>1.8741699999999999</v>
      </c>
      <c r="Z28">
        <v>3.40713</v>
      </c>
      <c r="AA28">
        <v>0.3216</v>
      </c>
      <c r="AB28">
        <v>7.5289999999999996E-2</v>
      </c>
      <c r="AD28">
        <v>2.0957400000000002</v>
      </c>
      <c r="AE28">
        <v>45.5</v>
      </c>
      <c r="AG28">
        <v>0</v>
      </c>
      <c r="AJ28">
        <v>2.0536300000000001</v>
      </c>
      <c r="AK28">
        <v>0.77163999999999999</v>
      </c>
      <c r="AL28">
        <v>0.35258</v>
      </c>
      <c r="AM28">
        <v>3.1778499999999998</v>
      </c>
      <c r="AN28">
        <v>2.08921</v>
      </c>
      <c r="AO28">
        <v>1.30864</v>
      </c>
      <c r="AP28">
        <v>0.53252999999999995</v>
      </c>
      <c r="AQ28">
        <v>3.9442499999999998</v>
      </c>
      <c r="AS28">
        <v>1</v>
      </c>
      <c r="AT28">
        <v>0</v>
      </c>
      <c r="AU28">
        <v>0</v>
      </c>
      <c r="AV28">
        <v>0</v>
      </c>
      <c r="AW28" s="4">
        <v>0</v>
      </c>
      <c r="AX28">
        <v>0</v>
      </c>
      <c r="AY28">
        <v>0</v>
      </c>
      <c r="BA28" s="1">
        <v>43741</v>
      </c>
      <c r="BB28">
        <v>4</v>
      </c>
      <c r="BC28">
        <v>4</v>
      </c>
      <c r="BD28">
        <v>0</v>
      </c>
      <c r="BE28">
        <v>16</v>
      </c>
      <c r="BF28">
        <v>1</v>
      </c>
      <c r="BG28">
        <v>0</v>
      </c>
      <c r="BH28">
        <v>16</v>
      </c>
      <c r="BI28" s="1">
        <v>43419</v>
      </c>
      <c r="BJ28">
        <v>2</v>
      </c>
      <c r="BK28">
        <v>2</v>
      </c>
      <c r="BL28">
        <v>0</v>
      </c>
      <c r="BM28">
        <v>8</v>
      </c>
      <c r="BN28">
        <v>1</v>
      </c>
      <c r="BO28">
        <v>0</v>
      </c>
      <c r="BP28">
        <v>8</v>
      </c>
      <c r="BQ28" s="1">
        <v>43075</v>
      </c>
      <c r="BR28">
        <v>3</v>
      </c>
      <c r="BS28">
        <v>3</v>
      </c>
      <c r="BT28">
        <v>0</v>
      </c>
      <c r="BU28">
        <v>12</v>
      </c>
      <c r="BV28">
        <v>1</v>
      </c>
      <c r="BW28">
        <v>0</v>
      </c>
      <c r="BX28">
        <v>12</v>
      </c>
      <c r="BY28">
        <v>12.667</v>
      </c>
      <c r="CA28" t="s">
        <v>1101</v>
      </c>
      <c r="CB28" t="s">
        <v>1102</v>
      </c>
      <c r="CC28">
        <v>38261</v>
      </c>
      <c r="CD28">
        <v>650</v>
      </c>
      <c r="CE28">
        <v>7318858095</v>
      </c>
      <c r="CF28" t="s">
        <v>99</v>
      </c>
      <c r="CG28" t="s">
        <v>100</v>
      </c>
      <c r="CH28" s="1">
        <v>35284</v>
      </c>
      <c r="CI28" t="s">
        <v>100</v>
      </c>
      <c r="CJ28" t="s">
        <v>101</v>
      </c>
      <c r="CK28" t="s">
        <v>100</v>
      </c>
      <c r="CL28" t="s">
        <v>103</v>
      </c>
      <c r="CM28" t="s">
        <v>1100</v>
      </c>
      <c r="CN28">
        <v>115</v>
      </c>
      <c r="CO28" s="1">
        <v>44621</v>
      </c>
      <c r="CP28" s="1"/>
      <c r="CV28"/>
    </row>
    <row r="29" spans="1:102" x14ac:dyDescent="0.25">
      <c r="A29" t="s">
        <v>339</v>
      </c>
      <c r="B29" s="18" t="s">
        <v>1634</v>
      </c>
      <c r="C29" s="18">
        <v>445423</v>
      </c>
      <c r="D29" t="s">
        <v>1201</v>
      </c>
      <c r="E29" t="s">
        <v>336</v>
      </c>
      <c r="F29" t="s">
        <v>770</v>
      </c>
      <c r="G29" t="s">
        <v>1648</v>
      </c>
      <c r="H29">
        <v>54.9</v>
      </c>
      <c r="I29" t="s">
        <v>98</v>
      </c>
      <c r="K29" t="s">
        <v>100</v>
      </c>
      <c r="L29" t="s">
        <v>102</v>
      </c>
      <c r="M29">
        <v>3</v>
      </c>
      <c r="N29">
        <v>3</v>
      </c>
      <c r="O29">
        <v>3</v>
      </c>
      <c r="P29">
        <v>3</v>
      </c>
      <c r="Q29">
        <v>3</v>
      </c>
      <c r="R29">
        <v>2</v>
      </c>
      <c r="S29">
        <v>3</v>
      </c>
      <c r="U29" s="8">
        <v>3.8283399999999999</v>
      </c>
      <c r="V29" s="8">
        <v>0.52707000000000004</v>
      </c>
      <c r="W29">
        <v>57.1</v>
      </c>
      <c r="X29">
        <v>1.0472600000000001</v>
      </c>
      <c r="Y29">
        <v>1.57433</v>
      </c>
      <c r="Z29">
        <v>3.3378899999999998</v>
      </c>
      <c r="AA29">
        <v>0.26347999999999999</v>
      </c>
      <c r="AB29">
        <v>9.8180000000000003E-2</v>
      </c>
      <c r="AD29">
        <v>2.2540100000000001</v>
      </c>
      <c r="AE29">
        <v>33.299999999999997</v>
      </c>
      <c r="AG29">
        <v>0</v>
      </c>
      <c r="AJ29">
        <v>2.1504099999999999</v>
      </c>
      <c r="AK29">
        <v>0.76773000000000002</v>
      </c>
      <c r="AL29">
        <v>0.34736</v>
      </c>
      <c r="AM29">
        <v>3.2654999999999998</v>
      </c>
      <c r="AN29">
        <v>2.1458499999999998</v>
      </c>
      <c r="AO29">
        <v>1.00339</v>
      </c>
      <c r="AP29">
        <v>0.56825999999999999</v>
      </c>
      <c r="AQ29">
        <v>3.7014800000000001</v>
      </c>
      <c r="AS29">
        <v>0</v>
      </c>
      <c r="AT29">
        <v>0</v>
      </c>
      <c r="AU29">
        <v>1</v>
      </c>
      <c r="AV29">
        <v>0</v>
      </c>
      <c r="AW29" s="4">
        <v>0</v>
      </c>
      <c r="AX29">
        <v>0</v>
      </c>
      <c r="AY29">
        <v>0</v>
      </c>
      <c r="BA29" s="1">
        <v>44405</v>
      </c>
      <c r="BB29">
        <v>3</v>
      </c>
      <c r="BC29">
        <v>2</v>
      </c>
      <c r="BD29">
        <v>0</v>
      </c>
      <c r="BE29">
        <v>28</v>
      </c>
      <c r="BF29">
        <v>1</v>
      </c>
      <c r="BG29">
        <v>0</v>
      </c>
      <c r="BH29">
        <v>28</v>
      </c>
      <c r="BI29" s="1">
        <v>43810</v>
      </c>
      <c r="BJ29">
        <v>1</v>
      </c>
      <c r="BK29">
        <v>1</v>
      </c>
      <c r="BL29">
        <v>0</v>
      </c>
      <c r="BM29">
        <v>4</v>
      </c>
      <c r="BN29">
        <v>1</v>
      </c>
      <c r="BO29">
        <v>0</v>
      </c>
      <c r="BP29">
        <v>4</v>
      </c>
      <c r="BQ29" s="1">
        <v>43489</v>
      </c>
      <c r="BR29">
        <v>0</v>
      </c>
      <c r="BS29">
        <v>0</v>
      </c>
      <c r="BT29">
        <v>0</v>
      </c>
      <c r="BU29">
        <v>0</v>
      </c>
      <c r="BV29">
        <v>0</v>
      </c>
      <c r="BW29">
        <v>0</v>
      </c>
      <c r="BX29">
        <v>0</v>
      </c>
      <c r="BY29">
        <v>15.333</v>
      </c>
      <c r="CA29" t="s">
        <v>1203</v>
      </c>
      <c r="CB29" t="s">
        <v>1204</v>
      </c>
      <c r="CC29">
        <v>38237</v>
      </c>
      <c r="CD29">
        <v>910</v>
      </c>
      <c r="CE29">
        <v>7315873193</v>
      </c>
      <c r="CF29" t="s">
        <v>99</v>
      </c>
      <c r="CG29" t="s">
        <v>100</v>
      </c>
      <c r="CH29" s="1">
        <v>36860</v>
      </c>
      <c r="CI29" t="s">
        <v>100</v>
      </c>
      <c r="CJ29" t="s">
        <v>100</v>
      </c>
      <c r="CK29" t="s">
        <v>100</v>
      </c>
      <c r="CL29" t="s">
        <v>103</v>
      </c>
      <c r="CM29" t="s">
        <v>1202</v>
      </c>
      <c r="CN29">
        <v>91</v>
      </c>
      <c r="CO29" s="1">
        <v>44621</v>
      </c>
      <c r="CP29" s="1"/>
      <c r="CV29"/>
    </row>
    <row r="30" spans="1:102" x14ac:dyDescent="0.25">
      <c r="A30" t="s">
        <v>339</v>
      </c>
      <c r="B30" s="18" t="s">
        <v>1634</v>
      </c>
      <c r="C30" s="18">
        <v>445460</v>
      </c>
      <c r="D30" t="s">
        <v>1334</v>
      </c>
      <c r="E30" t="s">
        <v>1336</v>
      </c>
      <c r="F30" t="s">
        <v>307</v>
      </c>
      <c r="G30" t="s">
        <v>1648</v>
      </c>
      <c r="H30">
        <v>62.2</v>
      </c>
      <c r="I30" t="s">
        <v>98</v>
      </c>
      <c r="K30" t="s">
        <v>100</v>
      </c>
      <c r="L30" t="s">
        <v>106</v>
      </c>
      <c r="M30">
        <v>1</v>
      </c>
      <c r="N30">
        <v>1</v>
      </c>
      <c r="O30">
        <v>1</v>
      </c>
      <c r="P30">
        <v>2</v>
      </c>
      <c r="Q30">
        <v>2</v>
      </c>
      <c r="R30">
        <v>3</v>
      </c>
      <c r="S30">
        <v>1</v>
      </c>
      <c r="U30" s="8">
        <v>3.66445</v>
      </c>
      <c r="V30" s="8">
        <v>0.55276999999999998</v>
      </c>
      <c r="W30">
        <v>57.4</v>
      </c>
      <c r="X30">
        <v>1.1205700000000001</v>
      </c>
      <c r="Y30">
        <v>1.67334</v>
      </c>
      <c r="Z30">
        <v>2.9161999999999999</v>
      </c>
      <c r="AA30">
        <v>0.19954</v>
      </c>
      <c r="AB30">
        <v>7.5050000000000006E-2</v>
      </c>
      <c r="AD30">
        <v>1.9911000000000001</v>
      </c>
      <c r="AE30">
        <v>55.6</v>
      </c>
      <c r="AG30">
        <v>3</v>
      </c>
      <c r="AJ30">
        <v>2.2392400000000001</v>
      </c>
      <c r="AK30">
        <v>0.78244999999999998</v>
      </c>
      <c r="AL30">
        <v>0.41128999999999999</v>
      </c>
      <c r="AM30">
        <v>3.4329800000000001</v>
      </c>
      <c r="AN30">
        <v>1.82036</v>
      </c>
      <c r="AO30">
        <v>1.0534300000000001</v>
      </c>
      <c r="AP30">
        <v>0.50333000000000006</v>
      </c>
      <c r="AQ30">
        <v>3.37018</v>
      </c>
      <c r="AS30">
        <v>3</v>
      </c>
      <c r="AT30">
        <v>1</v>
      </c>
      <c r="AU30">
        <v>1</v>
      </c>
      <c r="AV30">
        <v>1</v>
      </c>
      <c r="AW30" s="4">
        <v>27114.75</v>
      </c>
      <c r="AX30">
        <v>0</v>
      </c>
      <c r="AY30">
        <v>1</v>
      </c>
      <c r="BA30" s="1">
        <v>43788</v>
      </c>
      <c r="BB30">
        <v>8</v>
      </c>
      <c r="BC30">
        <v>6</v>
      </c>
      <c r="BD30">
        <v>2</v>
      </c>
      <c r="BE30">
        <v>149</v>
      </c>
      <c r="BF30">
        <v>1</v>
      </c>
      <c r="BG30">
        <v>0</v>
      </c>
      <c r="BH30">
        <v>149</v>
      </c>
      <c r="BI30" s="1">
        <v>43390</v>
      </c>
      <c r="BJ30">
        <v>3</v>
      </c>
      <c r="BK30">
        <v>0</v>
      </c>
      <c r="BL30">
        <v>2</v>
      </c>
      <c r="BM30">
        <v>12</v>
      </c>
      <c r="BN30">
        <v>0</v>
      </c>
      <c r="BO30">
        <v>0</v>
      </c>
      <c r="BP30">
        <v>12</v>
      </c>
      <c r="BQ30" s="1">
        <v>42970</v>
      </c>
      <c r="BR30">
        <v>2</v>
      </c>
      <c r="BS30">
        <v>2</v>
      </c>
      <c r="BT30">
        <v>0</v>
      </c>
      <c r="BU30">
        <v>20</v>
      </c>
      <c r="BV30">
        <v>1</v>
      </c>
      <c r="BW30">
        <v>0</v>
      </c>
      <c r="BX30">
        <v>20</v>
      </c>
      <c r="BY30">
        <v>81.832999999999998</v>
      </c>
      <c r="CA30" t="s">
        <v>1337</v>
      </c>
      <c r="CB30" t="s">
        <v>1338</v>
      </c>
      <c r="CC30">
        <v>37072</v>
      </c>
      <c r="CD30">
        <v>180</v>
      </c>
      <c r="CE30">
        <v>6158596600</v>
      </c>
      <c r="CF30" t="s">
        <v>99</v>
      </c>
      <c r="CG30" t="s">
        <v>100</v>
      </c>
      <c r="CH30" s="1">
        <v>37530</v>
      </c>
      <c r="CI30" t="s">
        <v>100</v>
      </c>
      <c r="CJ30" t="s">
        <v>101</v>
      </c>
      <c r="CK30" t="s">
        <v>100</v>
      </c>
      <c r="CL30" t="s">
        <v>103</v>
      </c>
      <c r="CM30" t="s">
        <v>1335</v>
      </c>
      <c r="CN30">
        <v>90</v>
      </c>
      <c r="CO30" s="1">
        <v>44621</v>
      </c>
      <c r="CP30" s="1"/>
      <c r="CS30">
        <v>12</v>
      </c>
      <c r="CV30"/>
      <c r="CX30">
        <v>12</v>
      </c>
    </row>
    <row r="31" spans="1:102" x14ac:dyDescent="0.25">
      <c r="A31" t="s">
        <v>339</v>
      </c>
      <c r="B31" s="18" t="s">
        <v>1634</v>
      </c>
      <c r="C31" s="18">
        <v>445251</v>
      </c>
      <c r="D31" t="s">
        <v>772</v>
      </c>
      <c r="E31" t="s">
        <v>250</v>
      </c>
      <c r="F31" t="s">
        <v>286</v>
      </c>
      <c r="G31" t="s">
        <v>1648</v>
      </c>
      <c r="H31">
        <v>48.1</v>
      </c>
      <c r="I31" t="s">
        <v>98</v>
      </c>
      <c r="K31" t="s">
        <v>100</v>
      </c>
      <c r="L31" t="s">
        <v>102</v>
      </c>
      <c r="M31">
        <v>1</v>
      </c>
      <c r="N31">
        <v>3</v>
      </c>
      <c r="O31">
        <v>1</v>
      </c>
      <c r="P31">
        <v>1</v>
      </c>
      <c r="Q31">
        <v>1</v>
      </c>
      <c r="R31">
        <v>1</v>
      </c>
      <c r="S31">
        <v>3</v>
      </c>
      <c r="U31" s="8">
        <v>3.6394600000000001</v>
      </c>
      <c r="V31" s="8">
        <v>0.61506000000000005</v>
      </c>
      <c r="W31">
        <v>63</v>
      </c>
      <c r="X31">
        <v>1.01519</v>
      </c>
      <c r="Y31">
        <v>1.63025</v>
      </c>
      <c r="Z31">
        <v>3.1884999999999999</v>
      </c>
      <c r="AA31">
        <v>0.37861</v>
      </c>
      <c r="AB31">
        <v>3.1910000000000001E-2</v>
      </c>
      <c r="AD31">
        <v>2.0092099999999999</v>
      </c>
      <c r="AE31">
        <v>83.3</v>
      </c>
      <c r="AG31">
        <v>2</v>
      </c>
      <c r="AJ31">
        <v>2.0870000000000002</v>
      </c>
      <c r="AK31">
        <v>0.77336000000000005</v>
      </c>
      <c r="AL31">
        <v>0.38396000000000002</v>
      </c>
      <c r="AM31">
        <v>3.2443200000000001</v>
      </c>
      <c r="AN31">
        <v>1.97092</v>
      </c>
      <c r="AO31">
        <v>0.96557999999999999</v>
      </c>
      <c r="AP31">
        <v>0.59989999999999999</v>
      </c>
      <c r="AQ31">
        <v>3.5418400000000001</v>
      </c>
      <c r="AS31">
        <v>2</v>
      </c>
      <c r="AT31">
        <v>2</v>
      </c>
      <c r="AU31">
        <v>0</v>
      </c>
      <c r="AV31">
        <v>3</v>
      </c>
      <c r="AW31" s="4">
        <v>16133</v>
      </c>
      <c r="AX31">
        <v>0</v>
      </c>
      <c r="AY31">
        <v>3</v>
      </c>
      <c r="BA31" s="1">
        <v>43719</v>
      </c>
      <c r="BB31">
        <v>0</v>
      </c>
      <c r="BC31">
        <v>0</v>
      </c>
      <c r="BD31">
        <v>0</v>
      </c>
      <c r="BE31">
        <v>0</v>
      </c>
      <c r="BF31">
        <v>0</v>
      </c>
      <c r="BG31">
        <v>0</v>
      </c>
      <c r="BH31">
        <v>0</v>
      </c>
      <c r="BI31" s="1">
        <v>43390</v>
      </c>
      <c r="BJ31">
        <v>7</v>
      </c>
      <c r="BK31">
        <v>4</v>
      </c>
      <c r="BL31">
        <v>3</v>
      </c>
      <c r="BM31">
        <v>216</v>
      </c>
      <c r="BN31">
        <v>1</v>
      </c>
      <c r="BO31">
        <v>0</v>
      </c>
      <c r="BP31">
        <v>216</v>
      </c>
      <c r="BQ31" s="1">
        <v>43040</v>
      </c>
      <c r="BR31">
        <v>0</v>
      </c>
      <c r="BS31">
        <v>0</v>
      </c>
      <c r="BT31">
        <v>0</v>
      </c>
      <c r="BU31">
        <v>0</v>
      </c>
      <c r="BV31">
        <v>0</v>
      </c>
      <c r="BW31">
        <v>0</v>
      </c>
      <c r="BX31">
        <v>0</v>
      </c>
      <c r="BY31">
        <v>72</v>
      </c>
      <c r="CA31" t="s">
        <v>774</v>
      </c>
      <c r="CB31" t="s">
        <v>775</v>
      </c>
      <c r="CC31">
        <v>37185</v>
      </c>
      <c r="CD31">
        <v>420</v>
      </c>
      <c r="CE31">
        <v>9312967552</v>
      </c>
      <c r="CF31" t="s">
        <v>99</v>
      </c>
      <c r="CG31" t="s">
        <v>100</v>
      </c>
      <c r="CH31" s="1">
        <v>32972</v>
      </c>
      <c r="CI31" t="s">
        <v>100</v>
      </c>
      <c r="CJ31" t="s">
        <v>101</v>
      </c>
      <c r="CK31" t="s">
        <v>100</v>
      </c>
      <c r="CL31" t="s">
        <v>103</v>
      </c>
      <c r="CM31" t="s">
        <v>773</v>
      </c>
      <c r="CN31">
        <v>100</v>
      </c>
      <c r="CO31" s="1">
        <v>44621</v>
      </c>
      <c r="CP31" s="1"/>
      <c r="CV31"/>
    </row>
    <row r="32" spans="1:102" x14ac:dyDescent="0.25">
      <c r="A32" t="s">
        <v>339</v>
      </c>
      <c r="B32" s="18" t="s">
        <v>1634</v>
      </c>
      <c r="C32" s="18">
        <v>445187</v>
      </c>
      <c r="D32" t="s">
        <v>622</v>
      </c>
      <c r="E32" t="s">
        <v>142</v>
      </c>
      <c r="F32" t="s">
        <v>121</v>
      </c>
      <c r="G32" t="s">
        <v>1648</v>
      </c>
      <c r="H32">
        <v>54.2</v>
      </c>
      <c r="I32" t="s">
        <v>98</v>
      </c>
      <c r="K32" t="s">
        <v>100</v>
      </c>
      <c r="L32" t="s">
        <v>130</v>
      </c>
      <c r="M32">
        <v>5</v>
      </c>
      <c r="N32">
        <v>5</v>
      </c>
      <c r="O32">
        <v>4</v>
      </c>
      <c r="P32">
        <v>4</v>
      </c>
      <c r="R32">
        <v>4</v>
      </c>
      <c r="S32">
        <v>5</v>
      </c>
      <c r="U32" s="8">
        <v>5.7295499999999997</v>
      </c>
      <c r="V32" s="8">
        <v>1.0754999999999999</v>
      </c>
      <c r="W32">
        <v>36.799999999999997</v>
      </c>
      <c r="X32">
        <v>2.0762</v>
      </c>
      <c r="Y32">
        <v>3.1516899999999999</v>
      </c>
      <c r="Z32">
        <v>4.8003999999999998</v>
      </c>
      <c r="AA32">
        <v>0.73077999999999999</v>
      </c>
      <c r="AB32">
        <v>0.25009999999999999</v>
      </c>
      <c r="AD32">
        <v>2.5778500000000002</v>
      </c>
      <c r="AE32">
        <v>31.3</v>
      </c>
      <c r="AG32">
        <v>1</v>
      </c>
      <c r="AJ32">
        <v>2.0242900000000001</v>
      </c>
      <c r="AK32">
        <v>0.75590000000000002</v>
      </c>
      <c r="AL32">
        <v>0.34182000000000001</v>
      </c>
      <c r="AM32">
        <v>3.12201</v>
      </c>
      <c r="AN32">
        <v>2.6070600000000002</v>
      </c>
      <c r="AO32">
        <v>2.0203600000000002</v>
      </c>
      <c r="AP32">
        <v>1.1783399999999999</v>
      </c>
      <c r="AQ32">
        <v>5.7943199999999999</v>
      </c>
      <c r="AS32">
        <v>1</v>
      </c>
      <c r="AT32">
        <v>0</v>
      </c>
      <c r="AU32">
        <v>0</v>
      </c>
      <c r="AV32">
        <v>0</v>
      </c>
      <c r="AW32" s="4">
        <v>0</v>
      </c>
      <c r="AX32">
        <v>0</v>
      </c>
      <c r="AY32">
        <v>0</v>
      </c>
      <c r="BA32" s="1">
        <v>43854</v>
      </c>
      <c r="BB32">
        <v>1</v>
      </c>
      <c r="BC32">
        <v>1</v>
      </c>
      <c r="BD32">
        <v>0</v>
      </c>
      <c r="BE32">
        <v>8</v>
      </c>
      <c r="BF32">
        <v>1</v>
      </c>
      <c r="BG32">
        <v>0</v>
      </c>
      <c r="BH32">
        <v>8</v>
      </c>
      <c r="BI32" s="1">
        <v>43537</v>
      </c>
      <c r="BJ32">
        <v>3</v>
      </c>
      <c r="BK32">
        <v>3</v>
      </c>
      <c r="BL32">
        <v>0</v>
      </c>
      <c r="BM32">
        <v>16</v>
      </c>
      <c r="BN32">
        <v>1</v>
      </c>
      <c r="BO32">
        <v>0</v>
      </c>
      <c r="BP32">
        <v>16</v>
      </c>
      <c r="BQ32" s="1">
        <v>43229</v>
      </c>
      <c r="BR32">
        <v>0</v>
      </c>
      <c r="BS32">
        <v>0</v>
      </c>
      <c r="BT32">
        <v>0</v>
      </c>
      <c r="BU32">
        <v>0</v>
      </c>
      <c r="BV32">
        <v>0</v>
      </c>
      <c r="BW32">
        <v>0</v>
      </c>
      <c r="BX32">
        <v>0</v>
      </c>
      <c r="BY32">
        <v>9.3330000000000002</v>
      </c>
      <c r="CA32" t="s">
        <v>624</v>
      </c>
      <c r="CB32" t="s">
        <v>625</v>
      </c>
      <c r="CC32">
        <v>38301</v>
      </c>
      <c r="CD32">
        <v>560</v>
      </c>
      <c r="CE32">
        <v>7313004800</v>
      </c>
      <c r="CF32" t="s">
        <v>150</v>
      </c>
      <c r="CG32" t="s">
        <v>100</v>
      </c>
      <c r="CH32" s="1">
        <v>31477</v>
      </c>
      <c r="CI32" t="s">
        <v>100</v>
      </c>
      <c r="CJ32" t="s">
        <v>101</v>
      </c>
      <c r="CK32" t="s">
        <v>100</v>
      </c>
      <c r="CL32" t="s">
        <v>103</v>
      </c>
      <c r="CM32" t="s">
        <v>623</v>
      </c>
      <c r="CN32">
        <v>67</v>
      </c>
      <c r="CO32" s="1">
        <v>44621</v>
      </c>
      <c r="CP32" s="1"/>
      <c r="CV32">
        <v>2</v>
      </c>
    </row>
    <row r="33" spans="1:102" x14ac:dyDescent="0.25">
      <c r="A33" t="s">
        <v>339</v>
      </c>
      <c r="B33" s="18" t="s">
        <v>1634</v>
      </c>
      <c r="C33" s="18">
        <v>445449</v>
      </c>
      <c r="D33" t="s">
        <v>1291</v>
      </c>
      <c r="E33" t="s">
        <v>1293</v>
      </c>
      <c r="F33" t="s">
        <v>207</v>
      </c>
      <c r="G33" t="s">
        <v>1648</v>
      </c>
      <c r="H33">
        <v>42.3</v>
      </c>
      <c r="I33" t="s">
        <v>98</v>
      </c>
      <c r="K33" t="s">
        <v>100</v>
      </c>
      <c r="L33" t="s">
        <v>102</v>
      </c>
      <c r="M33">
        <v>5</v>
      </c>
      <c r="N33">
        <v>4</v>
      </c>
      <c r="O33">
        <v>5</v>
      </c>
      <c r="P33">
        <v>2</v>
      </c>
      <c r="Q33">
        <v>2</v>
      </c>
      <c r="R33">
        <v>2</v>
      </c>
      <c r="S33">
        <v>4</v>
      </c>
      <c r="U33" s="8">
        <v>4.7393999999999998</v>
      </c>
      <c r="V33" s="8">
        <v>0.77537999999999996</v>
      </c>
      <c r="W33">
        <v>38.5</v>
      </c>
      <c r="X33">
        <v>1.4017599999999999</v>
      </c>
      <c r="Y33">
        <v>2.1771400000000001</v>
      </c>
      <c r="Z33">
        <v>4.0849299999999999</v>
      </c>
      <c r="AA33">
        <v>0.42623</v>
      </c>
      <c r="AB33">
        <v>4.0160000000000001E-2</v>
      </c>
      <c r="AD33">
        <v>2.5622600000000002</v>
      </c>
      <c r="AE33">
        <v>37.5</v>
      </c>
      <c r="AG33">
        <v>0</v>
      </c>
      <c r="AJ33">
        <v>2.1390799999999999</v>
      </c>
      <c r="AK33">
        <v>0.81362000000000001</v>
      </c>
      <c r="AL33">
        <v>0.35465000000000002</v>
      </c>
      <c r="AM33">
        <v>3.30735</v>
      </c>
      <c r="AN33">
        <v>2.4522300000000001</v>
      </c>
      <c r="AO33">
        <v>1.26729</v>
      </c>
      <c r="AP33">
        <v>0.81879000000000002</v>
      </c>
      <c r="AQ33">
        <v>4.5243700000000002</v>
      </c>
      <c r="AS33">
        <v>0</v>
      </c>
      <c r="AT33">
        <v>0</v>
      </c>
      <c r="AU33">
        <v>0</v>
      </c>
      <c r="AV33">
        <v>0</v>
      </c>
      <c r="AW33" s="4">
        <v>0</v>
      </c>
      <c r="AX33">
        <v>0</v>
      </c>
      <c r="AY33">
        <v>0</v>
      </c>
      <c r="BA33" s="1">
        <v>43853</v>
      </c>
      <c r="BB33">
        <v>0</v>
      </c>
      <c r="BC33">
        <v>0</v>
      </c>
      <c r="BD33">
        <v>0</v>
      </c>
      <c r="BE33">
        <v>0</v>
      </c>
      <c r="BF33">
        <v>0</v>
      </c>
      <c r="BG33">
        <v>0</v>
      </c>
      <c r="BH33">
        <v>0</v>
      </c>
      <c r="BI33" s="1">
        <v>43536</v>
      </c>
      <c r="BJ33">
        <v>0</v>
      </c>
      <c r="BK33">
        <v>0</v>
      </c>
      <c r="BL33">
        <v>0</v>
      </c>
      <c r="BM33">
        <v>0</v>
      </c>
      <c r="BN33">
        <v>0</v>
      </c>
      <c r="BO33">
        <v>0</v>
      </c>
      <c r="BP33">
        <v>0</v>
      </c>
      <c r="BQ33" s="1">
        <v>43229</v>
      </c>
      <c r="BR33">
        <v>5</v>
      </c>
      <c r="BS33">
        <v>5</v>
      </c>
      <c r="BT33">
        <v>0</v>
      </c>
      <c r="BU33">
        <v>24</v>
      </c>
      <c r="BV33">
        <v>1</v>
      </c>
      <c r="BW33">
        <v>0</v>
      </c>
      <c r="BX33">
        <v>24</v>
      </c>
      <c r="BY33">
        <v>4</v>
      </c>
      <c r="CA33" t="s">
        <v>1294</v>
      </c>
      <c r="CB33" t="s">
        <v>1295</v>
      </c>
      <c r="CC33">
        <v>38329</v>
      </c>
      <c r="CD33">
        <v>190</v>
      </c>
      <c r="CE33">
        <v>7318523591</v>
      </c>
      <c r="CF33" t="s">
        <v>99</v>
      </c>
      <c r="CG33" t="s">
        <v>100</v>
      </c>
      <c r="CH33" s="1">
        <v>37347</v>
      </c>
      <c r="CI33" t="s">
        <v>100</v>
      </c>
      <c r="CJ33" t="s">
        <v>101</v>
      </c>
      <c r="CK33" t="s">
        <v>100</v>
      </c>
      <c r="CL33" t="s">
        <v>103</v>
      </c>
      <c r="CM33" t="s">
        <v>1292</v>
      </c>
      <c r="CN33">
        <v>90</v>
      </c>
      <c r="CO33" s="1">
        <v>44621</v>
      </c>
      <c r="CP33" s="1"/>
      <c r="CV33"/>
    </row>
    <row r="34" spans="1:102" x14ac:dyDescent="0.25">
      <c r="A34" t="s">
        <v>339</v>
      </c>
      <c r="B34" s="18" t="s">
        <v>1634</v>
      </c>
      <c r="C34" s="18">
        <v>445467</v>
      </c>
      <c r="D34" t="s">
        <v>1361</v>
      </c>
      <c r="E34" t="s">
        <v>1363</v>
      </c>
      <c r="F34" t="s">
        <v>1350</v>
      </c>
      <c r="G34" t="s">
        <v>1648</v>
      </c>
      <c r="H34">
        <v>79.3</v>
      </c>
      <c r="I34" t="s">
        <v>108</v>
      </c>
      <c r="K34" t="s">
        <v>100</v>
      </c>
      <c r="L34" t="s">
        <v>106</v>
      </c>
      <c r="M34">
        <v>5</v>
      </c>
      <c r="N34">
        <v>3</v>
      </c>
      <c r="O34">
        <v>5</v>
      </c>
      <c r="P34">
        <v>2</v>
      </c>
      <c r="Q34">
        <v>1</v>
      </c>
      <c r="R34">
        <v>3</v>
      </c>
      <c r="S34">
        <v>3</v>
      </c>
      <c r="U34" s="8">
        <v>3.8336100000000002</v>
      </c>
      <c r="V34" s="8">
        <v>0.66815000000000002</v>
      </c>
      <c r="W34">
        <v>59.8</v>
      </c>
      <c r="X34">
        <v>0.95291999999999999</v>
      </c>
      <c r="Y34">
        <v>1.6210800000000001</v>
      </c>
      <c r="Z34">
        <v>3.06549</v>
      </c>
      <c r="AA34">
        <v>0.24604000000000001</v>
      </c>
      <c r="AB34">
        <v>2.445E-2</v>
      </c>
      <c r="AD34">
        <v>2.2125300000000001</v>
      </c>
      <c r="AE34">
        <v>57.1</v>
      </c>
      <c r="AG34">
        <v>4</v>
      </c>
      <c r="AJ34">
        <v>2.28199</v>
      </c>
      <c r="AK34">
        <v>0.78766000000000003</v>
      </c>
      <c r="AL34">
        <v>0.40544999999999998</v>
      </c>
      <c r="AM34">
        <v>3.4750999999999999</v>
      </c>
      <c r="AN34">
        <v>1.98491</v>
      </c>
      <c r="AO34">
        <v>0.88990000000000002</v>
      </c>
      <c r="AP34">
        <v>0.61716000000000004</v>
      </c>
      <c r="AQ34">
        <v>3.4830199999999998</v>
      </c>
      <c r="AS34">
        <v>0</v>
      </c>
      <c r="AT34">
        <v>0</v>
      </c>
      <c r="AU34">
        <v>0</v>
      </c>
      <c r="AV34">
        <v>0</v>
      </c>
      <c r="AW34" s="4">
        <v>0</v>
      </c>
      <c r="AX34">
        <v>0</v>
      </c>
      <c r="AY34">
        <v>0</v>
      </c>
      <c r="BA34" s="1">
        <v>43621</v>
      </c>
      <c r="BB34">
        <v>0</v>
      </c>
      <c r="BC34">
        <v>0</v>
      </c>
      <c r="BD34">
        <v>0</v>
      </c>
      <c r="BE34">
        <v>0</v>
      </c>
      <c r="BF34">
        <v>0</v>
      </c>
      <c r="BG34">
        <v>0</v>
      </c>
      <c r="BH34">
        <v>0</v>
      </c>
      <c r="BI34" s="1">
        <v>43298</v>
      </c>
      <c r="BJ34">
        <v>0</v>
      </c>
      <c r="BK34">
        <v>0</v>
      </c>
      <c r="BL34">
        <v>0</v>
      </c>
      <c r="BM34">
        <v>0</v>
      </c>
      <c r="BN34">
        <v>0</v>
      </c>
      <c r="BO34">
        <v>0</v>
      </c>
      <c r="BP34">
        <v>0</v>
      </c>
      <c r="BQ34" s="1">
        <v>42935</v>
      </c>
      <c r="BR34">
        <v>4</v>
      </c>
      <c r="BS34">
        <v>4</v>
      </c>
      <c r="BT34">
        <v>0</v>
      </c>
      <c r="BU34">
        <v>16</v>
      </c>
      <c r="BV34">
        <v>1</v>
      </c>
      <c r="BW34">
        <v>0</v>
      </c>
      <c r="BX34">
        <v>16</v>
      </c>
      <c r="BY34">
        <v>2.6669999999999998</v>
      </c>
      <c r="CA34" t="s">
        <v>1364</v>
      </c>
      <c r="CB34" t="s">
        <v>1365</v>
      </c>
      <c r="CC34">
        <v>38001</v>
      </c>
      <c r="CD34">
        <v>160</v>
      </c>
      <c r="CE34">
        <v>7316964541</v>
      </c>
      <c r="CF34" t="s">
        <v>99</v>
      </c>
      <c r="CG34" t="s">
        <v>100</v>
      </c>
      <c r="CH34" s="1">
        <v>37544</v>
      </c>
      <c r="CI34" t="s">
        <v>100</v>
      </c>
      <c r="CJ34" t="s">
        <v>101</v>
      </c>
      <c r="CK34" t="s">
        <v>100</v>
      </c>
      <c r="CL34" t="s">
        <v>103</v>
      </c>
      <c r="CM34" t="s">
        <v>1362</v>
      </c>
      <c r="CN34">
        <v>121</v>
      </c>
      <c r="CO34" s="1">
        <v>44621</v>
      </c>
      <c r="CP34" s="1"/>
      <c r="CV34"/>
    </row>
    <row r="35" spans="1:102" x14ac:dyDescent="0.25">
      <c r="A35" t="s">
        <v>339</v>
      </c>
      <c r="B35" s="18" t="s">
        <v>1634</v>
      </c>
      <c r="C35" s="18">
        <v>445133</v>
      </c>
      <c r="D35" t="s">
        <v>503</v>
      </c>
      <c r="E35" t="s">
        <v>505</v>
      </c>
      <c r="F35" t="s">
        <v>131</v>
      </c>
      <c r="G35" t="s">
        <v>1649</v>
      </c>
      <c r="H35">
        <v>22.9</v>
      </c>
      <c r="I35" t="s">
        <v>114</v>
      </c>
      <c r="K35" t="s">
        <v>100</v>
      </c>
      <c r="L35" t="s">
        <v>102</v>
      </c>
      <c r="M35">
        <v>5</v>
      </c>
      <c r="N35">
        <v>5</v>
      </c>
      <c r="O35">
        <v>4</v>
      </c>
      <c r="P35">
        <v>5</v>
      </c>
      <c r="R35">
        <v>5</v>
      </c>
      <c r="S35">
        <v>5</v>
      </c>
      <c r="U35" s="8">
        <v>5.8589700000000002</v>
      </c>
      <c r="V35" s="8">
        <v>1.6000099999999999</v>
      </c>
      <c r="W35">
        <v>91.7</v>
      </c>
      <c r="X35">
        <v>1.4825699999999999</v>
      </c>
      <c r="Y35">
        <v>3.0825900000000002</v>
      </c>
      <c r="Z35">
        <v>5.2997800000000002</v>
      </c>
      <c r="AA35">
        <v>2.33372</v>
      </c>
      <c r="AB35">
        <v>9.4039999999999999E-2</v>
      </c>
      <c r="AD35">
        <v>2.7763800000000001</v>
      </c>
      <c r="AE35">
        <v>87.5</v>
      </c>
      <c r="AG35">
        <v>0</v>
      </c>
      <c r="AJ35">
        <v>1.9323399999999999</v>
      </c>
      <c r="AK35">
        <v>0.90536000000000005</v>
      </c>
      <c r="AL35">
        <v>0.50246999999999997</v>
      </c>
      <c r="AM35">
        <v>3.3401700000000001</v>
      </c>
      <c r="AN35">
        <v>2.9414500000000001</v>
      </c>
      <c r="AO35">
        <v>1.2045300000000001</v>
      </c>
      <c r="AP35">
        <v>1.19252</v>
      </c>
      <c r="AQ35">
        <v>5.5381999999999998</v>
      </c>
      <c r="AS35">
        <v>0</v>
      </c>
      <c r="AT35">
        <v>0</v>
      </c>
      <c r="AU35">
        <v>0</v>
      </c>
      <c r="AV35">
        <v>2</v>
      </c>
      <c r="AW35" s="4">
        <v>1637.79</v>
      </c>
      <c r="AX35">
        <v>0</v>
      </c>
      <c r="AY35">
        <v>2</v>
      </c>
      <c r="BA35" s="1">
        <v>44391</v>
      </c>
      <c r="BB35">
        <v>2</v>
      </c>
      <c r="BC35">
        <v>2</v>
      </c>
      <c r="BD35">
        <v>0</v>
      </c>
      <c r="BE35">
        <v>20</v>
      </c>
      <c r="BF35">
        <v>1</v>
      </c>
      <c r="BG35">
        <v>0</v>
      </c>
      <c r="BH35">
        <v>20</v>
      </c>
      <c r="BI35" s="1">
        <v>43683</v>
      </c>
      <c r="BJ35">
        <v>0</v>
      </c>
      <c r="BK35">
        <v>0</v>
      </c>
      <c r="BL35">
        <v>0</v>
      </c>
      <c r="BM35">
        <v>0</v>
      </c>
      <c r="BN35">
        <v>0</v>
      </c>
      <c r="BO35">
        <v>0</v>
      </c>
      <c r="BP35">
        <v>0</v>
      </c>
      <c r="BQ35" s="1">
        <v>43375</v>
      </c>
      <c r="BR35">
        <v>1</v>
      </c>
      <c r="BS35">
        <v>1</v>
      </c>
      <c r="BT35">
        <v>0</v>
      </c>
      <c r="BU35">
        <v>4</v>
      </c>
      <c r="BV35">
        <v>1</v>
      </c>
      <c r="BW35">
        <v>0</v>
      </c>
      <c r="BX35">
        <v>4</v>
      </c>
      <c r="BY35">
        <v>10.667</v>
      </c>
      <c r="CA35" t="s">
        <v>506</v>
      </c>
      <c r="CB35" t="s">
        <v>507</v>
      </c>
      <c r="CC35">
        <v>38111</v>
      </c>
      <c r="CD35">
        <v>780</v>
      </c>
      <c r="CE35">
        <v>9013254003</v>
      </c>
      <c r="CF35" t="s">
        <v>150</v>
      </c>
      <c r="CG35" t="s">
        <v>100</v>
      </c>
      <c r="CH35" s="1">
        <v>29461</v>
      </c>
      <c r="CI35" t="s">
        <v>101</v>
      </c>
      <c r="CJ35" t="s">
        <v>100</v>
      </c>
      <c r="CK35" t="s">
        <v>100</v>
      </c>
      <c r="CL35" t="s">
        <v>103</v>
      </c>
      <c r="CM35" t="s">
        <v>504</v>
      </c>
      <c r="CN35">
        <v>31</v>
      </c>
      <c r="CO35" s="1">
        <v>44621</v>
      </c>
      <c r="CP35" s="1"/>
      <c r="CV35">
        <v>2</v>
      </c>
    </row>
    <row r="36" spans="1:102" x14ac:dyDescent="0.25">
      <c r="A36" t="s">
        <v>339</v>
      </c>
      <c r="B36" s="18" t="s">
        <v>1634</v>
      </c>
      <c r="C36" s="18">
        <v>445485</v>
      </c>
      <c r="D36" t="s">
        <v>1430</v>
      </c>
      <c r="E36" t="s">
        <v>505</v>
      </c>
      <c r="F36" t="s">
        <v>131</v>
      </c>
      <c r="G36" t="s">
        <v>1648</v>
      </c>
      <c r="H36">
        <v>142.5</v>
      </c>
      <c r="I36" t="s">
        <v>110</v>
      </c>
      <c r="K36" t="s">
        <v>100</v>
      </c>
      <c r="L36" t="s">
        <v>106</v>
      </c>
      <c r="M36">
        <v>3</v>
      </c>
      <c r="N36">
        <v>2</v>
      </c>
      <c r="O36">
        <v>3</v>
      </c>
      <c r="P36">
        <v>3</v>
      </c>
      <c r="Q36">
        <v>4</v>
      </c>
      <c r="R36">
        <v>2</v>
      </c>
      <c r="S36">
        <v>2</v>
      </c>
      <c r="U36" s="8">
        <v>2.9160699999999999</v>
      </c>
      <c r="V36" s="8">
        <v>0.31763999999999998</v>
      </c>
      <c r="W36">
        <v>65.099999999999994</v>
      </c>
      <c r="X36">
        <v>1.0545100000000001</v>
      </c>
      <c r="Y36">
        <v>1.37215</v>
      </c>
      <c r="Z36">
        <v>2.6189100000000001</v>
      </c>
      <c r="AA36">
        <v>0.25606000000000001</v>
      </c>
      <c r="AB36">
        <v>9.9150000000000002E-2</v>
      </c>
      <c r="AD36">
        <v>1.54393</v>
      </c>
      <c r="AE36">
        <v>62.5</v>
      </c>
      <c r="AG36">
        <v>0</v>
      </c>
      <c r="AJ36">
        <v>1.9770799999999999</v>
      </c>
      <c r="AK36">
        <v>0.69433</v>
      </c>
      <c r="AL36">
        <v>0.29805999999999999</v>
      </c>
      <c r="AM36">
        <v>2.9694600000000002</v>
      </c>
      <c r="AN36">
        <v>1.5987100000000001</v>
      </c>
      <c r="AO36">
        <v>1.1171500000000001</v>
      </c>
      <c r="AP36">
        <v>0.39910000000000001</v>
      </c>
      <c r="AQ36">
        <v>3.10053</v>
      </c>
      <c r="AS36">
        <v>0</v>
      </c>
      <c r="AT36">
        <v>0</v>
      </c>
      <c r="AU36">
        <v>0</v>
      </c>
      <c r="AV36">
        <v>1</v>
      </c>
      <c r="AW36" s="4">
        <v>8079.5</v>
      </c>
      <c r="AX36">
        <v>0</v>
      </c>
      <c r="AY36">
        <v>1</v>
      </c>
      <c r="BA36" s="1">
        <v>44574</v>
      </c>
      <c r="BB36">
        <v>7</v>
      </c>
      <c r="BC36">
        <v>7</v>
      </c>
      <c r="BD36">
        <v>0</v>
      </c>
      <c r="BE36">
        <v>44</v>
      </c>
      <c r="BF36">
        <v>1</v>
      </c>
      <c r="BG36">
        <v>0</v>
      </c>
      <c r="BH36">
        <v>44</v>
      </c>
      <c r="BI36" s="1">
        <v>43844</v>
      </c>
      <c r="BJ36">
        <v>0</v>
      </c>
      <c r="BK36">
        <v>0</v>
      </c>
      <c r="BL36">
        <v>0</v>
      </c>
      <c r="BM36">
        <v>0</v>
      </c>
      <c r="BN36">
        <v>0</v>
      </c>
      <c r="BO36">
        <v>0</v>
      </c>
      <c r="BP36">
        <v>0</v>
      </c>
      <c r="BQ36" s="1">
        <v>43495</v>
      </c>
      <c r="BR36">
        <v>1</v>
      </c>
      <c r="BS36">
        <v>1</v>
      </c>
      <c r="BT36">
        <v>0</v>
      </c>
      <c r="BU36">
        <v>4</v>
      </c>
      <c r="BV36">
        <v>1</v>
      </c>
      <c r="BW36">
        <v>0</v>
      </c>
      <c r="BX36">
        <v>4</v>
      </c>
      <c r="BY36">
        <v>22.667000000000002</v>
      </c>
      <c r="CA36" t="s">
        <v>1432</v>
      </c>
      <c r="CB36" t="s">
        <v>1433</v>
      </c>
      <c r="CC36">
        <v>38118</v>
      </c>
      <c r="CD36">
        <v>780</v>
      </c>
      <c r="CE36">
        <v>9017952444</v>
      </c>
      <c r="CF36" t="s">
        <v>99</v>
      </c>
      <c r="CG36" t="s">
        <v>100</v>
      </c>
      <c r="CH36" s="1">
        <v>39211</v>
      </c>
      <c r="CI36" t="s">
        <v>100</v>
      </c>
      <c r="CJ36" t="s">
        <v>100</v>
      </c>
      <c r="CK36" t="s">
        <v>100</v>
      </c>
      <c r="CL36" t="s">
        <v>103</v>
      </c>
      <c r="CM36" t="s">
        <v>1431</v>
      </c>
      <c r="CN36">
        <v>180</v>
      </c>
      <c r="CO36" s="1">
        <v>44621</v>
      </c>
      <c r="CP36" s="1"/>
      <c r="CV36"/>
    </row>
    <row r="37" spans="1:102" x14ac:dyDescent="0.25">
      <c r="A37" t="s">
        <v>339</v>
      </c>
      <c r="B37" s="18" t="s">
        <v>1634</v>
      </c>
      <c r="C37" s="18">
        <v>445455</v>
      </c>
      <c r="D37" t="s">
        <v>1313</v>
      </c>
      <c r="E37" t="s">
        <v>165</v>
      </c>
      <c r="F37" t="s">
        <v>113</v>
      </c>
      <c r="G37" t="s">
        <v>1648</v>
      </c>
      <c r="H37">
        <v>86.3</v>
      </c>
      <c r="I37" t="s">
        <v>98</v>
      </c>
      <c r="K37" t="s">
        <v>100</v>
      </c>
      <c r="L37" t="s">
        <v>106</v>
      </c>
      <c r="M37">
        <v>2</v>
      </c>
      <c r="N37">
        <v>2</v>
      </c>
      <c r="O37">
        <v>2</v>
      </c>
      <c r="P37">
        <v>2</v>
      </c>
      <c r="Q37">
        <v>2</v>
      </c>
      <c r="R37">
        <v>2</v>
      </c>
      <c r="S37">
        <v>1</v>
      </c>
      <c r="U37" s="8">
        <v>3.71245</v>
      </c>
      <c r="V37" s="8">
        <v>0.2671</v>
      </c>
      <c r="W37">
        <v>58.8</v>
      </c>
      <c r="X37">
        <v>1.41181</v>
      </c>
      <c r="Y37">
        <v>1.6789099999999999</v>
      </c>
      <c r="Z37">
        <v>2.8090099999999998</v>
      </c>
      <c r="AA37">
        <v>0.17512</v>
      </c>
      <c r="AB37">
        <v>5.3069999999999999E-2</v>
      </c>
      <c r="AD37">
        <v>2.03355</v>
      </c>
      <c r="AE37">
        <v>66.7</v>
      </c>
      <c r="AG37">
        <v>0</v>
      </c>
      <c r="AJ37">
        <v>1.93319</v>
      </c>
      <c r="AK37">
        <v>0.75466</v>
      </c>
      <c r="AL37">
        <v>0.35621999999999998</v>
      </c>
      <c r="AM37">
        <v>3.0440700000000001</v>
      </c>
      <c r="AN37">
        <v>2.1535000000000002</v>
      </c>
      <c r="AO37">
        <v>1.37609</v>
      </c>
      <c r="AP37">
        <v>0.28081</v>
      </c>
      <c r="AQ37">
        <v>3.8505500000000001</v>
      </c>
      <c r="AS37">
        <v>1</v>
      </c>
      <c r="AT37">
        <v>5</v>
      </c>
      <c r="AU37">
        <v>3</v>
      </c>
      <c r="AV37">
        <v>2</v>
      </c>
      <c r="AW37" s="4">
        <v>23302.14</v>
      </c>
      <c r="AX37">
        <v>0</v>
      </c>
      <c r="AY37">
        <v>2</v>
      </c>
      <c r="BA37" s="1">
        <v>43775</v>
      </c>
      <c r="BB37">
        <v>11</v>
      </c>
      <c r="BC37">
        <v>8</v>
      </c>
      <c r="BD37">
        <v>2</v>
      </c>
      <c r="BE37">
        <v>64</v>
      </c>
      <c r="BF37">
        <v>1</v>
      </c>
      <c r="BG37">
        <v>0</v>
      </c>
      <c r="BH37">
        <v>64</v>
      </c>
      <c r="BI37" s="1">
        <v>43489</v>
      </c>
      <c r="BJ37">
        <v>3</v>
      </c>
      <c r="BK37">
        <v>2</v>
      </c>
      <c r="BL37">
        <v>1</v>
      </c>
      <c r="BM37">
        <v>12</v>
      </c>
      <c r="BN37">
        <v>1</v>
      </c>
      <c r="BO37">
        <v>0</v>
      </c>
      <c r="BP37">
        <v>12</v>
      </c>
      <c r="BQ37" s="1">
        <v>43159</v>
      </c>
      <c r="BR37">
        <v>4</v>
      </c>
      <c r="BS37">
        <v>3</v>
      </c>
      <c r="BT37">
        <v>1</v>
      </c>
      <c r="BU37">
        <v>16</v>
      </c>
      <c r="BV37">
        <v>1</v>
      </c>
      <c r="BW37">
        <v>0</v>
      </c>
      <c r="BX37">
        <v>16</v>
      </c>
      <c r="BY37">
        <v>38.667000000000002</v>
      </c>
      <c r="CA37" t="s">
        <v>1315</v>
      </c>
      <c r="CB37" t="s">
        <v>1316</v>
      </c>
      <c r="CC37">
        <v>37040</v>
      </c>
      <c r="CD37">
        <v>620</v>
      </c>
      <c r="CE37">
        <v>9315523002</v>
      </c>
      <c r="CF37" t="s">
        <v>99</v>
      </c>
      <c r="CG37" t="s">
        <v>100</v>
      </c>
      <c r="CH37" s="1">
        <v>37438</v>
      </c>
      <c r="CI37" t="s">
        <v>100</v>
      </c>
      <c r="CJ37" t="s">
        <v>101</v>
      </c>
      <c r="CK37" t="s">
        <v>100</v>
      </c>
      <c r="CL37" t="s">
        <v>103</v>
      </c>
      <c r="CM37" t="s">
        <v>1314</v>
      </c>
      <c r="CN37">
        <v>113</v>
      </c>
      <c r="CO37" s="1">
        <v>44621</v>
      </c>
      <c r="CP37" s="1"/>
      <c r="CV37"/>
    </row>
    <row r="38" spans="1:102" x14ac:dyDescent="0.25">
      <c r="A38" t="s">
        <v>339</v>
      </c>
      <c r="B38" s="18" t="s">
        <v>1634</v>
      </c>
      <c r="C38" s="18">
        <v>445481</v>
      </c>
      <c r="D38" t="s">
        <v>1416</v>
      </c>
      <c r="E38" t="s">
        <v>608</v>
      </c>
      <c r="F38" t="s">
        <v>239</v>
      </c>
      <c r="G38" t="s">
        <v>1649</v>
      </c>
      <c r="H38">
        <v>41.6</v>
      </c>
      <c r="I38" t="s">
        <v>114</v>
      </c>
      <c r="K38" t="s">
        <v>100</v>
      </c>
      <c r="L38" t="s">
        <v>102</v>
      </c>
      <c r="M38">
        <v>4</v>
      </c>
      <c r="N38">
        <v>4</v>
      </c>
      <c r="O38">
        <v>3</v>
      </c>
      <c r="P38">
        <v>2</v>
      </c>
      <c r="Q38">
        <v>3</v>
      </c>
      <c r="R38">
        <v>1</v>
      </c>
      <c r="S38">
        <v>4</v>
      </c>
      <c r="U38" s="8">
        <v>4.2362900000000003</v>
      </c>
      <c r="V38" s="8">
        <v>0.90585000000000004</v>
      </c>
      <c r="X38">
        <v>1.0055499999999999</v>
      </c>
      <c r="Y38">
        <v>1.9114</v>
      </c>
      <c r="Z38">
        <v>3.7095199999999999</v>
      </c>
      <c r="AA38">
        <v>0.59958999999999996</v>
      </c>
      <c r="AB38">
        <v>0.12887999999999999</v>
      </c>
      <c r="AC38">
        <v>6</v>
      </c>
      <c r="AD38">
        <v>2.3248899999999999</v>
      </c>
      <c r="AF38">
        <v>6</v>
      </c>
      <c r="AH38">
        <v>6</v>
      </c>
      <c r="AJ38">
        <v>2.3360699999999999</v>
      </c>
      <c r="AK38">
        <v>0.74643000000000004</v>
      </c>
      <c r="AL38">
        <v>0.39373999999999998</v>
      </c>
      <c r="AM38">
        <v>3.4762400000000002</v>
      </c>
      <c r="AN38">
        <v>2.03742</v>
      </c>
      <c r="AO38">
        <v>0.99092000000000002</v>
      </c>
      <c r="AP38">
        <v>0.86160000000000003</v>
      </c>
      <c r="AQ38">
        <v>3.84761</v>
      </c>
      <c r="AS38">
        <v>1</v>
      </c>
      <c r="AT38">
        <v>0</v>
      </c>
      <c r="AU38">
        <v>0</v>
      </c>
      <c r="AV38">
        <v>1</v>
      </c>
      <c r="AW38" s="4">
        <v>650</v>
      </c>
      <c r="AX38">
        <v>0</v>
      </c>
      <c r="AY38">
        <v>1</v>
      </c>
      <c r="BA38" s="1">
        <v>43838</v>
      </c>
      <c r="BB38">
        <v>2</v>
      </c>
      <c r="BC38">
        <v>1</v>
      </c>
      <c r="BD38">
        <v>1</v>
      </c>
      <c r="BE38">
        <v>8</v>
      </c>
      <c r="BF38">
        <v>1</v>
      </c>
      <c r="BG38">
        <v>0</v>
      </c>
      <c r="BH38">
        <v>8</v>
      </c>
      <c r="BI38" s="1">
        <v>43453</v>
      </c>
      <c r="BJ38">
        <v>4</v>
      </c>
      <c r="BK38">
        <v>4</v>
      </c>
      <c r="BL38">
        <v>0</v>
      </c>
      <c r="BM38">
        <v>28</v>
      </c>
      <c r="BN38">
        <v>1</v>
      </c>
      <c r="BO38">
        <v>0</v>
      </c>
      <c r="BP38">
        <v>28</v>
      </c>
      <c r="BQ38" s="1">
        <v>43124</v>
      </c>
      <c r="BR38">
        <v>0</v>
      </c>
      <c r="BS38">
        <v>0</v>
      </c>
      <c r="BT38">
        <v>0</v>
      </c>
      <c r="BU38">
        <v>0</v>
      </c>
      <c r="BV38">
        <v>0</v>
      </c>
      <c r="BW38">
        <v>0</v>
      </c>
      <c r="BX38">
        <v>0</v>
      </c>
      <c r="BY38">
        <v>13.333</v>
      </c>
      <c r="CA38" t="s">
        <v>359</v>
      </c>
      <c r="CB38" t="s">
        <v>1418</v>
      </c>
      <c r="CC38">
        <v>37660</v>
      </c>
      <c r="CD38">
        <v>810</v>
      </c>
      <c r="CE38">
        <v>4232450360</v>
      </c>
      <c r="CF38" t="s">
        <v>150</v>
      </c>
      <c r="CG38" t="s">
        <v>100</v>
      </c>
      <c r="CH38" s="1">
        <v>38694</v>
      </c>
      <c r="CI38" t="s">
        <v>101</v>
      </c>
      <c r="CJ38" t="s">
        <v>101</v>
      </c>
      <c r="CK38" t="s">
        <v>100</v>
      </c>
      <c r="CL38" t="s">
        <v>103</v>
      </c>
      <c r="CM38" t="s">
        <v>1417</v>
      </c>
      <c r="CN38">
        <v>67</v>
      </c>
      <c r="CO38" s="1">
        <v>44621</v>
      </c>
      <c r="CP38" s="1"/>
      <c r="CV38"/>
    </row>
    <row r="39" spans="1:102" x14ac:dyDescent="0.25">
      <c r="A39" t="s">
        <v>339</v>
      </c>
      <c r="B39" s="18" t="s">
        <v>1634</v>
      </c>
      <c r="C39" s="18">
        <v>445017</v>
      </c>
      <c r="D39" t="s">
        <v>357</v>
      </c>
      <c r="E39" t="s">
        <v>228</v>
      </c>
      <c r="F39" t="s">
        <v>139</v>
      </c>
      <c r="G39" t="s">
        <v>1649</v>
      </c>
      <c r="H39">
        <v>124.8</v>
      </c>
      <c r="I39" t="s">
        <v>114</v>
      </c>
      <c r="J39" t="s">
        <v>112</v>
      </c>
      <c r="K39" t="s">
        <v>100</v>
      </c>
      <c r="L39" t="s">
        <v>106</v>
      </c>
      <c r="M39">
        <v>1</v>
      </c>
      <c r="N39">
        <v>3</v>
      </c>
      <c r="O39">
        <v>1</v>
      </c>
      <c r="P39">
        <v>2</v>
      </c>
      <c r="Q39">
        <v>3</v>
      </c>
      <c r="R39">
        <v>2</v>
      </c>
      <c r="S39">
        <v>3</v>
      </c>
      <c r="U39" s="8">
        <v>3.1365599999999998</v>
      </c>
      <c r="V39" s="8">
        <v>0.61063000000000001</v>
      </c>
      <c r="W39">
        <v>68.099999999999994</v>
      </c>
      <c r="X39">
        <v>0.80069000000000001</v>
      </c>
      <c r="Y39">
        <v>1.4113199999999999</v>
      </c>
      <c r="Z39">
        <v>2.1413700000000002</v>
      </c>
      <c r="AA39">
        <v>0.35800999999999999</v>
      </c>
      <c r="AB39">
        <v>0.10758</v>
      </c>
      <c r="AD39">
        <v>1.7252400000000001</v>
      </c>
      <c r="AE39">
        <v>55.6</v>
      </c>
      <c r="AG39">
        <v>2</v>
      </c>
      <c r="AJ39">
        <v>2.0211100000000002</v>
      </c>
      <c r="AK39">
        <v>0.74089000000000005</v>
      </c>
      <c r="AL39">
        <v>0.37253999999999998</v>
      </c>
      <c r="AM39">
        <v>3.1345399999999999</v>
      </c>
      <c r="AN39">
        <v>1.74753</v>
      </c>
      <c r="AO39">
        <v>0.79493000000000003</v>
      </c>
      <c r="AP39">
        <v>0.61385000000000001</v>
      </c>
      <c r="AQ39">
        <v>3.1593300000000002</v>
      </c>
      <c r="AS39">
        <v>2</v>
      </c>
      <c r="AT39">
        <v>7</v>
      </c>
      <c r="AU39">
        <v>1</v>
      </c>
      <c r="AV39">
        <v>1</v>
      </c>
      <c r="AW39" s="4">
        <v>650</v>
      </c>
      <c r="AX39">
        <v>0</v>
      </c>
      <c r="AY39">
        <v>1</v>
      </c>
      <c r="BA39" s="1">
        <v>43705</v>
      </c>
      <c r="BB39">
        <v>9</v>
      </c>
      <c r="BC39">
        <v>2</v>
      </c>
      <c r="BD39">
        <v>7</v>
      </c>
      <c r="BE39">
        <v>40</v>
      </c>
      <c r="BF39">
        <v>1</v>
      </c>
      <c r="BG39">
        <v>0</v>
      </c>
      <c r="BH39">
        <v>40</v>
      </c>
      <c r="BI39" s="1">
        <v>43332</v>
      </c>
      <c r="BJ39">
        <v>19</v>
      </c>
      <c r="BK39">
        <v>18</v>
      </c>
      <c r="BL39">
        <v>1</v>
      </c>
      <c r="BM39">
        <v>937</v>
      </c>
      <c r="BN39">
        <v>2</v>
      </c>
      <c r="BO39">
        <v>469</v>
      </c>
      <c r="BP39">
        <v>1406</v>
      </c>
      <c r="BQ39" s="1">
        <v>42893</v>
      </c>
      <c r="BR39">
        <v>2</v>
      </c>
      <c r="BS39">
        <v>0</v>
      </c>
      <c r="BT39">
        <v>2</v>
      </c>
      <c r="BU39">
        <v>8</v>
      </c>
      <c r="BV39">
        <v>0</v>
      </c>
      <c r="BW39">
        <v>0</v>
      </c>
      <c r="BX39">
        <v>8</v>
      </c>
      <c r="BY39">
        <v>490</v>
      </c>
      <c r="CA39" t="s">
        <v>359</v>
      </c>
      <c r="CB39" t="s">
        <v>360</v>
      </c>
      <c r="CC39">
        <v>37804</v>
      </c>
      <c r="CD39">
        <v>40</v>
      </c>
      <c r="CE39">
        <v>8659841660</v>
      </c>
      <c r="CF39" t="s">
        <v>99</v>
      </c>
      <c r="CG39" t="s">
        <v>100</v>
      </c>
      <c r="CH39" s="1">
        <v>24473</v>
      </c>
      <c r="CI39" t="s">
        <v>101</v>
      </c>
      <c r="CJ39" t="s">
        <v>101</v>
      </c>
      <c r="CK39" t="s">
        <v>100</v>
      </c>
      <c r="CL39" t="s">
        <v>103</v>
      </c>
      <c r="CM39" t="s">
        <v>358</v>
      </c>
      <c r="CN39">
        <v>181</v>
      </c>
      <c r="CO39" s="1">
        <v>44621</v>
      </c>
      <c r="CP39" s="1"/>
      <c r="CV39"/>
    </row>
    <row r="40" spans="1:102" x14ac:dyDescent="0.25">
      <c r="A40" t="s">
        <v>339</v>
      </c>
      <c r="B40" s="18" t="s">
        <v>1634</v>
      </c>
      <c r="C40" s="18">
        <v>445123</v>
      </c>
      <c r="D40" t="s">
        <v>464</v>
      </c>
      <c r="E40" t="s">
        <v>466</v>
      </c>
      <c r="F40" t="s">
        <v>203</v>
      </c>
      <c r="G40" t="s">
        <v>1649</v>
      </c>
      <c r="H40">
        <v>82.6</v>
      </c>
      <c r="I40" t="s">
        <v>149</v>
      </c>
      <c r="K40" t="s">
        <v>100</v>
      </c>
      <c r="L40" t="s">
        <v>106</v>
      </c>
      <c r="M40">
        <v>3</v>
      </c>
      <c r="N40">
        <v>3</v>
      </c>
      <c r="O40">
        <v>3</v>
      </c>
      <c r="P40">
        <v>3</v>
      </c>
      <c r="Q40">
        <v>4</v>
      </c>
      <c r="R40">
        <v>2</v>
      </c>
      <c r="S40">
        <v>4</v>
      </c>
      <c r="U40" s="8">
        <v>3.2051500000000002</v>
      </c>
      <c r="V40" s="8">
        <v>0.76119999999999999</v>
      </c>
      <c r="W40">
        <v>43.2</v>
      </c>
      <c r="X40">
        <v>1.095</v>
      </c>
      <c r="Y40">
        <v>1.8562000000000001</v>
      </c>
      <c r="Z40">
        <v>2.92605</v>
      </c>
      <c r="AA40">
        <v>0.54949000000000003</v>
      </c>
      <c r="AB40">
        <v>5.491E-2</v>
      </c>
      <c r="AD40">
        <v>1.3489500000000001</v>
      </c>
      <c r="AE40">
        <v>45.5</v>
      </c>
      <c r="AG40">
        <v>1</v>
      </c>
      <c r="AJ40">
        <v>2.11591</v>
      </c>
      <c r="AK40">
        <v>0.63751000000000002</v>
      </c>
      <c r="AL40">
        <v>0.27427000000000001</v>
      </c>
      <c r="AM40">
        <v>3.0276900000000002</v>
      </c>
      <c r="AN40">
        <v>1.3051600000000001</v>
      </c>
      <c r="AO40">
        <v>1.2634300000000001</v>
      </c>
      <c r="AP40">
        <v>1.03939</v>
      </c>
      <c r="AQ40">
        <v>3.3423500000000002</v>
      </c>
      <c r="AS40">
        <v>0</v>
      </c>
      <c r="AT40">
        <v>0</v>
      </c>
      <c r="AU40">
        <v>0</v>
      </c>
      <c r="AV40">
        <v>0</v>
      </c>
      <c r="AW40" s="4">
        <v>0</v>
      </c>
      <c r="AX40">
        <v>0</v>
      </c>
      <c r="AY40">
        <v>0</v>
      </c>
      <c r="BA40" s="1">
        <v>43789</v>
      </c>
      <c r="BB40">
        <v>1</v>
      </c>
      <c r="BC40">
        <v>1</v>
      </c>
      <c r="BD40">
        <v>0</v>
      </c>
      <c r="BE40">
        <v>4</v>
      </c>
      <c r="BF40">
        <v>1</v>
      </c>
      <c r="BG40">
        <v>0</v>
      </c>
      <c r="BH40">
        <v>4</v>
      </c>
      <c r="BI40" s="1">
        <v>43411</v>
      </c>
      <c r="BJ40">
        <v>7</v>
      </c>
      <c r="BK40">
        <v>7</v>
      </c>
      <c r="BL40">
        <v>0</v>
      </c>
      <c r="BM40">
        <v>40</v>
      </c>
      <c r="BN40">
        <v>1</v>
      </c>
      <c r="BO40">
        <v>0</v>
      </c>
      <c r="BP40">
        <v>40</v>
      </c>
      <c r="BQ40" s="1">
        <v>43033</v>
      </c>
      <c r="BR40">
        <v>3</v>
      </c>
      <c r="BS40">
        <v>3</v>
      </c>
      <c r="BT40">
        <v>0</v>
      </c>
      <c r="BU40">
        <v>12</v>
      </c>
      <c r="BV40">
        <v>1</v>
      </c>
      <c r="BW40">
        <v>0</v>
      </c>
      <c r="BX40">
        <v>12</v>
      </c>
      <c r="BY40">
        <v>17.332999999999998</v>
      </c>
      <c r="CA40" t="s">
        <v>467</v>
      </c>
      <c r="CB40" t="s">
        <v>468</v>
      </c>
      <c r="CC40">
        <v>37377</v>
      </c>
      <c r="CD40">
        <v>320</v>
      </c>
      <c r="CE40">
        <v>4238860100</v>
      </c>
      <c r="CF40" t="s">
        <v>99</v>
      </c>
      <c r="CG40" t="s">
        <v>100</v>
      </c>
      <c r="CH40" s="1">
        <v>28642</v>
      </c>
      <c r="CI40" t="s">
        <v>101</v>
      </c>
      <c r="CJ40" t="s">
        <v>101</v>
      </c>
      <c r="CK40" t="s">
        <v>100</v>
      </c>
      <c r="CL40" t="s">
        <v>103</v>
      </c>
      <c r="CM40" t="s">
        <v>465</v>
      </c>
      <c r="CN40">
        <v>114</v>
      </c>
      <c r="CO40" s="1">
        <v>44621</v>
      </c>
      <c r="CP40" s="1"/>
      <c r="CV40"/>
    </row>
    <row r="41" spans="1:102" x14ac:dyDescent="0.25">
      <c r="A41" t="s">
        <v>339</v>
      </c>
      <c r="B41" s="18" t="s">
        <v>1634</v>
      </c>
      <c r="C41" s="18">
        <v>445490</v>
      </c>
      <c r="D41" t="s">
        <v>1448</v>
      </c>
      <c r="E41" t="s">
        <v>234</v>
      </c>
      <c r="F41" t="s">
        <v>131</v>
      </c>
      <c r="G41" t="s">
        <v>1649</v>
      </c>
      <c r="H41">
        <v>83.4</v>
      </c>
      <c r="I41" t="s">
        <v>114</v>
      </c>
      <c r="K41" t="s">
        <v>100</v>
      </c>
      <c r="L41" t="s">
        <v>102</v>
      </c>
      <c r="M41">
        <v>3</v>
      </c>
      <c r="N41">
        <v>4</v>
      </c>
      <c r="O41">
        <v>2</v>
      </c>
      <c r="P41">
        <v>4</v>
      </c>
      <c r="Q41">
        <v>4</v>
      </c>
      <c r="R41">
        <v>4</v>
      </c>
      <c r="S41">
        <v>3</v>
      </c>
      <c r="U41" s="8">
        <v>5.3022200000000002</v>
      </c>
      <c r="V41" s="8">
        <v>0.38974999999999999</v>
      </c>
      <c r="W41">
        <v>41.7</v>
      </c>
      <c r="X41">
        <v>1.3908</v>
      </c>
      <c r="Y41">
        <v>1.7805500000000001</v>
      </c>
      <c r="Z41">
        <v>5.1665299999999998</v>
      </c>
      <c r="AA41">
        <v>0.14893999999999999</v>
      </c>
      <c r="AB41">
        <v>9.6790000000000001E-2</v>
      </c>
      <c r="AD41">
        <v>3.5216699999999999</v>
      </c>
      <c r="AE41">
        <v>60</v>
      </c>
      <c r="AG41">
        <v>0</v>
      </c>
      <c r="AJ41">
        <v>2.0733999999999999</v>
      </c>
      <c r="AK41">
        <v>0.66854000000000002</v>
      </c>
      <c r="AL41">
        <v>0.28222999999999998</v>
      </c>
      <c r="AM41">
        <v>3.0241699999999998</v>
      </c>
      <c r="AN41">
        <v>3.47722</v>
      </c>
      <c r="AO41">
        <v>1.5302500000000001</v>
      </c>
      <c r="AP41">
        <v>0.51717000000000002</v>
      </c>
      <c r="AQ41">
        <v>5.5356399999999999</v>
      </c>
      <c r="AS41">
        <v>2</v>
      </c>
      <c r="AT41">
        <v>0</v>
      </c>
      <c r="AU41">
        <v>0</v>
      </c>
      <c r="AV41">
        <v>0</v>
      </c>
      <c r="AW41" s="4">
        <v>0</v>
      </c>
      <c r="AX41">
        <v>0</v>
      </c>
      <c r="AY41">
        <v>0</v>
      </c>
      <c r="BA41" s="1">
        <v>43882</v>
      </c>
      <c r="BB41">
        <v>3</v>
      </c>
      <c r="BC41">
        <v>2</v>
      </c>
      <c r="BD41">
        <v>1</v>
      </c>
      <c r="BE41">
        <v>12</v>
      </c>
      <c r="BF41">
        <v>1</v>
      </c>
      <c r="BG41">
        <v>0</v>
      </c>
      <c r="BH41">
        <v>12</v>
      </c>
      <c r="BI41" s="1">
        <v>43531</v>
      </c>
      <c r="BJ41">
        <v>10</v>
      </c>
      <c r="BK41">
        <v>10</v>
      </c>
      <c r="BL41">
        <v>0</v>
      </c>
      <c r="BM41">
        <v>72</v>
      </c>
      <c r="BN41">
        <v>1</v>
      </c>
      <c r="BO41">
        <v>0</v>
      </c>
      <c r="BP41">
        <v>72</v>
      </c>
      <c r="BQ41" s="1">
        <v>43215</v>
      </c>
      <c r="BR41">
        <v>0</v>
      </c>
      <c r="BS41">
        <v>0</v>
      </c>
      <c r="BT41">
        <v>0</v>
      </c>
      <c r="BU41">
        <v>0</v>
      </c>
      <c r="BV41">
        <v>0</v>
      </c>
      <c r="BW41">
        <v>0</v>
      </c>
      <c r="BX41">
        <v>0</v>
      </c>
      <c r="BY41">
        <v>30</v>
      </c>
      <c r="CA41" t="s">
        <v>1448</v>
      </c>
      <c r="CB41" t="s">
        <v>1450</v>
      </c>
      <c r="CC41">
        <v>38134</v>
      </c>
      <c r="CD41">
        <v>780</v>
      </c>
      <c r="CE41">
        <v>9013863211</v>
      </c>
      <c r="CF41" t="s">
        <v>99</v>
      </c>
      <c r="CG41" t="s">
        <v>100</v>
      </c>
      <c r="CH41" s="1">
        <v>39814</v>
      </c>
      <c r="CI41" t="s">
        <v>100</v>
      </c>
      <c r="CJ41" t="s">
        <v>101</v>
      </c>
      <c r="CK41" t="s">
        <v>100</v>
      </c>
      <c r="CL41" t="s">
        <v>103</v>
      </c>
      <c r="CM41" t="s">
        <v>1449</v>
      </c>
      <c r="CN41">
        <v>100</v>
      </c>
      <c r="CO41" s="1">
        <v>44621</v>
      </c>
      <c r="CP41" s="1"/>
      <c r="CV41"/>
    </row>
    <row r="42" spans="1:102" x14ac:dyDescent="0.25">
      <c r="A42" t="s">
        <v>339</v>
      </c>
      <c r="B42" s="18" t="s">
        <v>1634</v>
      </c>
      <c r="C42" s="18">
        <v>445339</v>
      </c>
      <c r="D42" t="s">
        <v>1011</v>
      </c>
      <c r="E42" t="s">
        <v>251</v>
      </c>
      <c r="F42" t="s">
        <v>240</v>
      </c>
      <c r="G42" t="s">
        <v>1648</v>
      </c>
      <c r="H42">
        <v>41.4</v>
      </c>
      <c r="I42" t="s">
        <v>110</v>
      </c>
      <c r="J42" t="s">
        <v>133</v>
      </c>
      <c r="K42" t="s">
        <v>100</v>
      </c>
      <c r="L42" t="s">
        <v>130</v>
      </c>
      <c r="U42" s="8">
        <v>3.83561</v>
      </c>
      <c r="V42" s="8">
        <v>0.57493000000000005</v>
      </c>
      <c r="W42">
        <v>84.1</v>
      </c>
      <c r="X42">
        <v>1.1126</v>
      </c>
      <c r="Y42">
        <v>1.68753</v>
      </c>
      <c r="Z42">
        <v>3.4139900000000001</v>
      </c>
      <c r="AA42">
        <v>0.73377000000000003</v>
      </c>
      <c r="AB42">
        <v>0.10455</v>
      </c>
      <c r="AD42">
        <v>2.1480800000000002</v>
      </c>
      <c r="AE42">
        <v>81.8</v>
      </c>
      <c r="AH42">
        <v>6</v>
      </c>
      <c r="AJ42">
        <v>2.14744</v>
      </c>
      <c r="AK42">
        <v>0.73089000000000004</v>
      </c>
      <c r="AL42">
        <v>0.32514999999999999</v>
      </c>
      <c r="AM42">
        <v>3.2034699999999998</v>
      </c>
      <c r="AN42">
        <v>2.0478399999999999</v>
      </c>
      <c r="AO42">
        <v>1.1197299999999999</v>
      </c>
      <c r="AP42">
        <v>0.66220000000000001</v>
      </c>
      <c r="AQ42">
        <v>3.7803300000000002</v>
      </c>
      <c r="AS42">
        <v>2</v>
      </c>
      <c r="AT42">
        <v>1</v>
      </c>
      <c r="AU42">
        <v>0</v>
      </c>
      <c r="AV42">
        <v>1</v>
      </c>
      <c r="AW42" s="4">
        <v>155480.25</v>
      </c>
      <c r="AX42">
        <v>1</v>
      </c>
      <c r="AY42">
        <v>2</v>
      </c>
      <c r="BA42" s="1">
        <v>44482</v>
      </c>
      <c r="BB42">
        <v>11</v>
      </c>
      <c r="BC42">
        <v>11</v>
      </c>
      <c r="BD42">
        <v>0</v>
      </c>
      <c r="BE42">
        <v>52</v>
      </c>
      <c r="BF42">
        <v>1</v>
      </c>
      <c r="BG42">
        <v>0</v>
      </c>
      <c r="BH42">
        <v>52</v>
      </c>
      <c r="BI42" s="1">
        <v>44312</v>
      </c>
      <c r="BJ42">
        <v>8</v>
      </c>
      <c r="BK42">
        <v>8</v>
      </c>
      <c r="BL42">
        <v>3</v>
      </c>
      <c r="BM42">
        <v>549</v>
      </c>
      <c r="BN42">
        <v>2</v>
      </c>
      <c r="BO42">
        <v>275</v>
      </c>
      <c r="BP42">
        <v>824</v>
      </c>
      <c r="BQ42" s="1">
        <v>44133</v>
      </c>
      <c r="BR42">
        <v>4</v>
      </c>
      <c r="BS42">
        <v>4</v>
      </c>
      <c r="BT42">
        <v>1</v>
      </c>
      <c r="BU42">
        <v>20</v>
      </c>
      <c r="BV42">
        <v>1</v>
      </c>
      <c r="BW42">
        <v>0</v>
      </c>
      <c r="BX42">
        <v>20</v>
      </c>
      <c r="BY42">
        <v>304</v>
      </c>
      <c r="CA42" t="s">
        <v>1013</v>
      </c>
      <c r="CB42" t="s">
        <v>1014</v>
      </c>
      <c r="CC42">
        <v>38343</v>
      </c>
      <c r="CD42">
        <v>260</v>
      </c>
      <c r="CE42">
        <v>7317845183</v>
      </c>
      <c r="CF42" t="s">
        <v>99</v>
      </c>
      <c r="CG42" t="s">
        <v>100</v>
      </c>
      <c r="CH42" s="1">
        <v>34640</v>
      </c>
      <c r="CI42" t="s">
        <v>100</v>
      </c>
      <c r="CJ42" t="s">
        <v>100</v>
      </c>
      <c r="CK42" t="s">
        <v>100</v>
      </c>
      <c r="CL42" t="s">
        <v>103</v>
      </c>
      <c r="CM42" t="s">
        <v>1012</v>
      </c>
      <c r="CN42">
        <v>50</v>
      </c>
      <c r="CO42" s="1">
        <v>44621</v>
      </c>
      <c r="CP42" s="1"/>
      <c r="CR42">
        <v>18</v>
      </c>
      <c r="CS42">
        <v>18</v>
      </c>
      <c r="CT42">
        <v>18</v>
      </c>
      <c r="CU42">
        <v>18</v>
      </c>
      <c r="CV42">
        <v>18</v>
      </c>
      <c r="CW42">
        <v>18</v>
      </c>
      <c r="CX42">
        <v>18</v>
      </c>
    </row>
    <row r="43" spans="1:102" x14ac:dyDescent="0.25">
      <c r="A43" t="s">
        <v>339</v>
      </c>
      <c r="B43" s="18" t="s">
        <v>1634</v>
      </c>
      <c r="C43" s="18">
        <v>445402</v>
      </c>
      <c r="D43" t="s">
        <v>1153</v>
      </c>
      <c r="E43" t="s">
        <v>165</v>
      </c>
      <c r="F43" t="s">
        <v>113</v>
      </c>
      <c r="G43" t="s">
        <v>1648</v>
      </c>
      <c r="H43">
        <v>85.6</v>
      </c>
      <c r="I43" t="s">
        <v>110</v>
      </c>
      <c r="K43" t="s">
        <v>100</v>
      </c>
      <c r="L43" t="s">
        <v>106</v>
      </c>
      <c r="M43">
        <v>3</v>
      </c>
      <c r="N43">
        <v>3</v>
      </c>
      <c r="O43">
        <v>2</v>
      </c>
      <c r="P43">
        <v>5</v>
      </c>
      <c r="Q43">
        <v>4</v>
      </c>
      <c r="R43">
        <v>5</v>
      </c>
      <c r="S43">
        <v>3</v>
      </c>
      <c r="U43" s="8">
        <v>3.3934000000000002</v>
      </c>
      <c r="V43" s="8">
        <v>0.67854000000000003</v>
      </c>
      <c r="X43">
        <v>0.77280000000000004</v>
      </c>
      <c r="Y43">
        <v>1.4513400000000001</v>
      </c>
      <c r="Z43">
        <v>2.7812299999999999</v>
      </c>
      <c r="AA43">
        <v>0.39528999999999997</v>
      </c>
      <c r="AB43">
        <v>3.7289999999999997E-2</v>
      </c>
      <c r="AC43">
        <v>6</v>
      </c>
      <c r="AD43">
        <v>1.9420599999999999</v>
      </c>
      <c r="AF43">
        <v>6</v>
      </c>
      <c r="AH43">
        <v>6</v>
      </c>
      <c r="AJ43">
        <v>2.0474600000000001</v>
      </c>
      <c r="AK43">
        <v>0.73214999999999997</v>
      </c>
      <c r="AL43">
        <v>0.35499999999999998</v>
      </c>
      <c r="AM43">
        <v>3.1346099999999999</v>
      </c>
      <c r="AN43">
        <v>1.94184</v>
      </c>
      <c r="AO43">
        <v>0.77641000000000004</v>
      </c>
      <c r="AP43">
        <v>0.71580999999999995</v>
      </c>
      <c r="AQ43">
        <v>3.4179599999999999</v>
      </c>
      <c r="AS43">
        <v>0</v>
      </c>
      <c r="AT43">
        <v>0</v>
      </c>
      <c r="AU43">
        <v>0</v>
      </c>
      <c r="AV43">
        <v>1</v>
      </c>
      <c r="AW43" s="4">
        <v>650</v>
      </c>
      <c r="AX43">
        <v>0</v>
      </c>
      <c r="AY43">
        <v>1</v>
      </c>
      <c r="BA43" s="1">
        <v>43902</v>
      </c>
      <c r="BB43">
        <v>6</v>
      </c>
      <c r="BC43">
        <v>6</v>
      </c>
      <c r="BD43">
        <v>0</v>
      </c>
      <c r="BE43">
        <v>40</v>
      </c>
      <c r="BF43">
        <v>1</v>
      </c>
      <c r="BG43">
        <v>0</v>
      </c>
      <c r="BH43">
        <v>40</v>
      </c>
      <c r="BI43" s="1">
        <v>43572</v>
      </c>
      <c r="BJ43">
        <v>4</v>
      </c>
      <c r="BK43">
        <v>4</v>
      </c>
      <c r="BL43">
        <v>0</v>
      </c>
      <c r="BM43">
        <v>20</v>
      </c>
      <c r="BN43">
        <v>1</v>
      </c>
      <c r="BO43">
        <v>0</v>
      </c>
      <c r="BP43">
        <v>20</v>
      </c>
      <c r="BQ43" s="1">
        <v>43258</v>
      </c>
      <c r="BR43">
        <v>2</v>
      </c>
      <c r="BS43">
        <v>2</v>
      </c>
      <c r="BT43">
        <v>0</v>
      </c>
      <c r="BU43">
        <v>20</v>
      </c>
      <c r="BV43">
        <v>1</v>
      </c>
      <c r="BW43">
        <v>0</v>
      </c>
      <c r="BX43">
        <v>20</v>
      </c>
      <c r="BY43">
        <v>30</v>
      </c>
      <c r="CA43" t="s">
        <v>1155</v>
      </c>
      <c r="CB43" t="s">
        <v>1156</v>
      </c>
      <c r="CC43">
        <v>37043</v>
      </c>
      <c r="CD43">
        <v>620</v>
      </c>
      <c r="CE43">
        <v>9315520219</v>
      </c>
      <c r="CF43" t="s">
        <v>99</v>
      </c>
      <c r="CG43" t="s">
        <v>100</v>
      </c>
      <c r="CH43" s="1">
        <v>35704</v>
      </c>
      <c r="CI43" t="s">
        <v>100</v>
      </c>
      <c r="CJ43" t="s">
        <v>100</v>
      </c>
      <c r="CK43" t="s">
        <v>100</v>
      </c>
      <c r="CL43" t="s">
        <v>103</v>
      </c>
      <c r="CM43" t="s">
        <v>1154</v>
      </c>
      <c r="CN43">
        <v>121</v>
      </c>
      <c r="CO43" s="1">
        <v>44621</v>
      </c>
      <c r="CP43" s="1"/>
      <c r="CV43"/>
    </row>
    <row r="44" spans="1:102" x14ac:dyDescent="0.25">
      <c r="A44" t="s">
        <v>339</v>
      </c>
      <c r="B44" s="18" t="s">
        <v>1634</v>
      </c>
      <c r="C44" s="18">
        <v>445292</v>
      </c>
      <c r="D44" t="s">
        <v>892</v>
      </c>
      <c r="E44" t="s">
        <v>894</v>
      </c>
      <c r="F44" t="s">
        <v>264</v>
      </c>
      <c r="G44" t="s">
        <v>1648</v>
      </c>
      <c r="H44">
        <v>103.5</v>
      </c>
      <c r="I44" t="s">
        <v>110</v>
      </c>
      <c r="K44" t="s">
        <v>100</v>
      </c>
      <c r="L44" t="s">
        <v>102</v>
      </c>
      <c r="M44">
        <v>4</v>
      </c>
      <c r="N44">
        <v>2</v>
      </c>
      <c r="O44">
        <v>4</v>
      </c>
      <c r="P44">
        <v>4</v>
      </c>
      <c r="Q44">
        <v>2</v>
      </c>
      <c r="R44">
        <v>5</v>
      </c>
      <c r="S44">
        <v>2</v>
      </c>
      <c r="U44" s="8">
        <v>2.49058</v>
      </c>
      <c r="V44" s="8">
        <v>0.34849999999999998</v>
      </c>
      <c r="W44">
        <v>69.099999999999994</v>
      </c>
      <c r="X44">
        <v>0.78915999999999997</v>
      </c>
      <c r="Y44">
        <v>1.13767</v>
      </c>
      <c r="Z44">
        <v>1.9934000000000001</v>
      </c>
      <c r="AA44">
        <v>0.18729000000000001</v>
      </c>
      <c r="AB44">
        <v>0</v>
      </c>
      <c r="AD44">
        <v>1.3529100000000001</v>
      </c>
      <c r="AE44">
        <v>69.599999999999994</v>
      </c>
      <c r="AG44">
        <v>2</v>
      </c>
      <c r="AJ44">
        <v>2.0429400000000002</v>
      </c>
      <c r="AK44">
        <v>0.75888</v>
      </c>
      <c r="AL44">
        <v>0.37309999999999999</v>
      </c>
      <c r="AM44">
        <v>3.1749100000000001</v>
      </c>
      <c r="AN44">
        <v>1.35575</v>
      </c>
      <c r="AO44">
        <v>0.76493</v>
      </c>
      <c r="AP44">
        <v>0.34982000000000002</v>
      </c>
      <c r="AQ44">
        <v>2.4767600000000001</v>
      </c>
      <c r="AS44">
        <v>0</v>
      </c>
      <c r="AT44">
        <v>1</v>
      </c>
      <c r="AU44">
        <v>1</v>
      </c>
      <c r="AV44">
        <v>2</v>
      </c>
      <c r="AW44" s="4">
        <v>1637.85</v>
      </c>
      <c r="AX44">
        <v>0</v>
      </c>
      <c r="AY44">
        <v>2</v>
      </c>
      <c r="BA44" s="1">
        <v>44516</v>
      </c>
      <c r="BB44">
        <v>3</v>
      </c>
      <c r="BC44">
        <v>2</v>
      </c>
      <c r="BD44">
        <v>1</v>
      </c>
      <c r="BE44">
        <v>12</v>
      </c>
      <c r="BF44">
        <v>1</v>
      </c>
      <c r="BG44">
        <v>0</v>
      </c>
      <c r="BH44">
        <v>12</v>
      </c>
      <c r="BI44" s="1">
        <v>43544</v>
      </c>
      <c r="BJ44">
        <v>2</v>
      </c>
      <c r="BK44">
        <v>2</v>
      </c>
      <c r="BL44">
        <v>0</v>
      </c>
      <c r="BM44">
        <v>8</v>
      </c>
      <c r="BN44">
        <v>1</v>
      </c>
      <c r="BO44">
        <v>0</v>
      </c>
      <c r="BP44">
        <v>8</v>
      </c>
      <c r="BQ44" s="1">
        <v>43187</v>
      </c>
      <c r="BR44">
        <v>2</v>
      </c>
      <c r="BS44">
        <v>2</v>
      </c>
      <c r="BT44">
        <v>0</v>
      </c>
      <c r="BU44">
        <v>20</v>
      </c>
      <c r="BV44">
        <v>1</v>
      </c>
      <c r="BW44">
        <v>0</v>
      </c>
      <c r="BX44">
        <v>20</v>
      </c>
      <c r="BY44">
        <v>12</v>
      </c>
      <c r="CA44" t="s">
        <v>895</v>
      </c>
      <c r="CB44" t="s">
        <v>896</v>
      </c>
      <c r="CC44">
        <v>37762</v>
      </c>
      <c r="CD44">
        <v>60</v>
      </c>
      <c r="CE44">
        <v>4237846626</v>
      </c>
      <c r="CF44" t="s">
        <v>99</v>
      </c>
      <c r="CG44" t="s">
        <v>100</v>
      </c>
      <c r="CH44" s="1">
        <v>33787</v>
      </c>
      <c r="CI44" t="s">
        <v>100</v>
      </c>
      <c r="CJ44" t="s">
        <v>100</v>
      </c>
      <c r="CK44" t="s">
        <v>100</v>
      </c>
      <c r="CL44" t="s">
        <v>103</v>
      </c>
      <c r="CM44" t="s">
        <v>893</v>
      </c>
      <c r="CN44">
        <v>110</v>
      </c>
      <c r="CO44" s="1">
        <v>44621</v>
      </c>
      <c r="CP44" s="1"/>
      <c r="CV44"/>
    </row>
    <row r="45" spans="1:102" x14ac:dyDescent="0.25">
      <c r="A45" t="s">
        <v>339</v>
      </c>
      <c r="B45" s="18" t="s">
        <v>1634</v>
      </c>
      <c r="C45" s="18">
        <v>445463</v>
      </c>
      <c r="D45" t="s">
        <v>1347</v>
      </c>
      <c r="E45" t="s">
        <v>1349</v>
      </c>
      <c r="F45" t="s">
        <v>1350</v>
      </c>
      <c r="G45" t="s">
        <v>1648</v>
      </c>
      <c r="H45">
        <v>95.7</v>
      </c>
      <c r="I45" t="s">
        <v>108</v>
      </c>
      <c r="K45" t="s">
        <v>100</v>
      </c>
      <c r="L45" t="s">
        <v>106</v>
      </c>
      <c r="M45">
        <v>1</v>
      </c>
      <c r="N45">
        <v>2</v>
      </c>
      <c r="O45">
        <v>2</v>
      </c>
      <c r="P45">
        <v>1</v>
      </c>
      <c r="Q45">
        <v>1</v>
      </c>
      <c r="R45">
        <v>1</v>
      </c>
      <c r="S45">
        <v>2</v>
      </c>
      <c r="U45" s="8">
        <v>3.6817099999999998</v>
      </c>
      <c r="V45" s="8">
        <v>0.40427000000000002</v>
      </c>
      <c r="W45">
        <v>60.8</v>
      </c>
      <c r="X45">
        <v>1.27041</v>
      </c>
      <c r="Y45">
        <v>1.6746799999999999</v>
      </c>
      <c r="Z45">
        <v>2.9249800000000001</v>
      </c>
      <c r="AA45">
        <v>0.19647999999999999</v>
      </c>
      <c r="AB45">
        <v>2.5190000000000001E-2</v>
      </c>
      <c r="AD45">
        <v>2.0070299999999999</v>
      </c>
      <c r="AE45">
        <v>84.6</v>
      </c>
      <c r="AG45">
        <v>0</v>
      </c>
      <c r="AJ45">
        <v>2.0246599999999999</v>
      </c>
      <c r="AK45">
        <v>0.76754</v>
      </c>
      <c r="AL45">
        <v>0.39190000000000003</v>
      </c>
      <c r="AM45">
        <v>3.18411</v>
      </c>
      <c r="AN45">
        <v>2.0293999999999999</v>
      </c>
      <c r="AO45">
        <v>1.21749</v>
      </c>
      <c r="AP45">
        <v>0.38632</v>
      </c>
      <c r="AQ45">
        <v>3.6507200000000002</v>
      </c>
      <c r="AS45">
        <v>0</v>
      </c>
      <c r="AT45">
        <v>1</v>
      </c>
      <c r="AU45">
        <v>0</v>
      </c>
      <c r="AV45">
        <v>0</v>
      </c>
      <c r="AW45" s="4">
        <v>0</v>
      </c>
      <c r="AX45">
        <v>0</v>
      </c>
      <c r="AY45">
        <v>0</v>
      </c>
      <c r="BA45" s="1">
        <v>44588</v>
      </c>
      <c r="BB45">
        <v>9</v>
      </c>
      <c r="BC45">
        <v>9</v>
      </c>
      <c r="BD45">
        <v>0</v>
      </c>
      <c r="BE45">
        <v>48</v>
      </c>
      <c r="BF45">
        <v>0</v>
      </c>
      <c r="BG45">
        <v>0</v>
      </c>
      <c r="BH45">
        <v>48</v>
      </c>
      <c r="BI45" s="1">
        <v>43713</v>
      </c>
      <c r="BJ45">
        <v>0</v>
      </c>
      <c r="BK45">
        <v>0</v>
      </c>
      <c r="BL45">
        <v>0</v>
      </c>
      <c r="BM45">
        <v>0</v>
      </c>
      <c r="BN45">
        <v>0</v>
      </c>
      <c r="BO45">
        <v>0</v>
      </c>
      <c r="BP45">
        <v>0</v>
      </c>
      <c r="BQ45" s="1">
        <v>43411</v>
      </c>
      <c r="BR45">
        <v>3</v>
      </c>
      <c r="BS45">
        <v>2</v>
      </c>
      <c r="BT45">
        <v>1</v>
      </c>
      <c r="BU45">
        <v>12</v>
      </c>
      <c r="BV45">
        <v>1</v>
      </c>
      <c r="BW45">
        <v>0</v>
      </c>
      <c r="BX45">
        <v>12</v>
      </c>
      <c r="BY45">
        <v>26</v>
      </c>
      <c r="CA45" t="s">
        <v>1351</v>
      </c>
      <c r="CB45" t="s">
        <v>1352</v>
      </c>
      <c r="CC45">
        <v>38006</v>
      </c>
      <c r="CD45">
        <v>160</v>
      </c>
      <c r="CE45">
        <v>7316632335</v>
      </c>
      <c r="CF45" t="s">
        <v>99</v>
      </c>
      <c r="CG45" t="s">
        <v>100</v>
      </c>
      <c r="CH45" s="1">
        <v>37530</v>
      </c>
      <c r="CI45" t="s">
        <v>100</v>
      </c>
      <c r="CJ45" t="s">
        <v>100</v>
      </c>
      <c r="CK45" t="s">
        <v>100</v>
      </c>
      <c r="CL45" t="s">
        <v>103</v>
      </c>
      <c r="CM45" t="s">
        <v>1348</v>
      </c>
      <c r="CN45">
        <v>120</v>
      </c>
      <c r="CO45" s="1">
        <v>44621</v>
      </c>
      <c r="CP45" s="1"/>
      <c r="CV45"/>
    </row>
    <row r="46" spans="1:102" x14ac:dyDescent="0.25">
      <c r="A46" t="s">
        <v>339</v>
      </c>
      <c r="B46" s="18" t="s">
        <v>1634</v>
      </c>
      <c r="C46" s="18">
        <v>445159</v>
      </c>
      <c r="D46" t="s">
        <v>570</v>
      </c>
      <c r="E46" t="s">
        <v>167</v>
      </c>
      <c r="F46" t="s">
        <v>307</v>
      </c>
      <c r="G46" t="s">
        <v>1648</v>
      </c>
      <c r="H46">
        <v>151.5</v>
      </c>
      <c r="I46" t="s">
        <v>110</v>
      </c>
      <c r="K46" t="s">
        <v>100</v>
      </c>
      <c r="L46" t="s">
        <v>106</v>
      </c>
      <c r="M46">
        <v>2</v>
      </c>
      <c r="N46">
        <v>2</v>
      </c>
      <c r="O46">
        <v>1</v>
      </c>
      <c r="P46">
        <v>5</v>
      </c>
      <c r="Q46">
        <v>4</v>
      </c>
      <c r="R46">
        <v>5</v>
      </c>
      <c r="S46">
        <v>1</v>
      </c>
      <c r="U46" s="8">
        <v>3.77196</v>
      </c>
      <c r="V46" s="8">
        <v>0.33032</v>
      </c>
      <c r="W46">
        <v>48.6</v>
      </c>
      <c r="X46">
        <v>1.40581</v>
      </c>
      <c r="Y46">
        <v>1.73613</v>
      </c>
      <c r="Z46">
        <v>3.15787</v>
      </c>
      <c r="AA46">
        <v>0.12726000000000001</v>
      </c>
      <c r="AB46">
        <v>0.11776</v>
      </c>
      <c r="AD46">
        <v>2.0358399999999999</v>
      </c>
      <c r="AE46">
        <v>50</v>
      </c>
      <c r="AG46">
        <v>0</v>
      </c>
      <c r="AJ46">
        <v>2.0396899999999998</v>
      </c>
      <c r="AK46">
        <v>0.81298999999999999</v>
      </c>
      <c r="AL46">
        <v>0.43096000000000001</v>
      </c>
      <c r="AM46">
        <v>3.28363</v>
      </c>
      <c r="AN46">
        <v>2.0433599999999998</v>
      </c>
      <c r="AO46">
        <v>1.27193</v>
      </c>
      <c r="AP46">
        <v>0.28705000000000003</v>
      </c>
      <c r="AQ46">
        <v>3.6268400000000001</v>
      </c>
      <c r="AS46">
        <v>0</v>
      </c>
      <c r="AT46">
        <v>1</v>
      </c>
      <c r="AU46">
        <v>1</v>
      </c>
      <c r="AV46">
        <v>1</v>
      </c>
      <c r="AW46" s="4">
        <v>11703.25</v>
      </c>
      <c r="AX46">
        <v>0</v>
      </c>
      <c r="AY46">
        <v>1</v>
      </c>
      <c r="BA46" s="1">
        <v>43761</v>
      </c>
      <c r="BB46">
        <v>3</v>
      </c>
      <c r="BC46">
        <v>2</v>
      </c>
      <c r="BD46">
        <v>0</v>
      </c>
      <c r="BE46">
        <v>112</v>
      </c>
      <c r="BF46">
        <v>1</v>
      </c>
      <c r="BG46">
        <v>0</v>
      </c>
      <c r="BH46">
        <v>112</v>
      </c>
      <c r="BI46" s="1">
        <v>43292</v>
      </c>
      <c r="BJ46">
        <v>3</v>
      </c>
      <c r="BK46">
        <v>3</v>
      </c>
      <c r="BL46">
        <v>0</v>
      </c>
      <c r="BM46">
        <v>28</v>
      </c>
      <c r="BN46">
        <v>1</v>
      </c>
      <c r="BO46">
        <v>0</v>
      </c>
      <c r="BP46">
        <v>28</v>
      </c>
      <c r="BQ46" s="1">
        <v>42907</v>
      </c>
      <c r="BR46">
        <v>1</v>
      </c>
      <c r="BS46">
        <v>1</v>
      </c>
      <c r="BT46">
        <v>0</v>
      </c>
      <c r="BU46">
        <v>16</v>
      </c>
      <c r="BV46">
        <v>1</v>
      </c>
      <c r="BW46">
        <v>0</v>
      </c>
      <c r="BX46">
        <v>16</v>
      </c>
      <c r="BY46">
        <v>68</v>
      </c>
      <c r="CA46" t="s">
        <v>570</v>
      </c>
      <c r="CB46" t="s">
        <v>572</v>
      </c>
      <c r="CC46">
        <v>37211</v>
      </c>
      <c r="CD46">
        <v>180</v>
      </c>
      <c r="CE46">
        <v>6158344214</v>
      </c>
      <c r="CF46" t="s">
        <v>99</v>
      </c>
      <c r="CG46" t="s">
        <v>100</v>
      </c>
      <c r="CH46" s="1">
        <v>30617</v>
      </c>
      <c r="CI46" t="s">
        <v>100</v>
      </c>
      <c r="CJ46" t="s">
        <v>101</v>
      </c>
      <c r="CK46" t="s">
        <v>100</v>
      </c>
      <c r="CL46" t="s">
        <v>103</v>
      </c>
      <c r="CM46" t="s">
        <v>571</v>
      </c>
      <c r="CN46">
        <v>180</v>
      </c>
      <c r="CO46" s="1">
        <v>44621</v>
      </c>
      <c r="CP46" s="1"/>
      <c r="CV46"/>
    </row>
    <row r="47" spans="1:102" x14ac:dyDescent="0.25">
      <c r="A47" t="s">
        <v>339</v>
      </c>
      <c r="B47" s="18" t="s">
        <v>1634</v>
      </c>
      <c r="C47" s="18">
        <v>445131</v>
      </c>
      <c r="D47" t="s">
        <v>495</v>
      </c>
      <c r="E47" t="s">
        <v>226</v>
      </c>
      <c r="F47" t="s">
        <v>222</v>
      </c>
      <c r="G47" t="s">
        <v>1649</v>
      </c>
      <c r="H47">
        <v>171.6</v>
      </c>
      <c r="I47" t="s">
        <v>127</v>
      </c>
      <c r="K47" t="s">
        <v>100</v>
      </c>
      <c r="L47" t="s">
        <v>106</v>
      </c>
      <c r="M47">
        <v>2</v>
      </c>
      <c r="N47">
        <v>2</v>
      </c>
      <c r="O47">
        <v>2</v>
      </c>
      <c r="P47">
        <v>4</v>
      </c>
      <c r="Q47">
        <v>4</v>
      </c>
      <c r="R47">
        <v>4</v>
      </c>
      <c r="S47">
        <v>3</v>
      </c>
      <c r="U47" s="8">
        <v>3.0224199999999999</v>
      </c>
      <c r="V47" s="8">
        <v>0.55815000000000003</v>
      </c>
      <c r="W47">
        <v>42.9</v>
      </c>
      <c r="X47">
        <v>0.86082000000000003</v>
      </c>
      <c r="Y47">
        <v>1.4189799999999999</v>
      </c>
      <c r="Z47">
        <v>2.5307300000000001</v>
      </c>
      <c r="AA47">
        <v>0.35126000000000002</v>
      </c>
      <c r="AB47">
        <v>2.9260000000000001E-2</v>
      </c>
      <c r="AD47">
        <v>1.60344</v>
      </c>
      <c r="AE47">
        <v>36.799999999999997</v>
      </c>
      <c r="AG47">
        <v>0</v>
      </c>
      <c r="AJ47">
        <v>2.2036799999999999</v>
      </c>
      <c r="AK47">
        <v>0.78347999999999995</v>
      </c>
      <c r="AL47">
        <v>0.3594</v>
      </c>
      <c r="AM47">
        <v>3.3465600000000002</v>
      </c>
      <c r="AN47">
        <v>1.4896</v>
      </c>
      <c r="AO47">
        <v>0.80818000000000001</v>
      </c>
      <c r="AP47">
        <v>0.58160999999999996</v>
      </c>
      <c r="AQ47">
        <v>2.8514900000000001</v>
      </c>
      <c r="AS47">
        <v>4</v>
      </c>
      <c r="AT47">
        <v>7</v>
      </c>
      <c r="AU47">
        <v>0</v>
      </c>
      <c r="AV47">
        <v>1</v>
      </c>
      <c r="AW47" s="4">
        <v>14508</v>
      </c>
      <c r="AX47">
        <v>0</v>
      </c>
      <c r="AY47">
        <v>1</v>
      </c>
      <c r="BA47" s="1">
        <v>43726</v>
      </c>
      <c r="BB47">
        <v>5</v>
      </c>
      <c r="BC47">
        <v>3</v>
      </c>
      <c r="BD47">
        <v>3</v>
      </c>
      <c r="BE47">
        <v>20</v>
      </c>
      <c r="BF47">
        <v>1</v>
      </c>
      <c r="BG47">
        <v>0</v>
      </c>
      <c r="BH47">
        <v>20</v>
      </c>
      <c r="BI47" s="1">
        <v>43355</v>
      </c>
      <c r="BJ47">
        <v>5</v>
      </c>
      <c r="BK47">
        <v>2</v>
      </c>
      <c r="BL47">
        <v>3</v>
      </c>
      <c r="BM47">
        <v>68</v>
      </c>
      <c r="BN47">
        <v>1</v>
      </c>
      <c r="BO47">
        <v>0</v>
      </c>
      <c r="BP47">
        <v>68</v>
      </c>
      <c r="BQ47" s="1">
        <v>42949</v>
      </c>
      <c r="BR47">
        <v>5</v>
      </c>
      <c r="BS47">
        <v>4</v>
      </c>
      <c r="BT47">
        <v>1</v>
      </c>
      <c r="BU47">
        <v>20</v>
      </c>
      <c r="BV47">
        <v>1</v>
      </c>
      <c r="BW47">
        <v>0</v>
      </c>
      <c r="BX47">
        <v>20</v>
      </c>
      <c r="BY47">
        <v>36</v>
      </c>
      <c r="CA47" t="s">
        <v>497</v>
      </c>
      <c r="CB47" t="s">
        <v>498</v>
      </c>
      <c r="CC47">
        <v>37918</v>
      </c>
      <c r="CD47">
        <v>460</v>
      </c>
      <c r="CE47">
        <v>8656871321</v>
      </c>
      <c r="CF47" t="s">
        <v>99</v>
      </c>
      <c r="CG47" t="s">
        <v>100</v>
      </c>
      <c r="CH47" s="1">
        <v>29301</v>
      </c>
      <c r="CI47" t="s">
        <v>100</v>
      </c>
      <c r="CJ47" t="s">
        <v>101</v>
      </c>
      <c r="CK47" t="s">
        <v>100</v>
      </c>
      <c r="CL47" t="s">
        <v>103</v>
      </c>
      <c r="CM47" t="s">
        <v>496</v>
      </c>
      <c r="CN47">
        <v>271</v>
      </c>
      <c r="CO47" s="1">
        <v>44621</v>
      </c>
      <c r="CP47" s="1"/>
      <c r="CV47"/>
    </row>
    <row r="48" spans="1:102" x14ac:dyDescent="0.25">
      <c r="A48" t="s">
        <v>339</v>
      </c>
      <c r="B48" s="18" t="s">
        <v>1634</v>
      </c>
      <c r="C48" s="18">
        <v>445536</v>
      </c>
      <c r="D48" t="s">
        <v>1600</v>
      </c>
      <c r="E48" t="s">
        <v>262</v>
      </c>
      <c r="F48" t="s">
        <v>1602</v>
      </c>
      <c r="G48" t="s">
        <v>1650</v>
      </c>
      <c r="H48">
        <v>36.5</v>
      </c>
      <c r="I48" t="s">
        <v>105</v>
      </c>
      <c r="K48" t="s">
        <v>100</v>
      </c>
      <c r="L48" t="s">
        <v>102</v>
      </c>
      <c r="U48" s="8">
        <v>3.8332099999999998</v>
      </c>
      <c r="V48" s="8">
        <v>0.33707999999999999</v>
      </c>
      <c r="X48">
        <v>1.2666599999999999</v>
      </c>
      <c r="Y48">
        <v>1.6037300000000001</v>
      </c>
      <c r="Z48">
        <v>3.2997399999999999</v>
      </c>
      <c r="AA48">
        <v>0.29021000000000002</v>
      </c>
      <c r="AB48">
        <v>0</v>
      </c>
      <c r="AC48">
        <v>6</v>
      </c>
      <c r="AD48">
        <v>2.2294800000000001</v>
      </c>
      <c r="AF48">
        <v>6</v>
      </c>
      <c r="AH48">
        <v>6</v>
      </c>
      <c r="AJ48">
        <v>2.0803699999999998</v>
      </c>
      <c r="AK48">
        <v>0.62365000000000004</v>
      </c>
      <c r="AL48">
        <v>0.26533000000000001</v>
      </c>
      <c r="AM48">
        <v>2.96936</v>
      </c>
      <c r="AS48">
        <v>0</v>
      </c>
      <c r="AT48">
        <v>0</v>
      </c>
      <c r="AV48">
        <v>0</v>
      </c>
      <c r="AW48" s="4">
        <v>0</v>
      </c>
      <c r="AX48">
        <v>0</v>
      </c>
      <c r="AY48">
        <v>0</v>
      </c>
      <c r="BA48" s="1">
        <v>44217</v>
      </c>
      <c r="BB48" t="s">
        <v>152</v>
      </c>
      <c r="BC48" t="s">
        <v>152</v>
      </c>
      <c r="BD48" t="s">
        <v>152</v>
      </c>
      <c r="BE48" t="s">
        <v>152</v>
      </c>
      <c r="BF48" t="s">
        <v>152</v>
      </c>
      <c r="BG48" t="s">
        <v>152</v>
      </c>
      <c r="BH48" t="s">
        <v>152</v>
      </c>
      <c r="BI48" s="21"/>
      <c r="BJ48" t="s">
        <v>152</v>
      </c>
      <c r="BK48" t="s">
        <v>152</v>
      </c>
      <c r="BL48" t="s">
        <v>152</v>
      </c>
      <c r="BM48" t="s">
        <v>152</v>
      </c>
      <c r="BN48" t="s">
        <v>152</v>
      </c>
      <c r="BO48" t="s">
        <v>152</v>
      </c>
      <c r="BP48" t="s">
        <v>152</v>
      </c>
      <c r="BQ48" s="21"/>
      <c r="BR48" t="s">
        <v>152</v>
      </c>
      <c r="BS48" t="s">
        <v>152</v>
      </c>
      <c r="BT48" t="s">
        <v>152</v>
      </c>
      <c r="BU48" t="s">
        <v>152</v>
      </c>
      <c r="BV48" t="s">
        <v>152</v>
      </c>
      <c r="BW48" t="s">
        <v>152</v>
      </c>
      <c r="BX48" t="s">
        <v>152</v>
      </c>
      <c r="CA48" t="s">
        <v>1600</v>
      </c>
      <c r="CB48" t="s">
        <v>1603</v>
      </c>
      <c r="CC48">
        <v>37367</v>
      </c>
      <c r="CD48">
        <v>30</v>
      </c>
      <c r="CE48">
        <v>4234476811</v>
      </c>
      <c r="CF48" t="s">
        <v>99</v>
      </c>
      <c r="CG48" t="s">
        <v>100</v>
      </c>
      <c r="CH48" s="1">
        <v>44259</v>
      </c>
      <c r="CI48" t="s">
        <v>100</v>
      </c>
      <c r="CJ48" t="s">
        <v>100</v>
      </c>
      <c r="CK48" t="s">
        <v>100</v>
      </c>
      <c r="CL48" t="s">
        <v>103</v>
      </c>
      <c r="CM48" t="s">
        <v>1601</v>
      </c>
      <c r="CN48">
        <v>50</v>
      </c>
      <c r="CO48" s="1">
        <v>44621</v>
      </c>
      <c r="CP48" s="1"/>
      <c r="CR48">
        <v>1</v>
      </c>
      <c r="CS48">
        <v>1</v>
      </c>
      <c r="CT48">
        <v>1</v>
      </c>
      <c r="CU48">
        <v>1</v>
      </c>
      <c r="CV48">
        <v>1</v>
      </c>
      <c r="CW48">
        <v>1</v>
      </c>
      <c r="CX48">
        <v>1</v>
      </c>
    </row>
    <row r="49" spans="1:104" x14ac:dyDescent="0.25">
      <c r="A49" t="s">
        <v>339</v>
      </c>
      <c r="B49" s="18" t="s">
        <v>1634</v>
      </c>
      <c r="C49" s="18">
        <v>445404</v>
      </c>
      <c r="D49" t="s">
        <v>1157</v>
      </c>
      <c r="E49" t="s">
        <v>228</v>
      </c>
      <c r="F49" t="s">
        <v>139</v>
      </c>
      <c r="G49" t="s">
        <v>1649</v>
      </c>
      <c r="H49">
        <v>62.4</v>
      </c>
      <c r="I49" t="s">
        <v>114</v>
      </c>
      <c r="K49" t="s">
        <v>100</v>
      </c>
      <c r="L49" t="s">
        <v>106</v>
      </c>
      <c r="M49">
        <v>3</v>
      </c>
      <c r="N49">
        <v>2</v>
      </c>
      <c r="O49">
        <v>3</v>
      </c>
      <c r="P49">
        <v>2</v>
      </c>
      <c r="R49">
        <v>2</v>
      </c>
      <c r="S49">
        <v>3</v>
      </c>
      <c r="U49" s="8">
        <v>3.31976</v>
      </c>
      <c r="V49" s="8">
        <v>0.96533999999999998</v>
      </c>
      <c r="W49">
        <v>57</v>
      </c>
      <c r="X49">
        <v>0.83399999999999996</v>
      </c>
      <c r="Y49">
        <v>1.7993399999999999</v>
      </c>
      <c r="Z49">
        <v>2.30891</v>
      </c>
      <c r="AA49">
        <v>0.54374999999999996</v>
      </c>
      <c r="AB49">
        <v>0.16012000000000001</v>
      </c>
      <c r="AD49">
        <v>1.5204200000000001</v>
      </c>
      <c r="AE49">
        <v>43.8</v>
      </c>
      <c r="AG49">
        <v>0</v>
      </c>
      <c r="AJ49">
        <v>2.2013400000000001</v>
      </c>
      <c r="AK49">
        <v>0.90730999999999995</v>
      </c>
      <c r="AL49">
        <v>0.52005000000000001</v>
      </c>
      <c r="AM49">
        <v>3.6286999999999998</v>
      </c>
      <c r="AN49">
        <v>1.41398</v>
      </c>
      <c r="AO49">
        <v>0.67613000000000001</v>
      </c>
      <c r="AP49">
        <v>0.69516999999999995</v>
      </c>
      <c r="AQ49">
        <v>2.88849</v>
      </c>
      <c r="AS49">
        <v>0</v>
      </c>
      <c r="AT49">
        <v>4</v>
      </c>
      <c r="AU49">
        <v>0</v>
      </c>
      <c r="AV49">
        <v>0</v>
      </c>
      <c r="AW49" s="4">
        <v>0</v>
      </c>
      <c r="AX49">
        <v>0</v>
      </c>
      <c r="AY49">
        <v>0</v>
      </c>
      <c r="BA49" s="1">
        <v>43845</v>
      </c>
      <c r="BB49">
        <v>6</v>
      </c>
      <c r="BC49">
        <v>2</v>
      </c>
      <c r="BD49">
        <v>4</v>
      </c>
      <c r="BE49">
        <v>28</v>
      </c>
      <c r="BF49">
        <v>1</v>
      </c>
      <c r="BG49">
        <v>0</v>
      </c>
      <c r="BH49">
        <v>28</v>
      </c>
      <c r="BI49" s="1">
        <v>43446</v>
      </c>
      <c r="BJ49">
        <v>3</v>
      </c>
      <c r="BK49">
        <v>2</v>
      </c>
      <c r="BL49">
        <v>1</v>
      </c>
      <c r="BM49">
        <v>16</v>
      </c>
      <c r="BN49">
        <v>1</v>
      </c>
      <c r="BO49">
        <v>0</v>
      </c>
      <c r="BP49">
        <v>16</v>
      </c>
      <c r="BQ49" s="1">
        <v>43119</v>
      </c>
      <c r="BR49">
        <v>4</v>
      </c>
      <c r="BS49">
        <v>4</v>
      </c>
      <c r="BT49">
        <v>0</v>
      </c>
      <c r="BU49">
        <v>16</v>
      </c>
      <c r="BV49">
        <v>1</v>
      </c>
      <c r="BW49">
        <v>0</v>
      </c>
      <c r="BX49">
        <v>16</v>
      </c>
      <c r="BY49">
        <v>22</v>
      </c>
      <c r="CA49" t="s">
        <v>1159</v>
      </c>
      <c r="CB49" t="s">
        <v>1160</v>
      </c>
      <c r="CC49">
        <v>37804</v>
      </c>
      <c r="CD49">
        <v>40</v>
      </c>
      <c r="CE49">
        <v>8652738311</v>
      </c>
      <c r="CF49" t="s">
        <v>150</v>
      </c>
      <c r="CG49" t="s">
        <v>101</v>
      </c>
      <c r="CH49" s="1">
        <v>35706</v>
      </c>
      <c r="CI49" t="s">
        <v>100</v>
      </c>
      <c r="CJ49" t="s">
        <v>101</v>
      </c>
      <c r="CK49" t="s">
        <v>100</v>
      </c>
      <c r="CL49" t="s">
        <v>103</v>
      </c>
      <c r="CM49" t="s">
        <v>1158</v>
      </c>
      <c r="CN49">
        <v>76</v>
      </c>
      <c r="CO49" s="1">
        <v>44621</v>
      </c>
      <c r="CP49" s="1"/>
      <c r="CV49">
        <v>2</v>
      </c>
    </row>
    <row r="50" spans="1:104" x14ac:dyDescent="0.25">
      <c r="A50" t="s">
        <v>339</v>
      </c>
      <c r="B50" s="18" t="s">
        <v>1634</v>
      </c>
      <c r="C50" s="18">
        <v>445141</v>
      </c>
      <c r="D50" t="s">
        <v>533</v>
      </c>
      <c r="E50" t="s">
        <v>216</v>
      </c>
      <c r="F50" t="s">
        <v>169</v>
      </c>
      <c r="G50" t="s">
        <v>1650</v>
      </c>
      <c r="H50">
        <v>108.1</v>
      </c>
      <c r="I50" t="s">
        <v>105</v>
      </c>
      <c r="K50" t="s">
        <v>100</v>
      </c>
      <c r="L50" t="s">
        <v>106</v>
      </c>
      <c r="M50">
        <v>2</v>
      </c>
      <c r="N50">
        <v>2</v>
      </c>
      <c r="O50">
        <v>2</v>
      </c>
      <c r="P50">
        <v>4</v>
      </c>
      <c r="Q50">
        <v>3</v>
      </c>
      <c r="R50">
        <v>5</v>
      </c>
      <c r="S50">
        <v>2</v>
      </c>
      <c r="U50" s="8">
        <v>3.6094499999999998</v>
      </c>
      <c r="V50" s="8">
        <v>0.34133000000000002</v>
      </c>
      <c r="W50">
        <v>50</v>
      </c>
      <c r="X50">
        <v>1.27102</v>
      </c>
      <c r="Y50">
        <v>1.6123400000000001</v>
      </c>
      <c r="Z50">
        <v>2.9127299999999998</v>
      </c>
      <c r="AA50">
        <v>0.18218999999999999</v>
      </c>
      <c r="AB50">
        <v>0.14957000000000001</v>
      </c>
      <c r="AD50">
        <v>1.9971099999999999</v>
      </c>
      <c r="AE50">
        <v>56.3</v>
      </c>
      <c r="AG50">
        <v>0</v>
      </c>
      <c r="AJ50">
        <v>2.3037299999999998</v>
      </c>
      <c r="AK50">
        <v>0.77634999999999998</v>
      </c>
      <c r="AL50">
        <v>0.39344000000000001</v>
      </c>
      <c r="AM50">
        <v>3.4735299999999998</v>
      </c>
      <c r="AN50">
        <v>1.77474</v>
      </c>
      <c r="AO50">
        <v>1.20425</v>
      </c>
      <c r="AP50">
        <v>0.32490000000000002</v>
      </c>
      <c r="AQ50">
        <v>3.28085</v>
      </c>
      <c r="AS50">
        <v>0</v>
      </c>
      <c r="AT50">
        <v>1</v>
      </c>
      <c r="AU50">
        <v>1</v>
      </c>
      <c r="AV50">
        <v>2</v>
      </c>
      <c r="AW50" s="4">
        <v>8057.46</v>
      </c>
      <c r="AX50">
        <v>0</v>
      </c>
      <c r="AY50">
        <v>2</v>
      </c>
      <c r="BA50" s="1">
        <v>43817</v>
      </c>
      <c r="BB50">
        <v>1</v>
      </c>
      <c r="BC50">
        <v>0</v>
      </c>
      <c r="BD50">
        <v>1</v>
      </c>
      <c r="BE50">
        <v>20</v>
      </c>
      <c r="BF50">
        <v>0</v>
      </c>
      <c r="BG50">
        <v>0</v>
      </c>
      <c r="BH50">
        <v>20</v>
      </c>
      <c r="BI50" s="1">
        <v>43404</v>
      </c>
      <c r="BJ50">
        <v>6</v>
      </c>
      <c r="BK50">
        <v>5</v>
      </c>
      <c r="BL50">
        <v>0</v>
      </c>
      <c r="BM50">
        <v>48</v>
      </c>
      <c r="BN50">
        <v>1</v>
      </c>
      <c r="BO50">
        <v>0</v>
      </c>
      <c r="BP50">
        <v>48</v>
      </c>
      <c r="BQ50" s="1">
        <v>43026</v>
      </c>
      <c r="BR50">
        <v>1</v>
      </c>
      <c r="BS50">
        <v>1</v>
      </c>
      <c r="BT50">
        <v>0</v>
      </c>
      <c r="BU50">
        <v>16</v>
      </c>
      <c r="BV50">
        <v>1</v>
      </c>
      <c r="BW50">
        <v>0</v>
      </c>
      <c r="BX50">
        <v>16</v>
      </c>
      <c r="BY50">
        <v>28.667000000000002</v>
      </c>
      <c r="CA50" t="s">
        <v>535</v>
      </c>
      <c r="CB50" t="s">
        <v>536</v>
      </c>
      <c r="CC50">
        <v>37312</v>
      </c>
      <c r="CD50">
        <v>50</v>
      </c>
      <c r="CE50">
        <v>4234727116</v>
      </c>
      <c r="CF50" t="s">
        <v>99</v>
      </c>
      <c r="CG50" t="s">
        <v>100</v>
      </c>
      <c r="CH50" s="1">
        <v>29728</v>
      </c>
      <c r="CI50" t="s">
        <v>100</v>
      </c>
      <c r="CJ50" t="s">
        <v>101</v>
      </c>
      <c r="CK50" t="s">
        <v>100</v>
      </c>
      <c r="CL50" t="s">
        <v>103</v>
      </c>
      <c r="CM50" t="s">
        <v>534</v>
      </c>
      <c r="CN50">
        <v>213</v>
      </c>
      <c r="CO50" s="1">
        <v>44621</v>
      </c>
      <c r="CP50" s="1"/>
      <c r="CV50"/>
    </row>
    <row r="51" spans="1:104" x14ac:dyDescent="0.25">
      <c r="A51" t="s">
        <v>339</v>
      </c>
      <c r="B51" s="18" t="s">
        <v>1634</v>
      </c>
      <c r="C51" s="18">
        <v>445260</v>
      </c>
      <c r="D51" t="s">
        <v>803</v>
      </c>
      <c r="E51" t="s">
        <v>484</v>
      </c>
      <c r="F51" t="s">
        <v>257</v>
      </c>
      <c r="G51" t="s">
        <v>1648</v>
      </c>
      <c r="H51">
        <v>97</v>
      </c>
      <c r="I51" t="s">
        <v>98</v>
      </c>
      <c r="K51" t="s">
        <v>100</v>
      </c>
      <c r="L51" t="s">
        <v>106</v>
      </c>
      <c r="M51">
        <v>2</v>
      </c>
      <c r="N51">
        <v>3</v>
      </c>
      <c r="O51">
        <v>1</v>
      </c>
      <c r="P51">
        <v>5</v>
      </c>
      <c r="Q51">
        <v>5</v>
      </c>
      <c r="R51">
        <v>5</v>
      </c>
      <c r="S51">
        <v>3</v>
      </c>
      <c r="U51" s="8">
        <v>3.1208300000000002</v>
      </c>
      <c r="V51" s="8">
        <v>0.47936000000000001</v>
      </c>
      <c r="W51">
        <v>26.9</v>
      </c>
      <c r="X51">
        <v>0.88314999999999999</v>
      </c>
      <c r="Y51">
        <v>1.3625100000000001</v>
      </c>
      <c r="Z51">
        <v>2.5143</v>
      </c>
      <c r="AA51">
        <v>0.19556000000000001</v>
      </c>
      <c r="AB51">
        <v>5.5219999999999998E-2</v>
      </c>
      <c r="AD51">
        <v>1.7583299999999999</v>
      </c>
      <c r="AE51">
        <v>16.7</v>
      </c>
      <c r="AG51">
        <v>0</v>
      </c>
      <c r="AJ51">
        <v>2.0249299999999999</v>
      </c>
      <c r="AK51">
        <v>0.69594</v>
      </c>
      <c r="AL51">
        <v>0.31259999999999999</v>
      </c>
      <c r="AM51">
        <v>3.0334599999999998</v>
      </c>
      <c r="AN51">
        <v>1.77769</v>
      </c>
      <c r="AO51">
        <v>0.93344000000000005</v>
      </c>
      <c r="AP51">
        <v>0.57428999999999997</v>
      </c>
      <c r="AQ51">
        <v>3.24823</v>
      </c>
      <c r="AS51">
        <v>3</v>
      </c>
      <c r="AT51">
        <v>3</v>
      </c>
      <c r="AU51">
        <v>1</v>
      </c>
      <c r="AV51">
        <v>1</v>
      </c>
      <c r="AW51" s="4">
        <v>14625</v>
      </c>
      <c r="AX51">
        <v>0</v>
      </c>
      <c r="AY51">
        <v>1</v>
      </c>
      <c r="BA51" s="1">
        <v>44587</v>
      </c>
      <c r="BB51">
        <v>17</v>
      </c>
      <c r="BC51">
        <v>9</v>
      </c>
      <c r="BD51">
        <v>8</v>
      </c>
      <c r="BE51">
        <v>100</v>
      </c>
      <c r="BF51">
        <v>0</v>
      </c>
      <c r="BG51">
        <v>0</v>
      </c>
      <c r="BH51">
        <v>100</v>
      </c>
      <c r="BI51" s="1">
        <v>43565</v>
      </c>
      <c r="BJ51">
        <v>4</v>
      </c>
      <c r="BK51">
        <v>3</v>
      </c>
      <c r="BL51">
        <v>1</v>
      </c>
      <c r="BM51">
        <v>28</v>
      </c>
      <c r="BN51">
        <v>1</v>
      </c>
      <c r="BO51">
        <v>0</v>
      </c>
      <c r="BP51">
        <v>28</v>
      </c>
      <c r="BQ51" s="1">
        <v>43145</v>
      </c>
      <c r="BR51">
        <v>5</v>
      </c>
      <c r="BS51">
        <v>5</v>
      </c>
      <c r="BT51">
        <v>0</v>
      </c>
      <c r="BU51">
        <v>20</v>
      </c>
      <c r="BV51">
        <v>1</v>
      </c>
      <c r="BW51">
        <v>0</v>
      </c>
      <c r="BX51">
        <v>20</v>
      </c>
      <c r="BY51">
        <v>62.667000000000002</v>
      </c>
      <c r="CA51" t="s">
        <v>805</v>
      </c>
      <c r="CB51" t="s">
        <v>806</v>
      </c>
      <c r="CC51">
        <v>37830</v>
      </c>
      <c r="CD51">
        <v>0</v>
      </c>
      <c r="CE51">
        <v>8654813367</v>
      </c>
      <c r="CF51" t="s">
        <v>99</v>
      </c>
      <c r="CG51" t="s">
        <v>100</v>
      </c>
      <c r="CH51" s="1">
        <v>33178</v>
      </c>
      <c r="CI51" t="s">
        <v>100</v>
      </c>
      <c r="CJ51" t="s">
        <v>100</v>
      </c>
      <c r="CK51" t="s">
        <v>100</v>
      </c>
      <c r="CL51" t="s">
        <v>103</v>
      </c>
      <c r="CM51" t="s">
        <v>804</v>
      </c>
      <c r="CN51">
        <v>120</v>
      </c>
      <c r="CO51" s="1">
        <v>44621</v>
      </c>
      <c r="CP51" s="1"/>
      <c r="CV51"/>
    </row>
    <row r="52" spans="1:104" x14ac:dyDescent="0.25">
      <c r="A52" t="s">
        <v>339</v>
      </c>
      <c r="B52" s="18" t="s">
        <v>1634</v>
      </c>
      <c r="C52" s="18">
        <v>445333</v>
      </c>
      <c r="D52" t="s">
        <v>1001</v>
      </c>
      <c r="E52" t="s">
        <v>261</v>
      </c>
      <c r="F52" t="s">
        <v>232</v>
      </c>
      <c r="G52" t="s">
        <v>1648</v>
      </c>
      <c r="H52">
        <v>37.799999999999997</v>
      </c>
      <c r="I52" t="s">
        <v>98</v>
      </c>
      <c r="K52" t="s">
        <v>100</v>
      </c>
      <c r="L52" t="s">
        <v>106</v>
      </c>
      <c r="M52">
        <v>1</v>
      </c>
      <c r="N52">
        <v>3</v>
      </c>
      <c r="O52">
        <v>1</v>
      </c>
      <c r="P52">
        <v>2</v>
      </c>
      <c r="Q52">
        <v>1</v>
      </c>
      <c r="R52">
        <v>3</v>
      </c>
      <c r="S52">
        <v>4</v>
      </c>
      <c r="U52" s="8">
        <v>3.4979800000000001</v>
      </c>
      <c r="V52" s="8">
        <v>0.68837000000000004</v>
      </c>
      <c r="W52">
        <v>57.1</v>
      </c>
      <c r="X52">
        <v>1.05324</v>
      </c>
      <c r="Y52">
        <v>1.7416100000000001</v>
      </c>
      <c r="Z52">
        <v>2.7488800000000002</v>
      </c>
      <c r="AA52">
        <v>0.40034999999999998</v>
      </c>
      <c r="AB52">
        <v>2.7310000000000001E-2</v>
      </c>
      <c r="AD52">
        <v>1.75637</v>
      </c>
      <c r="AE52">
        <v>0</v>
      </c>
      <c r="AG52">
        <v>0</v>
      </c>
      <c r="AJ52">
        <v>2.2322000000000002</v>
      </c>
      <c r="AK52">
        <v>0.66820000000000002</v>
      </c>
      <c r="AL52">
        <v>0.27900999999999998</v>
      </c>
      <c r="AM52">
        <v>3.1794099999999998</v>
      </c>
      <c r="AN52">
        <v>1.6108199999999999</v>
      </c>
      <c r="AO52">
        <v>1.15943</v>
      </c>
      <c r="AP52">
        <v>0.92396</v>
      </c>
      <c r="AQ52">
        <v>3.4736500000000001</v>
      </c>
      <c r="AS52">
        <v>0</v>
      </c>
      <c r="AT52">
        <v>0</v>
      </c>
      <c r="AU52">
        <v>0</v>
      </c>
      <c r="AV52">
        <v>1</v>
      </c>
      <c r="AW52" s="4">
        <v>35074</v>
      </c>
      <c r="AX52">
        <v>0</v>
      </c>
      <c r="AY52">
        <v>1</v>
      </c>
      <c r="BA52" s="1">
        <v>43791</v>
      </c>
      <c r="BB52">
        <v>10</v>
      </c>
      <c r="BC52">
        <v>10</v>
      </c>
      <c r="BD52">
        <v>0</v>
      </c>
      <c r="BE52">
        <v>399</v>
      </c>
      <c r="BF52">
        <v>1</v>
      </c>
      <c r="BG52">
        <v>0</v>
      </c>
      <c r="BH52">
        <v>399</v>
      </c>
      <c r="BI52" s="1">
        <v>43468</v>
      </c>
      <c r="BJ52">
        <v>7</v>
      </c>
      <c r="BK52">
        <v>7</v>
      </c>
      <c r="BL52">
        <v>0</v>
      </c>
      <c r="BM52">
        <v>28</v>
      </c>
      <c r="BN52">
        <v>1</v>
      </c>
      <c r="BO52">
        <v>0</v>
      </c>
      <c r="BP52">
        <v>28</v>
      </c>
      <c r="BQ52" s="1">
        <v>43173</v>
      </c>
      <c r="BR52">
        <v>2</v>
      </c>
      <c r="BS52">
        <v>2</v>
      </c>
      <c r="BT52">
        <v>0</v>
      </c>
      <c r="BU52">
        <v>8</v>
      </c>
      <c r="BV52">
        <v>1</v>
      </c>
      <c r="BW52">
        <v>0</v>
      </c>
      <c r="BX52">
        <v>8</v>
      </c>
      <c r="BY52">
        <v>210.167</v>
      </c>
      <c r="CA52" t="s">
        <v>1003</v>
      </c>
      <c r="CB52" t="s">
        <v>1004</v>
      </c>
      <c r="CC52">
        <v>38351</v>
      </c>
      <c r="CD52">
        <v>380</v>
      </c>
      <c r="CE52">
        <v>7319686629</v>
      </c>
      <c r="CF52" t="s">
        <v>99</v>
      </c>
      <c r="CG52" t="s">
        <v>100</v>
      </c>
      <c r="CH52" s="1">
        <v>34578</v>
      </c>
      <c r="CI52" t="s">
        <v>100</v>
      </c>
      <c r="CJ52" t="s">
        <v>101</v>
      </c>
      <c r="CK52" t="s">
        <v>100</v>
      </c>
      <c r="CL52" t="s">
        <v>103</v>
      </c>
      <c r="CM52" t="s">
        <v>1002</v>
      </c>
      <c r="CN52">
        <v>55</v>
      </c>
      <c r="CO52" s="1">
        <v>44621</v>
      </c>
      <c r="CP52" s="1"/>
      <c r="CV52"/>
    </row>
    <row r="53" spans="1:104" x14ac:dyDescent="0.25">
      <c r="A53" t="s">
        <v>339</v>
      </c>
      <c r="B53" s="18" t="s">
        <v>1634</v>
      </c>
      <c r="C53" s="18">
        <v>445524</v>
      </c>
      <c r="D53" t="s">
        <v>1563</v>
      </c>
      <c r="E53" t="s">
        <v>165</v>
      </c>
      <c r="F53" t="s">
        <v>113</v>
      </c>
      <c r="G53" t="s">
        <v>1650</v>
      </c>
      <c r="H53">
        <v>79.099999999999994</v>
      </c>
      <c r="I53" t="s">
        <v>159</v>
      </c>
      <c r="K53" t="s">
        <v>100</v>
      </c>
      <c r="L53" t="s">
        <v>102</v>
      </c>
      <c r="M53">
        <v>4</v>
      </c>
      <c r="N53">
        <v>4</v>
      </c>
      <c r="O53">
        <v>3</v>
      </c>
      <c r="P53">
        <v>3</v>
      </c>
      <c r="Q53">
        <v>4</v>
      </c>
      <c r="R53">
        <v>3</v>
      </c>
      <c r="S53">
        <v>3</v>
      </c>
      <c r="U53" s="8">
        <v>5.7556399999999996</v>
      </c>
      <c r="V53" s="8">
        <v>0.78583999999999998</v>
      </c>
      <c r="W53">
        <v>37.6</v>
      </c>
      <c r="X53">
        <v>1.59361</v>
      </c>
      <c r="Y53">
        <v>2.3794499999999998</v>
      </c>
      <c r="Z53">
        <v>5.0288899999999996</v>
      </c>
      <c r="AA53">
        <v>0.45207999999999998</v>
      </c>
      <c r="AB53">
        <v>4.6330000000000003E-2</v>
      </c>
      <c r="AD53">
        <v>3.3761899999999998</v>
      </c>
      <c r="AE53">
        <v>45.5</v>
      </c>
      <c r="AG53">
        <v>1</v>
      </c>
      <c r="AJ53">
        <v>2.2272599999999998</v>
      </c>
      <c r="AK53">
        <v>0.83245999999999998</v>
      </c>
      <c r="AL53">
        <v>0.41259000000000001</v>
      </c>
      <c r="AM53">
        <v>3.4723199999999999</v>
      </c>
      <c r="AN53">
        <v>3.1032799999999998</v>
      </c>
      <c r="AO53">
        <v>1.40812</v>
      </c>
      <c r="AP53">
        <v>0.71328999999999998</v>
      </c>
      <c r="AQ53">
        <v>5.2334699999999996</v>
      </c>
      <c r="AS53">
        <v>1</v>
      </c>
      <c r="AT53">
        <v>1</v>
      </c>
      <c r="AU53">
        <v>0</v>
      </c>
      <c r="AV53">
        <v>0</v>
      </c>
      <c r="AW53" s="4">
        <v>0</v>
      </c>
      <c r="AX53">
        <v>0</v>
      </c>
      <c r="AY53">
        <v>0</v>
      </c>
      <c r="BA53" s="1">
        <v>43628</v>
      </c>
      <c r="BB53">
        <v>3</v>
      </c>
      <c r="BC53">
        <v>3</v>
      </c>
      <c r="BD53">
        <v>0</v>
      </c>
      <c r="BE53">
        <v>12</v>
      </c>
      <c r="BF53">
        <v>1</v>
      </c>
      <c r="BG53">
        <v>0</v>
      </c>
      <c r="BH53">
        <v>12</v>
      </c>
      <c r="BI53" s="1">
        <v>43321</v>
      </c>
      <c r="BJ53">
        <v>2</v>
      </c>
      <c r="BK53">
        <v>2</v>
      </c>
      <c r="BL53">
        <v>0</v>
      </c>
      <c r="BM53">
        <v>24</v>
      </c>
      <c r="BN53">
        <v>1</v>
      </c>
      <c r="BO53">
        <v>0</v>
      </c>
      <c r="BP53">
        <v>24</v>
      </c>
      <c r="BQ53" s="1">
        <v>42942</v>
      </c>
      <c r="BR53">
        <v>1</v>
      </c>
      <c r="BS53">
        <v>1</v>
      </c>
      <c r="BT53">
        <v>0</v>
      </c>
      <c r="BU53">
        <v>4</v>
      </c>
      <c r="BV53">
        <v>1</v>
      </c>
      <c r="BW53">
        <v>0</v>
      </c>
      <c r="BX53">
        <v>4</v>
      </c>
      <c r="BY53">
        <v>14.667</v>
      </c>
      <c r="CA53" t="s">
        <v>829</v>
      </c>
      <c r="CB53" t="s">
        <v>1565</v>
      </c>
      <c r="CC53">
        <v>37042</v>
      </c>
      <c r="CD53">
        <v>620</v>
      </c>
      <c r="CE53">
        <v>9312454700</v>
      </c>
      <c r="CF53" t="s">
        <v>99</v>
      </c>
      <c r="CG53" t="s">
        <v>100</v>
      </c>
      <c r="CH53" s="1">
        <v>42500</v>
      </c>
      <c r="CI53" t="s">
        <v>100</v>
      </c>
      <c r="CJ53" t="s">
        <v>101</v>
      </c>
      <c r="CK53" t="s">
        <v>100</v>
      </c>
      <c r="CL53" t="s">
        <v>103</v>
      </c>
      <c r="CM53" t="s">
        <v>1564</v>
      </c>
      <c r="CN53">
        <v>108</v>
      </c>
      <c r="CO53" s="1">
        <v>44621</v>
      </c>
      <c r="CP53" s="1"/>
      <c r="CV53"/>
    </row>
    <row r="54" spans="1:104" x14ac:dyDescent="0.25">
      <c r="A54" t="s">
        <v>339</v>
      </c>
      <c r="B54" s="18" t="s">
        <v>1634</v>
      </c>
      <c r="C54" s="18">
        <v>445274</v>
      </c>
      <c r="D54" t="s">
        <v>836</v>
      </c>
      <c r="E54" t="s">
        <v>148</v>
      </c>
      <c r="F54" t="s">
        <v>161</v>
      </c>
      <c r="G54" t="s">
        <v>1648</v>
      </c>
      <c r="H54">
        <v>44.8</v>
      </c>
      <c r="I54" t="s">
        <v>98</v>
      </c>
      <c r="K54" t="s">
        <v>100</v>
      </c>
      <c r="L54" t="s">
        <v>106</v>
      </c>
      <c r="M54">
        <v>4</v>
      </c>
      <c r="N54">
        <v>3</v>
      </c>
      <c r="O54">
        <v>4</v>
      </c>
      <c r="P54">
        <v>4</v>
      </c>
      <c r="Q54">
        <v>5</v>
      </c>
      <c r="R54">
        <v>3</v>
      </c>
      <c r="S54">
        <v>3</v>
      </c>
      <c r="U54" s="8">
        <v>4.1681999999999997</v>
      </c>
      <c r="V54" s="8">
        <v>0.66452</v>
      </c>
      <c r="W54">
        <v>48.1</v>
      </c>
      <c r="X54">
        <v>1.1602399999999999</v>
      </c>
      <c r="Y54">
        <v>1.8247599999999999</v>
      </c>
      <c r="Z54">
        <v>3.3648899999999999</v>
      </c>
      <c r="AA54">
        <v>0.35354999999999998</v>
      </c>
      <c r="AB54">
        <v>2.0990000000000002E-2</v>
      </c>
      <c r="AD54">
        <v>2.3434300000000001</v>
      </c>
      <c r="AF54">
        <v>6</v>
      </c>
      <c r="AG54">
        <v>0</v>
      </c>
      <c r="AJ54">
        <v>1.9991399999999999</v>
      </c>
      <c r="AK54">
        <v>0.73963999999999996</v>
      </c>
      <c r="AL54">
        <v>0.34882000000000002</v>
      </c>
      <c r="AM54">
        <v>3.0876000000000001</v>
      </c>
      <c r="AN54">
        <v>2.3997999999999999</v>
      </c>
      <c r="AO54">
        <v>1.1538600000000001</v>
      </c>
      <c r="AP54">
        <v>0.71345000000000003</v>
      </c>
      <c r="AQ54">
        <v>4.2622900000000001</v>
      </c>
      <c r="AS54">
        <v>0</v>
      </c>
      <c r="AT54">
        <v>1</v>
      </c>
      <c r="AU54">
        <v>0</v>
      </c>
      <c r="AV54">
        <v>0</v>
      </c>
      <c r="AW54" s="4">
        <v>0</v>
      </c>
      <c r="AX54">
        <v>0</v>
      </c>
      <c r="AY54">
        <v>0</v>
      </c>
      <c r="BA54" s="1">
        <v>44503</v>
      </c>
      <c r="BB54">
        <v>2</v>
      </c>
      <c r="BC54">
        <v>2</v>
      </c>
      <c r="BD54">
        <v>1</v>
      </c>
      <c r="BE54">
        <v>8</v>
      </c>
      <c r="BF54">
        <v>1</v>
      </c>
      <c r="BG54">
        <v>0</v>
      </c>
      <c r="BH54">
        <v>8</v>
      </c>
      <c r="BI54" s="1">
        <v>43691</v>
      </c>
      <c r="BJ54">
        <v>4</v>
      </c>
      <c r="BK54">
        <v>4</v>
      </c>
      <c r="BL54">
        <v>0</v>
      </c>
      <c r="BM54">
        <v>16</v>
      </c>
      <c r="BN54">
        <v>1</v>
      </c>
      <c r="BO54">
        <v>0</v>
      </c>
      <c r="BP54">
        <v>16</v>
      </c>
      <c r="BQ54" s="1">
        <v>43362</v>
      </c>
      <c r="BR54">
        <v>1</v>
      </c>
      <c r="BS54">
        <v>1</v>
      </c>
      <c r="BT54">
        <v>0</v>
      </c>
      <c r="BU54">
        <v>4</v>
      </c>
      <c r="BV54">
        <v>1</v>
      </c>
      <c r="BW54">
        <v>0</v>
      </c>
      <c r="BX54">
        <v>4</v>
      </c>
      <c r="BY54">
        <v>10</v>
      </c>
      <c r="CA54" t="s">
        <v>838</v>
      </c>
      <c r="CB54" t="s">
        <v>839</v>
      </c>
      <c r="CC54">
        <v>38320</v>
      </c>
      <c r="CD54">
        <v>20</v>
      </c>
      <c r="CE54">
        <v>7315843500</v>
      </c>
      <c r="CF54" t="s">
        <v>99</v>
      </c>
      <c r="CG54" t="s">
        <v>100</v>
      </c>
      <c r="CH54" s="1">
        <v>33576</v>
      </c>
      <c r="CI54" t="s">
        <v>100</v>
      </c>
      <c r="CJ54" t="s">
        <v>100</v>
      </c>
      <c r="CK54" t="s">
        <v>100</v>
      </c>
      <c r="CL54" t="s">
        <v>103</v>
      </c>
      <c r="CM54" t="s">
        <v>837</v>
      </c>
      <c r="CN54">
        <v>120</v>
      </c>
      <c r="CO54" s="1">
        <v>44621</v>
      </c>
      <c r="CP54" s="1"/>
      <c r="CV54"/>
    </row>
    <row r="55" spans="1:104" x14ac:dyDescent="0.25">
      <c r="A55" t="s">
        <v>339</v>
      </c>
      <c r="B55" s="18" t="s">
        <v>1634</v>
      </c>
      <c r="C55" s="18">
        <v>445445</v>
      </c>
      <c r="D55" t="s">
        <v>1275</v>
      </c>
      <c r="E55" t="s">
        <v>314</v>
      </c>
      <c r="F55" t="s">
        <v>126</v>
      </c>
      <c r="G55" t="s">
        <v>1648</v>
      </c>
      <c r="H55">
        <v>46.4</v>
      </c>
      <c r="I55" t="s">
        <v>98</v>
      </c>
      <c r="K55" t="s">
        <v>100</v>
      </c>
      <c r="L55" t="s">
        <v>106</v>
      </c>
      <c r="M55">
        <v>4</v>
      </c>
      <c r="N55">
        <v>2</v>
      </c>
      <c r="O55">
        <v>4</v>
      </c>
      <c r="P55">
        <v>3</v>
      </c>
      <c r="Q55">
        <v>2</v>
      </c>
      <c r="R55">
        <v>5</v>
      </c>
      <c r="S55">
        <v>3</v>
      </c>
      <c r="U55" s="8">
        <v>2.9371800000000001</v>
      </c>
      <c r="V55" s="8">
        <v>0.76014000000000004</v>
      </c>
      <c r="W55">
        <v>54.2</v>
      </c>
      <c r="X55">
        <v>0.79579</v>
      </c>
      <c r="Y55">
        <v>1.55593</v>
      </c>
      <c r="Z55">
        <v>2.5054099999999999</v>
      </c>
      <c r="AA55">
        <v>0.33662999999999998</v>
      </c>
      <c r="AB55">
        <v>8.7470000000000006E-2</v>
      </c>
      <c r="AD55">
        <v>1.3812500000000001</v>
      </c>
      <c r="AE55">
        <v>44.4</v>
      </c>
      <c r="AG55">
        <v>0</v>
      </c>
      <c r="AJ55">
        <v>2.19746</v>
      </c>
      <c r="AK55">
        <v>0.79998000000000002</v>
      </c>
      <c r="AL55">
        <v>0.41574</v>
      </c>
      <c r="AM55">
        <v>3.41317</v>
      </c>
      <c r="AN55">
        <v>1.2868200000000001</v>
      </c>
      <c r="AO55">
        <v>0.73172000000000004</v>
      </c>
      <c r="AP55">
        <v>0.68474999999999997</v>
      </c>
      <c r="AQ55">
        <v>2.71699</v>
      </c>
      <c r="AS55">
        <v>0</v>
      </c>
      <c r="AT55">
        <v>0</v>
      </c>
      <c r="AU55">
        <v>0</v>
      </c>
      <c r="AV55">
        <v>0</v>
      </c>
      <c r="AW55" s="4">
        <v>0</v>
      </c>
      <c r="AX55">
        <v>0</v>
      </c>
      <c r="AY55">
        <v>0</v>
      </c>
      <c r="BA55" s="1">
        <v>43669</v>
      </c>
      <c r="BB55">
        <v>2</v>
      </c>
      <c r="BC55">
        <v>2</v>
      </c>
      <c r="BD55">
        <v>0</v>
      </c>
      <c r="BE55">
        <v>8</v>
      </c>
      <c r="BF55">
        <v>1</v>
      </c>
      <c r="BG55">
        <v>0</v>
      </c>
      <c r="BH55">
        <v>8</v>
      </c>
      <c r="BI55" s="1">
        <v>43313</v>
      </c>
      <c r="BJ55">
        <v>2</v>
      </c>
      <c r="BK55">
        <v>2</v>
      </c>
      <c r="BL55">
        <v>0</v>
      </c>
      <c r="BM55">
        <v>12</v>
      </c>
      <c r="BN55">
        <v>1</v>
      </c>
      <c r="BO55">
        <v>0</v>
      </c>
      <c r="BP55">
        <v>12</v>
      </c>
      <c r="BQ55" s="1">
        <v>42998</v>
      </c>
      <c r="BR55">
        <v>1</v>
      </c>
      <c r="BS55">
        <v>1</v>
      </c>
      <c r="BT55">
        <v>0</v>
      </c>
      <c r="BU55">
        <v>4</v>
      </c>
      <c r="BV55">
        <v>1</v>
      </c>
      <c r="BW55">
        <v>0</v>
      </c>
      <c r="BX55">
        <v>4</v>
      </c>
      <c r="BY55">
        <v>8.6669999999999998</v>
      </c>
      <c r="CA55" t="s">
        <v>1277</v>
      </c>
      <c r="CB55" t="s">
        <v>1278</v>
      </c>
      <c r="CC55">
        <v>38551</v>
      </c>
      <c r="CD55">
        <v>130</v>
      </c>
      <c r="CE55">
        <v>9312433139</v>
      </c>
      <c r="CF55" t="s">
        <v>99</v>
      </c>
      <c r="CG55" t="s">
        <v>100</v>
      </c>
      <c r="CH55" s="1">
        <v>37347</v>
      </c>
      <c r="CI55" t="s">
        <v>100</v>
      </c>
      <c r="CJ55" t="s">
        <v>101</v>
      </c>
      <c r="CK55" t="s">
        <v>100</v>
      </c>
      <c r="CL55" t="s">
        <v>103</v>
      </c>
      <c r="CM55" t="s">
        <v>1276</v>
      </c>
      <c r="CN55">
        <v>78</v>
      </c>
      <c r="CO55" s="1">
        <v>44621</v>
      </c>
      <c r="CP55" s="1"/>
      <c r="CV55"/>
    </row>
    <row r="56" spans="1:104" x14ac:dyDescent="0.25">
      <c r="A56" t="s">
        <v>339</v>
      </c>
      <c r="B56" s="18" t="s">
        <v>1634</v>
      </c>
      <c r="C56" s="18">
        <v>445424</v>
      </c>
      <c r="D56" t="s">
        <v>1205</v>
      </c>
      <c r="E56" t="s">
        <v>390</v>
      </c>
      <c r="F56" t="s">
        <v>391</v>
      </c>
      <c r="G56" t="s">
        <v>1648</v>
      </c>
      <c r="H56">
        <v>64</v>
      </c>
      <c r="I56" t="s">
        <v>98</v>
      </c>
      <c r="K56" t="s">
        <v>100</v>
      </c>
      <c r="L56" t="s">
        <v>106</v>
      </c>
      <c r="M56">
        <v>4</v>
      </c>
      <c r="N56">
        <v>3</v>
      </c>
      <c r="O56">
        <v>4</v>
      </c>
      <c r="P56">
        <v>3</v>
      </c>
      <c r="Q56">
        <v>2</v>
      </c>
      <c r="R56">
        <v>4</v>
      </c>
      <c r="S56">
        <v>3</v>
      </c>
      <c r="U56" s="8">
        <v>3.6055000000000001</v>
      </c>
      <c r="V56" s="8">
        <v>0.74556</v>
      </c>
      <c r="W56">
        <v>57.8</v>
      </c>
      <c r="X56">
        <v>1.0542800000000001</v>
      </c>
      <c r="Y56">
        <v>1.79983</v>
      </c>
      <c r="Z56">
        <v>3.05688</v>
      </c>
      <c r="AA56">
        <v>0.37107000000000001</v>
      </c>
      <c r="AB56">
        <v>5.8659999999999997E-2</v>
      </c>
      <c r="AD56">
        <v>1.80566</v>
      </c>
      <c r="AE56">
        <v>75</v>
      </c>
      <c r="AG56">
        <v>1</v>
      </c>
      <c r="AJ56">
        <v>2.17021</v>
      </c>
      <c r="AK56">
        <v>0.84772999999999998</v>
      </c>
      <c r="AL56">
        <v>0.48248999999999997</v>
      </c>
      <c r="AM56">
        <v>3.5004200000000001</v>
      </c>
      <c r="AN56">
        <v>1.7033400000000001</v>
      </c>
      <c r="AO56">
        <v>0.91478999999999999</v>
      </c>
      <c r="AP56">
        <v>0.57869999999999999</v>
      </c>
      <c r="AQ56">
        <v>3.2520699999999998</v>
      </c>
      <c r="AS56">
        <v>0</v>
      </c>
      <c r="AT56">
        <v>0</v>
      </c>
      <c r="AU56">
        <v>1</v>
      </c>
      <c r="AV56">
        <v>0</v>
      </c>
      <c r="AW56" s="4">
        <v>0</v>
      </c>
      <c r="AX56">
        <v>0</v>
      </c>
      <c r="AY56">
        <v>0</v>
      </c>
      <c r="BA56" s="1">
        <v>43775</v>
      </c>
      <c r="BB56">
        <v>3</v>
      </c>
      <c r="BC56">
        <v>2</v>
      </c>
      <c r="BD56">
        <v>0</v>
      </c>
      <c r="BE56">
        <v>12</v>
      </c>
      <c r="BF56">
        <v>1</v>
      </c>
      <c r="BG56">
        <v>0</v>
      </c>
      <c r="BH56">
        <v>12</v>
      </c>
      <c r="BI56" s="1">
        <v>43369</v>
      </c>
      <c r="BJ56">
        <v>1</v>
      </c>
      <c r="BK56">
        <v>1</v>
      </c>
      <c r="BL56">
        <v>0</v>
      </c>
      <c r="BM56">
        <v>4</v>
      </c>
      <c r="BN56">
        <v>1</v>
      </c>
      <c r="BO56">
        <v>0</v>
      </c>
      <c r="BP56">
        <v>4</v>
      </c>
      <c r="BQ56" s="1">
        <v>42998</v>
      </c>
      <c r="BR56">
        <v>1</v>
      </c>
      <c r="BS56">
        <v>1</v>
      </c>
      <c r="BT56">
        <v>0</v>
      </c>
      <c r="BU56">
        <v>4</v>
      </c>
      <c r="BV56">
        <v>1</v>
      </c>
      <c r="BW56">
        <v>0</v>
      </c>
      <c r="BX56">
        <v>4</v>
      </c>
      <c r="BY56">
        <v>8</v>
      </c>
      <c r="CA56" t="s">
        <v>1207</v>
      </c>
      <c r="CB56" t="s">
        <v>1208</v>
      </c>
      <c r="CC56">
        <v>37650</v>
      </c>
      <c r="CD56">
        <v>850</v>
      </c>
      <c r="CE56">
        <v>4237437669</v>
      </c>
      <c r="CF56" t="s">
        <v>99</v>
      </c>
      <c r="CG56" t="s">
        <v>100</v>
      </c>
      <c r="CH56" s="1">
        <v>37011</v>
      </c>
      <c r="CI56" t="s">
        <v>100</v>
      </c>
      <c r="CJ56" t="s">
        <v>101</v>
      </c>
      <c r="CK56" t="s">
        <v>100</v>
      </c>
      <c r="CL56" t="s">
        <v>103</v>
      </c>
      <c r="CM56" t="s">
        <v>1206</v>
      </c>
      <c r="CN56">
        <v>120</v>
      </c>
      <c r="CO56" s="1">
        <v>44621</v>
      </c>
      <c r="CP56" s="1"/>
      <c r="CV56"/>
    </row>
    <row r="57" spans="1:104" x14ac:dyDescent="0.25">
      <c r="A57" t="s">
        <v>339</v>
      </c>
      <c r="B57" s="18" t="s">
        <v>1634</v>
      </c>
      <c r="C57" s="18">
        <v>445537</v>
      </c>
      <c r="D57" t="s">
        <v>1604</v>
      </c>
      <c r="E57" t="s">
        <v>291</v>
      </c>
      <c r="F57" t="s">
        <v>711</v>
      </c>
      <c r="G57" t="s">
        <v>1648</v>
      </c>
      <c r="I57" t="s">
        <v>110</v>
      </c>
      <c r="K57" t="s">
        <v>100</v>
      </c>
      <c r="L57" t="s">
        <v>130</v>
      </c>
      <c r="AC57">
        <v>6</v>
      </c>
      <c r="AF57">
        <v>6</v>
      </c>
      <c r="AH57">
        <v>6</v>
      </c>
      <c r="AS57">
        <v>0</v>
      </c>
      <c r="AT57">
        <v>0</v>
      </c>
      <c r="AV57">
        <v>0</v>
      </c>
      <c r="AW57" s="4">
        <v>0</v>
      </c>
      <c r="AX57">
        <v>0</v>
      </c>
      <c r="AY57">
        <v>0</v>
      </c>
      <c r="BA57" s="1">
        <v>44481</v>
      </c>
      <c r="BB57" t="s">
        <v>152</v>
      </c>
      <c r="BC57" t="s">
        <v>152</v>
      </c>
      <c r="BD57" t="s">
        <v>152</v>
      </c>
      <c r="BE57" t="s">
        <v>152</v>
      </c>
      <c r="BF57" t="s">
        <v>152</v>
      </c>
      <c r="BG57" t="s">
        <v>152</v>
      </c>
      <c r="BH57" t="s">
        <v>152</v>
      </c>
      <c r="BI57" s="21"/>
      <c r="BJ57" t="s">
        <v>152</v>
      </c>
      <c r="BK57" t="s">
        <v>152</v>
      </c>
      <c r="BL57" t="s">
        <v>152</v>
      </c>
      <c r="BM57" t="s">
        <v>152</v>
      </c>
      <c r="BN57" t="s">
        <v>152</v>
      </c>
      <c r="BO57" t="s">
        <v>152</v>
      </c>
      <c r="BP57" t="s">
        <v>152</v>
      </c>
      <c r="BQ57" s="21"/>
      <c r="BR57" t="s">
        <v>152</v>
      </c>
      <c r="BS57" t="s">
        <v>152</v>
      </c>
      <c r="BT57" t="s">
        <v>152</v>
      </c>
      <c r="BU57" t="s">
        <v>152</v>
      </c>
      <c r="BV57" t="s">
        <v>152</v>
      </c>
      <c r="BW57" t="s">
        <v>152</v>
      </c>
      <c r="BX57" t="s">
        <v>152</v>
      </c>
      <c r="CA57" t="s">
        <v>1606</v>
      </c>
      <c r="CB57" t="s">
        <v>1607</v>
      </c>
      <c r="CC57">
        <v>38008</v>
      </c>
      <c r="CD57">
        <v>340</v>
      </c>
      <c r="CE57">
        <v>7312124822</v>
      </c>
      <c r="CF57" t="s">
        <v>99</v>
      </c>
      <c r="CG57" t="s">
        <v>100</v>
      </c>
      <c r="CH57" s="1">
        <v>44481</v>
      </c>
      <c r="CI57" t="s">
        <v>100</v>
      </c>
      <c r="CJ57" t="s">
        <v>100</v>
      </c>
      <c r="CK57" t="s">
        <v>100</v>
      </c>
      <c r="CL57" t="s">
        <v>103</v>
      </c>
      <c r="CM57" t="s">
        <v>1605</v>
      </c>
      <c r="CN57">
        <v>67</v>
      </c>
      <c r="CO57" s="1">
        <v>44621</v>
      </c>
      <c r="CP57" s="1"/>
      <c r="CQ57">
        <v>10</v>
      </c>
      <c r="CR57">
        <v>1</v>
      </c>
      <c r="CS57">
        <v>1</v>
      </c>
      <c r="CT57">
        <v>1</v>
      </c>
      <c r="CU57">
        <v>1</v>
      </c>
      <c r="CV57">
        <v>1</v>
      </c>
      <c r="CW57">
        <v>1</v>
      </c>
      <c r="CX57">
        <v>1</v>
      </c>
      <c r="CY57">
        <v>6</v>
      </c>
      <c r="CZ57">
        <v>6</v>
      </c>
    </row>
    <row r="58" spans="1:104" x14ac:dyDescent="0.25">
      <c r="A58" t="s">
        <v>339</v>
      </c>
      <c r="B58" s="18" t="s">
        <v>1634</v>
      </c>
      <c r="C58" s="18">
        <v>445530</v>
      </c>
      <c r="D58" t="s">
        <v>1585</v>
      </c>
      <c r="E58" t="s">
        <v>754</v>
      </c>
      <c r="F58" t="s">
        <v>239</v>
      </c>
      <c r="G58" t="s">
        <v>1648</v>
      </c>
      <c r="H58">
        <v>102</v>
      </c>
      <c r="I58" t="s">
        <v>108</v>
      </c>
      <c r="K58" t="s">
        <v>100</v>
      </c>
      <c r="L58" t="s">
        <v>102</v>
      </c>
      <c r="M58">
        <v>4</v>
      </c>
      <c r="N58">
        <v>2</v>
      </c>
      <c r="O58">
        <v>4</v>
      </c>
      <c r="P58">
        <v>2</v>
      </c>
      <c r="Q58">
        <v>2</v>
      </c>
      <c r="R58">
        <v>3</v>
      </c>
      <c r="S58">
        <v>2</v>
      </c>
      <c r="U58" s="8">
        <v>2.3471099999999998</v>
      </c>
      <c r="V58" s="8">
        <v>0.35892000000000002</v>
      </c>
      <c r="X58">
        <v>0.66203999999999996</v>
      </c>
      <c r="Y58">
        <v>1.0209699999999999</v>
      </c>
      <c r="Z58">
        <v>1.9939</v>
      </c>
      <c r="AA58">
        <v>0.15021000000000001</v>
      </c>
      <c r="AB58">
        <v>0</v>
      </c>
      <c r="AC58">
        <v>6</v>
      </c>
      <c r="AD58">
        <v>1.3261499999999999</v>
      </c>
      <c r="AF58">
        <v>6</v>
      </c>
      <c r="AG58">
        <v>3</v>
      </c>
      <c r="AJ58">
        <v>2.2897599999999998</v>
      </c>
      <c r="AK58">
        <v>0.76368000000000003</v>
      </c>
      <c r="AL58">
        <v>0.37633</v>
      </c>
      <c r="AM58">
        <v>3.42977</v>
      </c>
      <c r="AN58">
        <v>1.1856800000000001</v>
      </c>
      <c r="AO58">
        <v>0.63766999999999996</v>
      </c>
      <c r="AP58">
        <v>0.35718</v>
      </c>
      <c r="AQ58">
        <v>2.16065</v>
      </c>
      <c r="AS58">
        <v>0</v>
      </c>
      <c r="AT58">
        <v>0</v>
      </c>
      <c r="AU58">
        <v>0</v>
      </c>
      <c r="AV58">
        <v>1</v>
      </c>
      <c r="AW58" s="4">
        <v>655.14</v>
      </c>
      <c r="AX58">
        <v>0</v>
      </c>
      <c r="AY58">
        <v>1</v>
      </c>
      <c r="BA58" s="1">
        <v>43908</v>
      </c>
      <c r="BB58">
        <v>1</v>
      </c>
      <c r="BC58">
        <v>1</v>
      </c>
      <c r="BD58">
        <v>0</v>
      </c>
      <c r="BE58">
        <v>16</v>
      </c>
      <c r="BF58">
        <v>1</v>
      </c>
      <c r="BG58">
        <v>0</v>
      </c>
      <c r="BH58">
        <v>16</v>
      </c>
      <c r="BI58" s="1">
        <v>43530</v>
      </c>
      <c r="BJ58">
        <v>1</v>
      </c>
      <c r="BK58">
        <v>1</v>
      </c>
      <c r="BL58">
        <v>0</v>
      </c>
      <c r="BM58">
        <v>4</v>
      </c>
      <c r="BN58">
        <v>1</v>
      </c>
      <c r="BO58">
        <v>0</v>
      </c>
      <c r="BP58">
        <v>4</v>
      </c>
      <c r="BQ58" s="1">
        <v>43165</v>
      </c>
      <c r="BR58">
        <v>0</v>
      </c>
      <c r="BS58">
        <v>0</v>
      </c>
      <c r="BT58">
        <v>0</v>
      </c>
      <c r="BU58">
        <v>0</v>
      </c>
      <c r="BV58">
        <v>0</v>
      </c>
      <c r="BW58">
        <v>0</v>
      </c>
      <c r="BX58">
        <v>0</v>
      </c>
      <c r="BY58">
        <v>9.3330000000000002</v>
      </c>
      <c r="CA58" t="s">
        <v>1585</v>
      </c>
      <c r="CB58" t="s">
        <v>1587</v>
      </c>
      <c r="CC58">
        <v>37617</v>
      </c>
      <c r="CD58">
        <v>810</v>
      </c>
      <c r="CE58">
        <v>4232746191</v>
      </c>
      <c r="CF58" t="s">
        <v>99</v>
      </c>
      <c r="CG58" t="s">
        <v>100</v>
      </c>
      <c r="CH58" s="1">
        <v>43165</v>
      </c>
      <c r="CI58" t="s">
        <v>100</v>
      </c>
      <c r="CJ58" t="s">
        <v>100</v>
      </c>
      <c r="CK58" t="s">
        <v>100</v>
      </c>
      <c r="CL58" t="s">
        <v>103</v>
      </c>
      <c r="CM58" t="s">
        <v>1586</v>
      </c>
      <c r="CN58">
        <v>120</v>
      </c>
      <c r="CO58" s="1">
        <v>44621</v>
      </c>
      <c r="CP58" s="1"/>
      <c r="CV58"/>
    </row>
    <row r="59" spans="1:104" x14ac:dyDescent="0.25">
      <c r="A59" t="s">
        <v>339</v>
      </c>
      <c r="B59" s="18" t="s">
        <v>1634</v>
      </c>
      <c r="C59" s="18">
        <v>445357</v>
      </c>
      <c r="D59" t="s">
        <v>1040</v>
      </c>
      <c r="E59" t="s">
        <v>1042</v>
      </c>
      <c r="F59" t="s">
        <v>170</v>
      </c>
      <c r="G59" t="s">
        <v>1648</v>
      </c>
      <c r="H59">
        <v>33.9</v>
      </c>
      <c r="I59" t="s">
        <v>108</v>
      </c>
      <c r="K59" t="s">
        <v>100</v>
      </c>
      <c r="L59" t="s">
        <v>102</v>
      </c>
      <c r="M59">
        <v>2</v>
      </c>
      <c r="N59">
        <v>2</v>
      </c>
      <c r="O59">
        <v>2</v>
      </c>
      <c r="P59">
        <v>3</v>
      </c>
      <c r="Q59">
        <v>3</v>
      </c>
      <c r="R59">
        <v>2</v>
      </c>
      <c r="S59">
        <v>2</v>
      </c>
      <c r="U59" s="8">
        <v>3.86233</v>
      </c>
      <c r="V59" s="8">
        <v>0.57708000000000004</v>
      </c>
      <c r="X59">
        <v>1.2332000000000001</v>
      </c>
      <c r="Y59">
        <v>1.81027</v>
      </c>
      <c r="Z59">
        <v>3.1750699999999998</v>
      </c>
      <c r="AA59">
        <v>0.30621999999999999</v>
      </c>
      <c r="AB59">
        <v>1.3520000000000001E-2</v>
      </c>
      <c r="AC59">
        <v>6</v>
      </c>
      <c r="AD59">
        <v>2.0520499999999999</v>
      </c>
      <c r="AF59">
        <v>6</v>
      </c>
      <c r="AG59">
        <v>1</v>
      </c>
      <c r="AJ59">
        <v>2.2960400000000001</v>
      </c>
      <c r="AK59">
        <v>0.84543999999999997</v>
      </c>
      <c r="AL59">
        <v>0.52873999999999999</v>
      </c>
      <c r="AM59">
        <v>3.6702300000000001</v>
      </c>
      <c r="AN59">
        <v>1.82968</v>
      </c>
      <c r="AO59">
        <v>1.0729299999999999</v>
      </c>
      <c r="AP59">
        <v>0.40873999999999999</v>
      </c>
      <c r="AQ59">
        <v>3.3225500000000001</v>
      </c>
      <c r="AS59">
        <v>0</v>
      </c>
      <c r="AT59">
        <v>0</v>
      </c>
      <c r="AU59">
        <v>0</v>
      </c>
      <c r="AV59">
        <v>0</v>
      </c>
      <c r="AW59" s="4">
        <v>0</v>
      </c>
      <c r="AX59">
        <v>0</v>
      </c>
      <c r="AY59">
        <v>0</v>
      </c>
      <c r="BA59" s="1">
        <v>43748</v>
      </c>
      <c r="BB59">
        <v>3</v>
      </c>
      <c r="BC59">
        <v>3</v>
      </c>
      <c r="BD59">
        <v>0</v>
      </c>
      <c r="BE59">
        <v>16</v>
      </c>
      <c r="BF59">
        <v>1</v>
      </c>
      <c r="BG59">
        <v>0</v>
      </c>
      <c r="BH59">
        <v>16</v>
      </c>
      <c r="BI59" s="1">
        <v>43446</v>
      </c>
      <c r="BJ59">
        <v>2</v>
      </c>
      <c r="BK59">
        <v>2</v>
      </c>
      <c r="BL59">
        <v>0</v>
      </c>
      <c r="BM59">
        <v>20</v>
      </c>
      <c r="BN59">
        <v>1</v>
      </c>
      <c r="BO59">
        <v>0</v>
      </c>
      <c r="BP59">
        <v>20</v>
      </c>
      <c r="BQ59" s="1">
        <v>43165</v>
      </c>
      <c r="BR59">
        <v>9</v>
      </c>
      <c r="BS59">
        <v>9</v>
      </c>
      <c r="BT59">
        <v>0</v>
      </c>
      <c r="BU59">
        <v>64</v>
      </c>
      <c r="BV59">
        <v>1</v>
      </c>
      <c r="BW59">
        <v>0</v>
      </c>
      <c r="BX59">
        <v>64</v>
      </c>
      <c r="BY59">
        <v>25.332999999999998</v>
      </c>
      <c r="CA59" t="s">
        <v>1043</v>
      </c>
      <c r="CB59" t="s">
        <v>1044</v>
      </c>
      <c r="CC59">
        <v>38201</v>
      </c>
      <c r="CD59">
        <v>80</v>
      </c>
      <c r="CE59">
        <v>7313525317</v>
      </c>
      <c r="CF59" t="s">
        <v>99</v>
      </c>
      <c r="CG59" t="s">
        <v>100</v>
      </c>
      <c r="CH59" s="1">
        <v>34881</v>
      </c>
      <c r="CI59" t="s">
        <v>100</v>
      </c>
      <c r="CJ59" t="s">
        <v>101</v>
      </c>
      <c r="CK59" t="s">
        <v>100</v>
      </c>
      <c r="CL59" t="s">
        <v>103</v>
      </c>
      <c r="CM59" t="s">
        <v>1041</v>
      </c>
      <c r="CN59">
        <v>66</v>
      </c>
      <c r="CO59" s="1">
        <v>44621</v>
      </c>
      <c r="CP59" s="1"/>
      <c r="CV59"/>
    </row>
    <row r="60" spans="1:104" x14ac:dyDescent="0.25">
      <c r="A60" t="s">
        <v>339</v>
      </c>
      <c r="B60" s="18" t="s">
        <v>1634</v>
      </c>
      <c r="C60" s="18">
        <v>445522</v>
      </c>
      <c r="D60" t="s">
        <v>1557</v>
      </c>
      <c r="E60" t="s">
        <v>505</v>
      </c>
      <c r="F60" t="s">
        <v>131</v>
      </c>
      <c r="G60" t="s">
        <v>1648</v>
      </c>
      <c r="H60">
        <v>60.6</v>
      </c>
      <c r="I60" t="s">
        <v>108</v>
      </c>
      <c r="K60" t="s">
        <v>100</v>
      </c>
      <c r="L60" t="s">
        <v>106</v>
      </c>
      <c r="M60">
        <v>2</v>
      </c>
      <c r="N60">
        <v>3</v>
      </c>
      <c r="O60">
        <v>2</v>
      </c>
      <c r="P60">
        <v>4</v>
      </c>
      <c r="Q60">
        <v>4</v>
      </c>
      <c r="R60">
        <v>5</v>
      </c>
      <c r="S60">
        <v>3</v>
      </c>
      <c r="U60" s="8">
        <v>3.4626000000000001</v>
      </c>
      <c r="V60" s="8">
        <v>0.69084000000000001</v>
      </c>
      <c r="X60">
        <v>1.0033700000000001</v>
      </c>
      <c r="Y60">
        <v>1.69421</v>
      </c>
      <c r="Z60">
        <v>2.6273</v>
      </c>
      <c r="AA60">
        <v>0.23599999999999999</v>
      </c>
      <c r="AB60">
        <v>0.12396</v>
      </c>
      <c r="AC60">
        <v>6</v>
      </c>
      <c r="AD60">
        <v>1.7683800000000001</v>
      </c>
      <c r="AF60">
        <v>6</v>
      </c>
      <c r="AG60">
        <v>3</v>
      </c>
      <c r="AJ60">
        <v>2.2353399999999999</v>
      </c>
      <c r="AK60">
        <v>0.81405000000000005</v>
      </c>
      <c r="AL60">
        <v>0.40288000000000002</v>
      </c>
      <c r="AM60">
        <v>3.4522699999999999</v>
      </c>
      <c r="AN60">
        <v>1.61957</v>
      </c>
      <c r="AO60">
        <v>0.90664999999999996</v>
      </c>
      <c r="AP60">
        <v>0.64217999999999997</v>
      </c>
      <c r="AQ60">
        <v>3.16675</v>
      </c>
      <c r="AS60">
        <v>0</v>
      </c>
      <c r="AT60">
        <v>0</v>
      </c>
      <c r="AU60">
        <v>0</v>
      </c>
      <c r="AV60">
        <v>2</v>
      </c>
      <c r="AW60" s="4">
        <v>1625</v>
      </c>
      <c r="AX60">
        <v>0</v>
      </c>
      <c r="AY60">
        <v>2</v>
      </c>
      <c r="BA60" s="1">
        <v>44391</v>
      </c>
      <c r="BB60">
        <v>2</v>
      </c>
      <c r="BC60">
        <v>2</v>
      </c>
      <c r="BD60">
        <v>0</v>
      </c>
      <c r="BE60">
        <v>32</v>
      </c>
      <c r="BF60">
        <v>1</v>
      </c>
      <c r="BG60">
        <v>0</v>
      </c>
      <c r="BH60">
        <v>32</v>
      </c>
      <c r="BI60" s="1">
        <v>43635</v>
      </c>
      <c r="BJ60">
        <v>1</v>
      </c>
      <c r="BK60">
        <v>1</v>
      </c>
      <c r="BL60">
        <v>0</v>
      </c>
      <c r="BM60">
        <v>16</v>
      </c>
      <c r="BN60">
        <v>1</v>
      </c>
      <c r="BO60">
        <v>0</v>
      </c>
      <c r="BP60">
        <v>16</v>
      </c>
      <c r="BQ60" s="1">
        <v>43307</v>
      </c>
      <c r="BR60">
        <v>1</v>
      </c>
      <c r="BS60">
        <v>1</v>
      </c>
      <c r="BT60">
        <v>0</v>
      </c>
      <c r="BU60">
        <v>4</v>
      </c>
      <c r="BV60">
        <v>1</v>
      </c>
      <c r="BW60">
        <v>0</v>
      </c>
      <c r="BX60">
        <v>4</v>
      </c>
      <c r="BY60">
        <v>22</v>
      </c>
      <c r="CA60" t="s">
        <v>151</v>
      </c>
      <c r="CB60" t="s">
        <v>1559</v>
      </c>
      <c r="CC60">
        <v>38119</v>
      </c>
      <c r="CD60">
        <v>780</v>
      </c>
      <c r="CE60">
        <v>9017520772</v>
      </c>
      <c r="CF60" t="s">
        <v>99</v>
      </c>
      <c r="CG60" t="s">
        <v>100</v>
      </c>
      <c r="CH60" s="1">
        <v>42471</v>
      </c>
      <c r="CI60" t="s">
        <v>100</v>
      </c>
      <c r="CJ60" t="s">
        <v>100</v>
      </c>
      <c r="CK60" t="s">
        <v>100</v>
      </c>
      <c r="CL60" t="s">
        <v>103</v>
      </c>
      <c r="CM60" t="s">
        <v>1558</v>
      </c>
      <c r="CN60">
        <v>90</v>
      </c>
      <c r="CO60" s="1">
        <v>44621</v>
      </c>
      <c r="CP60" s="1"/>
      <c r="CV60"/>
    </row>
    <row r="61" spans="1:104" x14ac:dyDescent="0.25">
      <c r="A61" t="s">
        <v>339</v>
      </c>
      <c r="B61" s="18" t="s">
        <v>1634</v>
      </c>
      <c r="C61" s="18">
        <v>445077</v>
      </c>
      <c r="D61" t="s">
        <v>388</v>
      </c>
      <c r="E61" t="s">
        <v>390</v>
      </c>
      <c r="F61" t="s">
        <v>391</v>
      </c>
      <c r="G61" t="s">
        <v>1648</v>
      </c>
      <c r="H61">
        <v>47.3</v>
      </c>
      <c r="I61" t="s">
        <v>108</v>
      </c>
      <c r="K61" t="s">
        <v>100</v>
      </c>
      <c r="L61" t="s">
        <v>102</v>
      </c>
      <c r="M61">
        <v>4</v>
      </c>
      <c r="N61">
        <v>3</v>
      </c>
      <c r="O61">
        <v>4</v>
      </c>
      <c r="P61">
        <v>3</v>
      </c>
      <c r="Q61">
        <v>2</v>
      </c>
      <c r="R61">
        <v>4</v>
      </c>
      <c r="S61">
        <v>3</v>
      </c>
      <c r="U61" s="8">
        <v>4.1509099999999997</v>
      </c>
      <c r="V61" s="8">
        <v>0.79544000000000004</v>
      </c>
      <c r="W61">
        <v>54.2</v>
      </c>
      <c r="X61">
        <v>1.0598000000000001</v>
      </c>
      <c r="Y61">
        <v>1.85524</v>
      </c>
      <c r="Z61">
        <v>3.5630099999999998</v>
      </c>
      <c r="AA61">
        <v>0.41605999999999999</v>
      </c>
      <c r="AB61">
        <v>9.8210000000000006E-2</v>
      </c>
      <c r="AD61">
        <v>2.2956699999999999</v>
      </c>
      <c r="AE61">
        <v>58.3</v>
      </c>
      <c r="AG61">
        <v>1</v>
      </c>
      <c r="AJ61">
        <v>2.1617700000000002</v>
      </c>
      <c r="AK61">
        <v>0.78337999999999997</v>
      </c>
      <c r="AL61">
        <v>0.42093000000000003</v>
      </c>
      <c r="AM61">
        <v>3.3660800000000002</v>
      </c>
      <c r="AN61">
        <v>2.1740300000000001</v>
      </c>
      <c r="AO61">
        <v>0.99512</v>
      </c>
      <c r="AP61">
        <v>0.70770999999999995</v>
      </c>
      <c r="AQ61">
        <v>3.8934500000000001</v>
      </c>
      <c r="AS61">
        <v>0</v>
      </c>
      <c r="AT61">
        <v>1</v>
      </c>
      <c r="AU61">
        <v>0</v>
      </c>
      <c r="AV61">
        <v>0</v>
      </c>
      <c r="AW61" s="4">
        <v>0</v>
      </c>
      <c r="AX61">
        <v>0</v>
      </c>
      <c r="AY61">
        <v>0</v>
      </c>
      <c r="BA61" s="1">
        <v>44439</v>
      </c>
      <c r="BB61">
        <v>1</v>
      </c>
      <c r="BC61">
        <v>1</v>
      </c>
      <c r="BD61">
        <v>0</v>
      </c>
      <c r="BE61">
        <v>4</v>
      </c>
      <c r="BF61">
        <v>1</v>
      </c>
      <c r="BG61">
        <v>0</v>
      </c>
      <c r="BH61">
        <v>4</v>
      </c>
      <c r="BI61" s="1">
        <v>43621</v>
      </c>
      <c r="BJ61">
        <v>4</v>
      </c>
      <c r="BK61">
        <v>4</v>
      </c>
      <c r="BL61">
        <v>0</v>
      </c>
      <c r="BM61">
        <v>12</v>
      </c>
      <c r="BN61">
        <v>1</v>
      </c>
      <c r="BO61">
        <v>0</v>
      </c>
      <c r="BP61">
        <v>12</v>
      </c>
      <c r="BQ61" s="1">
        <v>43264</v>
      </c>
      <c r="BR61">
        <v>7</v>
      </c>
      <c r="BS61">
        <v>6</v>
      </c>
      <c r="BT61">
        <v>1</v>
      </c>
      <c r="BU61">
        <v>28</v>
      </c>
      <c r="BV61">
        <v>1</v>
      </c>
      <c r="BW61">
        <v>0</v>
      </c>
      <c r="BX61">
        <v>28</v>
      </c>
      <c r="BY61">
        <v>10.667</v>
      </c>
      <c r="CA61" t="s">
        <v>392</v>
      </c>
      <c r="CB61" t="s">
        <v>393</v>
      </c>
      <c r="CC61">
        <v>37650</v>
      </c>
      <c r="CD61">
        <v>850</v>
      </c>
      <c r="CE61">
        <v>4237433141</v>
      </c>
      <c r="CF61" t="s">
        <v>99</v>
      </c>
      <c r="CG61" t="s">
        <v>100</v>
      </c>
      <c r="CH61" s="1">
        <v>25461</v>
      </c>
      <c r="CI61" t="s">
        <v>100</v>
      </c>
      <c r="CJ61" t="s">
        <v>100</v>
      </c>
      <c r="CK61" t="s">
        <v>100</v>
      </c>
      <c r="CL61" t="s">
        <v>103</v>
      </c>
      <c r="CM61" t="s">
        <v>389</v>
      </c>
      <c r="CN61">
        <v>51</v>
      </c>
      <c r="CO61" s="1">
        <v>44621</v>
      </c>
      <c r="CP61" s="1"/>
      <c r="CV61"/>
    </row>
    <row r="62" spans="1:104" x14ac:dyDescent="0.25">
      <c r="A62" t="s">
        <v>339</v>
      </c>
      <c r="B62" s="18" t="s">
        <v>1634</v>
      </c>
      <c r="C62" s="18">
        <v>445237</v>
      </c>
      <c r="D62" t="s">
        <v>729</v>
      </c>
      <c r="E62" t="s">
        <v>731</v>
      </c>
      <c r="F62" t="s">
        <v>732</v>
      </c>
      <c r="G62" t="s">
        <v>1648</v>
      </c>
      <c r="H62">
        <v>79.3</v>
      </c>
      <c r="I62" t="s">
        <v>110</v>
      </c>
      <c r="J62" t="s">
        <v>112</v>
      </c>
      <c r="K62" t="s">
        <v>101</v>
      </c>
      <c r="L62" t="s">
        <v>106</v>
      </c>
      <c r="M62">
        <v>1</v>
      </c>
      <c r="N62">
        <v>3</v>
      </c>
      <c r="O62">
        <v>1</v>
      </c>
      <c r="P62">
        <v>1</v>
      </c>
      <c r="Q62">
        <v>2</v>
      </c>
      <c r="R62">
        <v>1</v>
      </c>
      <c r="S62">
        <v>4</v>
      </c>
      <c r="U62" s="8">
        <v>3.17211</v>
      </c>
      <c r="V62" s="8">
        <v>0.71048999999999995</v>
      </c>
      <c r="X62">
        <v>0.75068999999999997</v>
      </c>
      <c r="Y62">
        <v>1.4611799999999999</v>
      </c>
      <c r="Z62">
        <v>2.45356</v>
      </c>
      <c r="AA62">
        <v>0.43067</v>
      </c>
      <c r="AB62">
        <v>5.9420000000000001E-2</v>
      </c>
      <c r="AC62">
        <v>6</v>
      </c>
      <c r="AD62">
        <v>1.7109300000000001</v>
      </c>
      <c r="AF62">
        <v>6</v>
      </c>
      <c r="AG62">
        <v>1</v>
      </c>
      <c r="AJ62">
        <v>1.99329</v>
      </c>
      <c r="AK62">
        <v>0.7026</v>
      </c>
      <c r="AL62">
        <v>0.33853</v>
      </c>
      <c r="AM62">
        <v>3.0344199999999999</v>
      </c>
      <c r="AN62">
        <v>1.7572300000000001</v>
      </c>
      <c r="AO62">
        <v>0.78591</v>
      </c>
      <c r="AP62">
        <v>0.78600000000000003</v>
      </c>
      <c r="AQ62">
        <v>3.3005599999999999</v>
      </c>
      <c r="AS62">
        <v>3</v>
      </c>
      <c r="AT62">
        <v>0</v>
      </c>
      <c r="AU62">
        <v>0</v>
      </c>
      <c r="AV62">
        <v>2</v>
      </c>
      <c r="AW62" s="4">
        <v>99545</v>
      </c>
      <c r="AX62">
        <v>0</v>
      </c>
      <c r="AY62">
        <v>2</v>
      </c>
      <c r="BA62" s="1">
        <v>44390</v>
      </c>
      <c r="BB62">
        <v>6</v>
      </c>
      <c r="BC62">
        <v>6</v>
      </c>
      <c r="BD62">
        <v>6</v>
      </c>
      <c r="BE62">
        <v>1000</v>
      </c>
      <c r="BF62">
        <v>1</v>
      </c>
      <c r="BG62">
        <v>0</v>
      </c>
      <c r="BH62">
        <v>1000</v>
      </c>
      <c r="BI62" s="1">
        <v>43572</v>
      </c>
      <c r="BJ62">
        <v>5</v>
      </c>
      <c r="BK62">
        <v>5</v>
      </c>
      <c r="BL62">
        <v>0</v>
      </c>
      <c r="BM62">
        <v>20</v>
      </c>
      <c r="BN62">
        <v>1</v>
      </c>
      <c r="BO62">
        <v>0</v>
      </c>
      <c r="BP62">
        <v>20</v>
      </c>
      <c r="BQ62" s="1">
        <v>43208</v>
      </c>
      <c r="BR62">
        <v>7</v>
      </c>
      <c r="BS62">
        <v>6</v>
      </c>
      <c r="BT62">
        <v>1</v>
      </c>
      <c r="BU62">
        <v>28</v>
      </c>
      <c r="BV62">
        <v>1</v>
      </c>
      <c r="BW62">
        <v>0</v>
      </c>
      <c r="BX62">
        <v>28</v>
      </c>
      <c r="BY62">
        <v>511.33300000000003</v>
      </c>
      <c r="CA62" t="s">
        <v>733</v>
      </c>
      <c r="CB62" t="s">
        <v>734</v>
      </c>
      <c r="CC62">
        <v>37642</v>
      </c>
      <c r="CD62">
        <v>360</v>
      </c>
      <c r="CE62">
        <v>4233577178</v>
      </c>
      <c r="CF62" t="s">
        <v>99</v>
      </c>
      <c r="CG62" t="s">
        <v>100</v>
      </c>
      <c r="CH62" s="1">
        <v>32774</v>
      </c>
      <c r="CI62" t="s">
        <v>100</v>
      </c>
      <c r="CJ62" t="s">
        <v>100</v>
      </c>
      <c r="CK62" t="s">
        <v>100</v>
      </c>
      <c r="CL62" t="s">
        <v>103</v>
      </c>
      <c r="CM62" t="s">
        <v>730</v>
      </c>
      <c r="CN62">
        <v>124</v>
      </c>
      <c r="CO62" s="1">
        <v>44621</v>
      </c>
      <c r="CP62" s="1"/>
      <c r="CV62"/>
    </row>
    <row r="63" spans="1:104" x14ac:dyDescent="0.25">
      <c r="A63" t="s">
        <v>339</v>
      </c>
      <c r="B63" s="18" t="s">
        <v>1634</v>
      </c>
      <c r="C63" s="18">
        <v>445157</v>
      </c>
      <c r="D63" t="s">
        <v>566</v>
      </c>
      <c r="E63" t="s">
        <v>218</v>
      </c>
      <c r="F63" t="s">
        <v>230</v>
      </c>
      <c r="G63" t="s">
        <v>1648</v>
      </c>
      <c r="H63">
        <v>101.9</v>
      </c>
      <c r="I63" t="s">
        <v>132</v>
      </c>
      <c r="J63" t="s">
        <v>112</v>
      </c>
      <c r="K63" t="s">
        <v>101</v>
      </c>
      <c r="L63" t="s">
        <v>106</v>
      </c>
      <c r="M63">
        <v>2</v>
      </c>
      <c r="N63">
        <v>1</v>
      </c>
      <c r="O63">
        <v>1</v>
      </c>
      <c r="P63">
        <v>5</v>
      </c>
      <c r="Q63">
        <v>5</v>
      </c>
      <c r="R63">
        <v>5</v>
      </c>
      <c r="S63">
        <v>1</v>
      </c>
      <c r="U63" s="8">
        <v>2.07708</v>
      </c>
      <c r="V63" s="8">
        <v>0.25903999999999999</v>
      </c>
      <c r="X63">
        <v>0.63482000000000005</v>
      </c>
      <c r="Y63">
        <v>0.89385999999999999</v>
      </c>
      <c r="Z63">
        <v>1.5466899999999999</v>
      </c>
      <c r="AA63">
        <v>0.14760999999999999</v>
      </c>
      <c r="AB63">
        <v>4.3529999999999999E-2</v>
      </c>
      <c r="AC63">
        <v>6</v>
      </c>
      <c r="AD63">
        <v>1.1832199999999999</v>
      </c>
      <c r="AF63">
        <v>6</v>
      </c>
      <c r="AH63">
        <v>6</v>
      </c>
      <c r="AJ63">
        <v>2.1227900000000002</v>
      </c>
      <c r="AK63">
        <v>0.74194000000000004</v>
      </c>
      <c r="AL63">
        <v>0.39202999999999999</v>
      </c>
      <c r="AM63">
        <v>3.2567599999999999</v>
      </c>
      <c r="AN63">
        <v>1.1411</v>
      </c>
      <c r="AO63">
        <v>0.62936000000000003</v>
      </c>
      <c r="AP63">
        <v>0.24746000000000001</v>
      </c>
      <c r="AQ63">
        <v>2.0136500000000002</v>
      </c>
      <c r="AS63">
        <v>6</v>
      </c>
      <c r="AT63">
        <v>4</v>
      </c>
      <c r="AU63">
        <v>0</v>
      </c>
      <c r="AV63">
        <v>3</v>
      </c>
      <c r="AW63" s="4">
        <v>148758</v>
      </c>
      <c r="AX63">
        <v>0</v>
      </c>
      <c r="AY63">
        <v>3</v>
      </c>
      <c r="BA63" s="1">
        <v>44396</v>
      </c>
      <c r="BB63">
        <v>13</v>
      </c>
      <c r="BC63">
        <v>13</v>
      </c>
      <c r="BD63">
        <v>6</v>
      </c>
      <c r="BE63">
        <v>594</v>
      </c>
      <c r="BF63">
        <v>1</v>
      </c>
      <c r="BG63">
        <v>0</v>
      </c>
      <c r="BH63">
        <v>594</v>
      </c>
      <c r="BI63" s="1">
        <v>43788</v>
      </c>
      <c r="BJ63">
        <v>10</v>
      </c>
      <c r="BK63">
        <v>6</v>
      </c>
      <c r="BL63">
        <v>5</v>
      </c>
      <c r="BM63">
        <v>332</v>
      </c>
      <c r="BN63">
        <v>1</v>
      </c>
      <c r="BO63">
        <v>0</v>
      </c>
      <c r="BP63">
        <v>332</v>
      </c>
      <c r="BQ63" s="1">
        <v>43475</v>
      </c>
      <c r="BR63">
        <v>12</v>
      </c>
      <c r="BS63">
        <v>11</v>
      </c>
      <c r="BT63">
        <v>1</v>
      </c>
      <c r="BU63">
        <v>68</v>
      </c>
      <c r="BV63">
        <v>1</v>
      </c>
      <c r="BW63">
        <v>0</v>
      </c>
      <c r="BX63">
        <v>68</v>
      </c>
      <c r="BY63">
        <v>419</v>
      </c>
      <c r="CA63" t="s">
        <v>568</v>
      </c>
      <c r="CB63" t="s">
        <v>569</v>
      </c>
      <c r="CC63">
        <v>37064</v>
      </c>
      <c r="CD63">
        <v>930</v>
      </c>
      <c r="CE63">
        <v>6157911103</v>
      </c>
      <c r="CF63" t="s">
        <v>99</v>
      </c>
      <c r="CG63" t="s">
        <v>100</v>
      </c>
      <c r="CH63" s="1">
        <v>30490</v>
      </c>
      <c r="CI63" t="s">
        <v>100</v>
      </c>
      <c r="CJ63" t="s">
        <v>100</v>
      </c>
      <c r="CK63" t="s">
        <v>100</v>
      </c>
      <c r="CL63" t="s">
        <v>103</v>
      </c>
      <c r="CM63" t="s">
        <v>567</v>
      </c>
      <c r="CN63">
        <v>157</v>
      </c>
      <c r="CO63" s="1">
        <v>44621</v>
      </c>
      <c r="CP63" s="1"/>
      <c r="CV63"/>
    </row>
    <row r="64" spans="1:104" x14ac:dyDescent="0.25">
      <c r="A64" t="s">
        <v>339</v>
      </c>
      <c r="B64" s="18" t="s">
        <v>1634</v>
      </c>
      <c r="C64" s="18">
        <v>445071</v>
      </c>
      <c r="D64" t="s">
        <v>374</v>
      </c>
      <c r="E64" t="s">
        <v>376</v>
      </c>
      <c r="F64" t="s">
        <v>273</v>
      </c>
      <c r="G64" t="s">
        <v>1649</v>
      </c>
      <c r="H64">
        <v>63.4</v>
      </c>
      <c r="I64" t="s">
        <v>114</v>
      </c>
      <c r="K64" t="s">
        <v>100</v>
      </c>
      <c r="L64" t="s">
        <v>102</v>
      </c>
      <c r="M64">
        <v>5</v>
      </c>
      <c r="N64">
        <v>5</v>
      </c>
      <c r="O64">
        <v>5</v>
      </c>
      <c r="P64">
        <v>4</v>
      </c>
      <c r="Q64">
        <v>3</v>
      </c>
      <c r="R64">
        <v>4</v>
      </c>
      <c r="S64">
        <v>5</v>
      </c>
      <c r="U64" s="8">
        <v>4.1245500000000002</v>
      </c>
      <c r="V64" s="8">
        <v>1.4331700000000001</v>
      </c>
      <c r="W64">
        <v>36.6</v>
      </c>
      <c r="X64">
        <v>0.73353999999999997</v>
      </c>
      <c r="Y64">
        <v>2.1667200000000002</v>
      </c>
      <c r="Z64">
        <v>3.42164</v>
      </c>
      <c r="AA64">
        <v>0.75416000000000005</v>
      </c>
      <c r="AB64">
        <v>4.462E-2</v>
      </c>
      <c r="AD64">
        <v>1.95783</v>
      </c>
      <c r="AE64">
        <v>20</v>
      </c>
      <c r="AG64">
        <v>0</v>
      </c>
      <c r="AJ64">
        <v>2.1201400000000001</v>
      </c>
      <c r="AK64">
        <v>0.67252999999999996</v>
      </c>
      <c r="AL64">
        <v>0.32016</v>
      </c>
      <c r="AM64">
        <v>3.1128200000000001</v>
      </c>
      <c r="AN64">
        <v>1.8905000000000001</v>
      </c>
      <c r="AO64">
        <v>0.80230999999999997</v>
      </c>
      <c r="AP64">
        <v>1.67645</v>
      </c>
      <c r="AQ64">
        <v>4.1834800000000003</v>
      </c>
      <c r="AS64">
        <v>0</v>
      </c>
      <c r="AT64">
        <v>0</v>
      </c>
      <c r="AU64">
        <v>0</v>
      </c>
      <c r="AV64">
        <v>0</v>
      </c>
      <c r="AW64" s="4">
        <v>0</v>
      </c>
      <c r="AX64">
        <v>0</v>
      </c>
      <c r="AY64">
        <v>0</v>
      </c>
      <c r="BA64" s="1">
        <v>43901</v>
      </c>
      <c r="BB64">
        <v>0</v>
      </c>
      <c r="BC64">
        <v>0</v>
      </c>
      <c r="BD64">
        <v>0</v>
      </c>
      <c r="BE64">
        <v>0</v>
      </c>
      <c r="BF64">
        <v>0</v>
      </c>
      <c r="BG64">
        <v>0</v>
      </c>
      <c r="BH64">
        <v>0</v>
      </c>
      <c r="BI64" s="1">
        <v>43523</v>
      </c>
      <c r="BJ64">
        <v>0</v>
      </c>
      <c r="BK64">
        <v>0</v>
      </c>
      <c r="BL64">
        <v>0</v>
      </c>
      <c r="BM64">
        <v>0</v>
      </c>
      <c r="BN64">
        <v>0</v>
      </c>
      <c r="BO64">
        <v>0</v>
      </c>
      <c r="BP64">
        <v>0</v>
      </c>
      <c r="BQ64" s="1">
        <v>43167</v>
      </c>
      <c r="BR64">
        <v>4</v>
      </c>
      <c r="BS64">
        <v>4</v>
      </c>
      <c r="BT64">
        <v>0</v>
      </c>
      <c r="BU64">
        <v>16</v>
      </c>
      <c r="BV64">
        <v>1</v>
      </c>
      <c r="BW64">
        <v>0</v>
      </c>
      <c r="BX64">
        <v>16</v>
      </c>
      <c r="BY64">
        <v>2.6669999999999998</v>
      </c>
      <c r="CA64" t="s">
        <v>377</v>
      </c>
      <c r="CB64" t="s">
        <v>378</v>
      </c>
      <c r="CC64">
        <v>37879</v>
      </c>
      <c r="CD64">
        <v>120</v>
      </c>
      <c r="CE64">
        <v>4235262348</v>
      </c>
      <c r="CF64" t="s">
        <v>99</v>
      </c>
      <c r="CG64" t="s">
        <v>100</v>
      </c>
      <c r="CH64" s="1">
        <v>25194</v>
      </c>
      <c r="CI64" t="s">
        <v>100</v>
      </c>
      <c r="CJ64" t="s">
        <v>100</v>
      </c>
      <c r="CK64" t="s">
        <v>100</v>
      </c>
      <c r="CL64" t="s">
        <v>103</v>
      </c>
      <c r="CM64" t="s">
        <v>375</v>
      </c>
      <c r="CN64">
        <v>100</v>
      </c>
      <c r="CO64" s="1">
        <v>44621</v>
      </c>
      <c r="CP64" s="1"/>
      <c r="CV64"/>
    </row>
    <row r="65" spans="1:102" x14ac:dyDescent="0.25">
      <c r="A65" t="s">
        <v>339</v>
      </c>
      <c r="B65" s="18" t="s">
        <v>1634</v>
      </c>
      <c r="C65" s="18">
        <v>445184</v>
      </c>
      <c r="D65" t="s">
        <v>618</v>
      </c>
      <c r="E65" t="s">
        <v>289</v>
      </c>
      <c r="F65" t="s">
        <v>113</v>
      </c>
      <c r="G65" t="s">
        <v>1648</v>
      </c>
      <c r="H65">
        <v>59.5</v>
      </c>
      <c r="I65" t="s">
        <v>110</v>
      </c>
      <c r="K65" t="s">
        <v>100</v>
      </c>
      <c r="L65" t="s">
        <v>106</v>
      </c>
      <c r="M65">
        <v>1</v>
      </c>
      <c r="N65">
        <v>2</v>
      </c>
      <c r="O65">
        <v>1</v>
      </c>
      <c r="P65">
        <v>2</v>
      </c>
      <c r="Q65">
        <v>2</v>
      </c>
      <c r="R65">
        <v>2</v>
      </c>
      <c r="S65">
        <v>2</v>
      </c>
      <c r="U65" s="8">
        <v>2.6499299999999999</v>
      </c>
      <c r="V65" s="8">
        <v>0.54278000000000004</v>
      </c>
      <c r="W65">
        <v>76.400000000000006</v>
      </c>
      <c r="X65">
        <v>0.84889999999999999</v>
      </c>
      <c r="Y65">
        <v>1.39168</v>
      </c>
      <c r="Z65">
        <v>2.1160199999999998</v>
      </c>
      <c r="AA65">
        <v>0.30531999999999998</v>
      </c>
      <c r="AB65">
        <v>6.1199999999999997E-2</v>
      </c>
      <c r="AD65">
        <v>1.25824</v>
      </c>
      <c r="AE65">
        <v>75</v>
      </c>
      <c r="AG65">
        <v>1</v>
      </c>
      <c r="AJ65">
        <v>2.1369899999999999</v>
      </c>
      <c r="AK65">
        <v>0.81361000000000006</v>
      </c>
      <c r="AL65">
        <v>0.41736000000000001</v>
      </c>
      <c r="AM65">
        <v>3.3679700000000001</v>
      </c>
      <c r="AN65">
        <v>1.20539</v>
      </c>
      <c r="AO65">
        <v>0.76746999999999999</v>
      </c>
      <c r="AP65">
        <v>0.48704999999999998</v>
      </c>
      <c r="AQ65">
        <v>2.4841700000000002</v>
      </c>
      <c r="AS65">
        <v>1</v>
      </c>
      <c r="AT65">
        <v>15</v>
      </c>
      <c r="AU65">
        <v>0</v>
      </c>
      <c r="AV65">
        <v>0</v>
      </c>
      <c r="AW65" s="4">
        <v>0</v>
      </c>
      <c r="AX65">
        <v>0</v>
      </c>
      <c r="AY65">
        <v>0</v>
      </c>
      <c r="BA65" s="1">
        <v>43888</v>
      </c>
      <c r="BB65">
        <v>11</v>
      </c>
      <c r="BC65">
        <v>2</v>
      </c>
      <c r="BD65">
        <v>9</v>
      </c>
      <c r="BE65">
        <v>92</v>
      </c>
      <c r="BF65">
        <v>1</v>
      </c>
      <c r="BG65">
        <v>0</v>
      </c>
      <c r="BH65">
        <v>92</v>
      </c>
      <c r="BI65" s="1">
        <v>43572</v>
      </c>
      <c r="BJ65">
        <v>16</v>
      </c>
      <c r="BK65">
        <v>16</v>
      </c>
      <c r="BL65">
        <v>0</v>
      </c>
      <c r="BM65">
        <v>112</v>
      </c>
      <c r="BN65">
        <v>1</v>
      </c>
      <c r="BO65">
        <v>0</v>
      </c>
      <c r="BP65">
        <v>112</v>
      </c>
      <c r="BQ65" s="1">
        <v>43264</v>
      </c>
      <c r="BR65">
        <v>6</v>
      </c>
      <c r="BS65">
        <v>6</v>
      </c>
      <c r="BT65">
        <v>0</v>
      </c>
      <c r="BU65">
        <v>44</v>
      </c>
      <c r="BV65">
        <v>1</v>
      </c>
      <c r="BW65">
        <v>0</v>
      </c>
      <c r="BX65">
        <v>44</v>
      </c>
      <c r="BY65">
        <v>90.667000000000002</v>
      </c>
      <c r="CA65" t="s">
        <v>620</v>
      </c>
      <c r="CB65" t="s">
        <v>621</v>
      </c>
      <c r="CC65">
        <v>37142</v>
      </c>
      <c r="CD65">
        <v>620</v>
      </c>
      <c r="CE65">
        <v>9313265252</v>
      </c>
      <c r="CF65" t="s">
        <v>99</v>
      </c>
      <c r="CG65" t="s">
        <v>100</v>
      </c>
      <c r="CH65" s="1">
        <v>31531</v>
      </c>
      <c r="CI65" t="s">
        <v>100</v>
      </c>
      <c r="CJ65" t="s">
        <v>101</v>
      </c>
      <c r="CK65" t="s">
        <v>100</v>
      </c>
      <c r="CL65" t="s">
        <v>103</v>
      </c>
      <c r="CM65" t="s">
        <v>619</v>
      </c>
      <c r="CN65">
        <v>75</v>
      </c>
      <c r="CO65" s="1">
        <v>44621</v>
      </c>
      <c r="CP65" s="1"/>
      <c r="CV65"/>
    </row>
    <row r="66" spans="1:102" x14ac:dyDescent="0.25">
      <c r="A66" t="s">
        <v>339</v>
      </c>
      <c r="B66" s="18" t="s">
        <v>1634</v>
      </c>
      <c r="C66" s="18">
        <v>445495</v>
      </c>
      <c r="D66" t="s">
        <v>1465</v>
      </c>
      <c r="E66" t="s">
        <v>1467</v>
      </c>
      <c r="F66" t="s">
        <v>131</v>
      </c>
      <c r="G66" t="s">
        <v>1648</v>
      </c>
      <c r="H66">
        <v>53.4</v>
      </c>
      <c r="I66" t="s">
        <v>110</v>
      </c>
      <c r="K66" t="s">
        <v>100</v>
      </c>
      <c r="L66" t="s">
        <v>106</v>
      </c>
      <c r="M66">
        <v>1</v>
      </c>
      <c r="N66">
        <v>1</v>
      </c>
      <c r="O66">
        <v>1</v>
      </c>
      <c r="P66">
        <v>2</v>
      </c>
      <c r="Q66">
        <v>2</v>
      </c>
      <c r="R66">
        <v>1</v>
      </c>
      <c r="S66">
        <v>1</v>
      </c>
      <c r="U66" s="8">
        <v>4.3957499999999996</v>
      </c>
      <c r="V66" s="8">
        <v>0.58601999999999999</v>
      </c>
      <c r="X66">
        <v>1.93154</v>
      </c>
      <c r="Y66">
        <v>2.51756</v>
      </c>
      <c r="Z66">
        <v>3.7277200000000001</v>
      </c>
      <c r="AA66">
        <v>0.32440999999999998</v>
      </c>
      <c r="AB66">
        <v>0.10747</v>
      </c>
      <c r="AC66">
        <v>6</v>
      </c>
      <c r="AD66">
        <v>1.87819</v>
      </c>
      <c r="AF66">
        <v>6</v>
      </c>
      <c r="AG66">
        <v>2</v>
      </c>
      <c r="AJ66">
        <v>2.1775199999999999</v>
      </c>
      <c r="AK66">
        <v>0.88893999999999995</v>
      </c>
      <c r="AL66">
        <v>0.83231999999999995</v>
      </c>
      <c r="AM66">
        <v>3.8987799999999999</v>
      </c>
      <c r="AN66">
        <v>1.7658100000000001</v>
      </c>
      <c r="AO66">
        <v>1.59829</v>
      </c>
      <c r="AP66">
        <v>0.26368000000000003</v>
      </c>
      <c r="AQ66">
        <v>3.5597599999999998</v>
      </c>
      <c r="AS66">
        <v>1</v>
      </c>
      <c r="AT66">
        <v>9</v>
      </c>
      <c r="AU66">
        <v>1</v>
      </c>
      <c r="AV66">
        <v>2</v>
      </c>
      <c r="AW66" s="4">
        <v>58633.25</v>
      </c>
      <c r="AX66">
        <v>0</v>
      </c>
      <c r="AY66">
        <v>2</v>
      </c>
      <c r="BA66" s="1">
        <v>43810</v>
      </c>
      <c r="BB66">
        <v>18</v>
      </c>
      <c r="BC66">
        <v>13</v>
      </c>
      <c r="BD66">
        <v>4</v>
      </c>
      <c r="BE66">
        <v>497</v>
      </c>
      <c r="BF66">
        <v>1</v>
      </c>
      <c r="BG66">
        <v>0</v>
      </c>
      <c r="BH66">
        <v>497</v>
      </c>
      <c r="BI66" s="1">
        <v>43502</v>
      </c>
      <c r="BJ66">
        <v>4</v>
      </c>
      <c r="BK66">
        <v>4</v>
      </c>
      <c r="BL66">
        <v>0</v>
      </c>
      <c r="BM66">
        <v>28</v>
      </c>
      <c r="BN66">
        <v>1</v>
      </c>
      <c r="BO66">
        <v>0</v>
      </c>
      <c r="BP66">
        <v>28</v>
      </c>
      <c r="BQ66" s="1">
        <v>43180</v>
      </c>
      <c r="BR66">
        <v>7</v>
      </c>
      <c r="BS66">
        <v>3</v>
      </c>
      <c r="BT66">
        <v>4</v>
      </c>
      <c r="BU66">
        <v>44</v>
      </c>
      <c r="BV66">
        <v>1</v>
      </c>
      <c r="BW66">
        <v>0</v>
      </c>
      <c r="BX66">
        <v>44</v>
      </c>
      <c r="BY66">
        <v>265.16699999999997</v>
      </c>
      <c r="CA66" t="s">
        <v>1468</v>
      </c>
      <c r="CB66" t="s">
        <v>1469</v>
      </c>
      <c r="CC66">
        <v>38017</v>
      </c>
      <c r="CD66">
        <v>780</v>
      </c>
      <c r="CE66">
        <v>9018548506</v>
      </c>
      <c r="CF66" t="s">
        <v>99</v>
      </c>
      <c r="CG66" t="s">
        <v>100</v>
      </c>
      <c r="CH66" s="1">
        <v>40001</v>
      </c>
      <c r="CI66" t="s">
        <v>100</v>
      </c>
      <c r="CJ66" t="s">
        <v>101</v>
      </c>
      <c r="CK66" t="s">
        <v>100</v>
      </c>
      <c r="CL66" t="s">
        <v>103</v>
      </c>
      <c r="CM66" t="s">
        <v>1466</v>
      </c>
      <c r="CN66">
        <v>114</v>
      </c>
      <c r="CO66" s="1">
        <v>44621</v>
      </c>
      <c r="CP66" s="1"/>
      <c r="CV66"/>
    </row>
    <row r="67" spans="1:102" x14ac:dyDescent="0.25">
      <c r="A67" t="s">
        <v>339</v>
      </c>
      <c r="B67" s="18" t="s">
        <v>1634</v>
      </c>
      <c r="C67" s="18">
        <v>445406</v>
      </c>
      <c r="D67" t="s">
        <v>1161</v>
      </c>
      <c r="E67" t="s">
        <v>178</v>
      </c>
      <c r="F67" t="s">
        <v>309</v>
      </c>
      <c r="G67" t="s">
        <v>1650</v>
      </c>
      <c r="H67">
        <v>99.4</v>
      </c>
      <c r="I67" t="s">
        <v>105</v>
      </c>
      <c r="K67" t="s">
        <v>100</v>
      </c>
      <c r="L67" t="s">
        <v>106</v>
      </c>
      <c r="M67">
        <v>3</v>
      </c>
      <c r="N67">
        <v>2</v>
      </c>
      <c r="O67">
        <v>2</v>
      </c>
      <c r="P67">
        <v>5</v>
      </c>
      <c r="Q67">
        <v>5</v>
      </c>
      <c r="R67">
        <v>5</v>
      </c>
      <c r="S67">
        <v>2</v>
      </c>
      <c r="U67" s="8">
        <v>3.44983</v>
      </c>
      <c r="V67" s="8">
        <v>0.48995</v>
      </c>
      <c r="W67">
        <v>34.299999999999997</v>
      </c>
      <c r="X67">
        <v>1.28026</v>
      </c>
      <c r="Y67">
        <v>1.7702100000000001</v>
      </c>
      <c r="Z67">
        <v>2.7748699999999999</v>
      </c>
      <c r="AA67">
        <v>0.28066000000000002</v>
      </c>
      <c r="AB67">
        <v>3.9100000000000003E-2</v>
      </c>
      <c r="AD67">
        <v>1.6796199999999999</v>
      </c>
      <c r="AE67">
        <v>0</v>
      </c>
      <c r="AG67">
        <v>1</v>
      </c>
      <c r="AJ67">
        <v>2.0950000000000002</v>
      </c>
      <c r="AK67">
        <v>0.77139999999999997</v>
      </c>
      <c r="AL67">
        <v>0.39699000000000001</v>
      </c>
      <c r="AM67">
        <v>3.2633899999999998</v>
      </c>
      <c r="AN67">
        <v>1.6413199999999999</v>
      </c>
      <c r="AO67">
        <v>1.22079</v>
      </c>
      <c r="AP67">
        <v>0.4622</v>
      </c>
      <c r="AQ67">
        <v>3.3376800000000002</v>
      </c>
      <c r="AS67">
        <v>1</v>
      </c>
      <c r="AT67">
        <v>1</v>
      </c>
      <c r="AU67">
        <v>1</v>
      </c>
      <c r="AV67">
        <v>2</v>
      </c>
      <c r="AW67" s="4">
        <v>19677.5</v>
      </c>
      <c r="AX67">
        <v>0</v>
      </c>
      <c r="AY67">
        <v>2</v>
      </c>
      <c r="BA67" s="1">
        <v>43803</v>
      </c>
      <c r="BB67">
        <v>5</v>
      </c>
      <c r="BC67">
        <v>5</v>
      </c>
      <c r="BD67">
        <v>0</v>
      </c>
      <c r="BE67">
        <v>20</v>
      </c>
      <c r="BF67">
        <v>1</v>
      </c>
      <c r="BG67">
        <v>0</v>
      </c>
      <c r="BH67">
        <v>20</v>
      </c>
      <c r="BI67" s="1">
        <v>43341</v>
      </c>
      <c r="BJ67">
        <v>4</v>
      </c>
      <c r="BK67">
        <v>3</v>
      </c>
      <c r="BL67">
        <v>0</v>
      </c>
      <c r="BM67">
        <v>16</v>
      </c>
      <c r="BN67">
        <v>1</v>
      </c>
      <c r="BO67">
        <v>0</v>
      </c>
      <c r="BP67">
        <v>16</v>
      </c>
      <c r="BQ67" s="1">
        <v>42928</v>
      </c>
      <c r="BR67">
        <v>5</v>
      </c>
      <c r="BS67">
        <v>3</v>
      </c>
      <c r="BT67">
        <v>2</v>
      </c>
      <c r="BU67">
        <v>52</v>
      </c>
      <c r="BV67">
        <v>1</v>
      </c>
      <c r="BW67">
        <v>0</v>
      </c>
      <c r="BX67">
        <v>52</v>
      </c>
      <c r="BY67">
        <v>24</v>
      </c>
      <c r="CA67" t="s">
        <v>1163</v>
      </c>
      <c r="CB67" t="s">
        <v>1164</v>
      </c>
      <c r="CC67">
        <v>37127</v>
      </c>
      <c r="CD67">
        <v>740</v>
      </c>
      <c r="CE67">
        <v>6158932624</v>
      </c>
      <c r="CF67" t="s">
        <v>99</v>
      </c>
      <c r="CG67" t="s">
        <v>100</v>
      </c>
      <c r="CH67" s="1">
        <v>35612</v>
      </c>
      <c r="CI67" t="s">
        <v>100</v>
      </c>
      <c r="CJ67" t="s">
        <v>101</v>
      </c>
      <c r="CK67" t="s">
        <v>100</v>
      </c>
      <c r="CL67" t="s">
        <v>103</v>
      </c>
      <c r="CM67" t="s">
        <v>1162</v>
      </c>
      <c r="CN67">
        <v>131</v>
      </c>
      <c r="CO67" s="1">
        <v>44621</v>
      </c>
      <c r="CP67" s="1"/>
      <c r="CV67"/>
    </row>
    <row r="68" spans="1:102" x14ac:dyDescent="0.25">
      <c r="A68" t="s">
        <v>339</v>
      </c>
      <c r="B68" s="18" t="s">
        <v>1634</v>
      </c>
      <c r="C68" s="18">
        <v>445297</v>
      </c>
      <c r="D68" t="s">
        <v>908</v>
      </c>
      <c r="E68" t="s">
        <v>226</v>
      </c>
      <c r="F68" t="s">
        <v>222</v>
      </c>
      <c r="G68" t="s">
        <v>1648</v>
      </c>
      <c r="H68">
        <v>62.8</v>
      </c>
      <c r="I68" t="s">
        <v>98</v>
      </c>
      <c r="K68" t="s">
        <v>100</v>
      </c>
      <c r="L68" t="s">
        <v>106</v>
      </c>
      <c r="M68">
        <v>2</v>
      </c>
      <c r="N68">
        <v>2</v>
      </c>
      <c r="O68">
        <v>2</v>
      </c>
      <c r="P68">
        <v>3</v>
      </c>
      <c r="Q68">
        <v>5</v>
      </c>
      <c r="R68">
        <v>1</v>
      </c>
      <c r="S68">
        <v>3</v>
      </c>
      <c r="U68" s="8">
        <v>2.9136600000000001</v>
      </c>
      <c r="V68" s="8">
        <v>0.57196000000000002</v>
      </c>
      <c r="X68">
        <v>0.81467999999999996</v>
      </c>
      <c r="Y68">
        <v>1.3866499999999999</v>
      </c>
      <c r="Z68">
        <v>2.3769100000000001</v>
      </c>
      <c r="AA68">
        <v>0.38544</v>
      </c>
      <c r="AB68">
        <v>2.5440000000000001E-2</v>
      </c>
      <c r="AC68">
        <v>6</v>
      </c>
      <c r="AD68">
        <v>1.52701</v>
      </c>
      <c r="AF68">
        <v>6</v>
      </c>
      <c r="AG68">
        <v>2</v>
      </c>
      <c r="AJ68">
        <v>2.0500699999999998</v>
      </c>
      <c r="AK68">
        <v>0.80444000000000004</v>
      </c>
      <c r="AL68">
        <v>0.41060999999999998</v>
      </c>
      <c r="AM68">
        <v>3.26511</v>
      </c>
      <c r="AN68">
        <v>1.5248900000000001</v>
      </c>
      <c r="AO68">
        <v>0.74494000000000005</v>
      </c>
      <c r="AP68">
        <v>0.52166999999999997</v>
      </c>
      <c r="AQ68">
        <v>2.81745</v>
      </c>
      <c r="AS68">
        <v>0</v>
      </c>
      <c r="AT68">
        <v>2</v>
      </c>
      <c r="AU68">
        <v>0</v>
      </c>
      <c r="AV68">
        <v>0</v>
      </c>
      <c r="AW68" s="4">
        <v>0</v>
      </c>
      <c r="AX68">
        <v>0</v>
      </c>
      <c r="AY68">
        <v>0</v>
      </c>
      <c r="BA68" s="1">
        <v>43760</v>
      </c>
      <c r="BB68">
        <v>8</v>
      </c>
      <c r="BC68">
        <v>7</v>
      </c>
      <c r="BD68">
        <v>1</v>
      </c>
      <c r="BE68">
        <v>44</v>
      </c>
      <c r="BF68">
        <v>1</v>
      </c>
      <c r="BG68">
        <v>0</v>
      </c>
      <c r="BH68">
        <v>44</v>
      </c>
      <c r="BI68" s="1">
        <v>43376</v>
      </c>
      <c r="BJ68">
        <v>10</v>
      </c>
      <c r="BK68">
        <v>9</v>
      </c>
      <c r="BL68">
        <v>1</v>
      </c>
      <c r="BM68">
        <v>44</v>
      </c>
      <c r="BN68">
        <v>1</v>
      </c>
      <c r="BO68">
        <v>0</v>
      </c>
      <c r="BP68">
        <v>44</v>
      </c>
      <c r="BQ68" s="1">
        <v>42991</v>
      </c>
      <c r="BR68">
        <v>4</v>
      </c>
      <c r="BS68">
        <v>4</v>
      </c>
      <c r="BT68">
        <v>0</v>
      </c>
      <c r="BU68">
        <v>20</v>
      </c>
      <c r="BV68">
        <v>1</v>
      </c>
      <c r="BW68">
        <v>0</v>
      </c>
      <c r="BX68">
        <v>20</v>
      </c>
      <c r="BY68">
        <v>40</v>
      </c>
      <c r="CA68" t="s">
        <v>910</v>
      </c>
      <c r="CB68" t="s">
        <v>911</v>
      </c>
      <c r="CC68">
        <v>37917</v>
      </c>
      <c r="CD68">
        <v>460</v>
      </c>
      <c r="CE68">
        <v>8656892052</v>
      </c>
      <c r="CF68" t="s">
        <v>99</v>
      </c>
      <c r="CG68" t="s">
        <v>100</v>
      </c>
      <c r="CH68" s="1">
        <v>33848</v>
      </c>
      <c r="CI68" t="s">
        <v>100</v>
      </c>
      <c r="CJ68" t="s">
        <v>101</v>
      </c>
      <c r="CK68" t="s">
        <v>100</v>
      </c>
      <c r="CL68" t="s">
        <v>103</v>
      </c>
      <c r="CM68" t="s">
        <v>909</v>
      </c>
      <c r="CN68">
        <v>91</v>
      </c>
      <c r="CO68" s="1">
        <v>44621</v>
      </c>
      <c r="CP68" s="1"/>
      <c r="CV68"/>
    </row>
    <row r="69" spans="1:102" x14ac:dyDescent="0.25">
      <c r="A69" t="s">
        <v>339</v>
      </c>
      <c r="B69" s="18" t="s">
        <v>1634</v>
      </c>
      <c r="C69" s="18">
        <v>445218</v>
      </c>
      <c r="D69" t="s">
        <v>680</v>
      </c>
      <c r="E69" t="s">
        <v>124</v>
      </c>
      <c r="F69" t="s">
        <v>131</v>
      </c>
      <c r="G69" t="s">
        <v>1648</v>
      </c>
      <c r="H69">
        <v>135.19999999999999</v>
      </c>
      <c r="I69" t="s">
        <v>110</v>
      </c>
      <c r="K69" t="s">
        <v>100</v>
      </c>
      <c r="L69" t="s">
        <v>106</v>
      </c>
      <c r="M69">
        <v>3</v>
      </c>
      <c r="N69">
        <v>2</v>
      </c>
      <c r="O69">
        <v>3</v>
      </c>
      <c r="P69">
        <v>3</v>
      </c>
      <c r="Q69">
        <v>2</v>
      </c>
      <c r="R69">
        <v>3</v>
      </c>
      <c r="S69">
        <v>2</v>
      </c>
      <c r="U69" s="8">
        <v>3.4323899999999998</v>
      </c>
      <c r="V69" s="8">
        <v>0.44252000000000002</v>
      </c>
      <c r="W69">
        <v>61.7</v>
      </c>
      <c r="X69">
        <v>1.2792300000000001</v>
      </c>
      <c r="Y69">
        <v>1.7217499999999999</v>
      </c>
      <c r="Z69">
        <v>2.8051900000000001</v>
      </c>
      <c r="AA69">
        <v>0.25397999999999998</v>
      </c>
      <c r="AB69">
        <v>2.6919999999999999E-2</v>
      </c>
      <c r="AD69">
        <v>1.7106300000000001</v>
      </c>
      <c r="AE69">
        <v>68</v>
      </c>
      <c r="AG69">
        <v>0</v>
      </c>
      <c r="AJ69">
        <v>2.2635900000000002</v>
      </c>
      <c r="AK69">
        <v>0.85162000000000004</v>
      </c>
      <c r="AL69">
        <v>0.45356000000000002</v>
      </c>
      <c r="AM69">
        <v>3.5687799999999998</v>
      </c>
      <c r="AN69">
        <v>1.5471200000000001</v>
      </c>
      <c r="AO69">
        <v>1.1049100000000001</v>
      </c>
      <c r="AP69">
        <v>0.36538999999999999</v>
      </c>
      <c r="AQ69">
        <v>3.0366300000000002</v>
      </c>
      <c r="AS69">
        <v>1</v>
      </c>
      <c r="AT69">
        <v>4</v>
      </c>
      <c r="AU69">
        <v>0</v>
      </c>
      <c r="AV69">
        <v>1</v>
      </c>
      <c r="AW69" s="4">
        <v>650</v>
      </c>
      <c r="AX69">
        <v>0</v>
      </c>
      <c r="AY69">
        <v>1</v>
      </c>
      <c r="BA69" s="1">
        <v>43747</v>
      </c>
      <c r="BB69">
        <v>3</v>
      </c>
      <c r="BC69">
        <v>0</v>
      </c>
      <c r="BD69">
        <v>3</v>
      </c>
      <c r="BE69">
        <v>20</v>
      </c>
      <c r="BF69">
        <v>0</v>
      </c>
      <c r="BG69">
        <v>0</v>
      </c>
      <c r="BH69">
        <v>20</v>
      </c>
      <c r="BI69" s="1">
        <v>43412</v>
      </c>
      <c r="BJ69">
        <v>3</v>
      </c>
      <c r="BK69">
        <v>3</v>
      </c>
      <c r="BL69">
        <v>0</v>
      </c>
      <c r="BM69">
        <v>16</v>
      </c>
      <c r="BN69">
        <v>1</v>
      </c>
      <c r="BO69">
        <v>0</v>
      </c>
      <c r="BP69">
        <v>16</v>
      </c>
      <c r="BQ69" s="1">
        <v>43074</v>
      </c>
      <c r="BR69">
        <v>5</v>
      </c>
      <c r="BS69">
        <v>4</v>
      </c>
      <c r="BT69">
        <v>1</v>
      </c>
      <c r="BU69">
        <v>20</v>
      </c>
      <c r="BV69">
        <v>1</v>
      </c>
      <c r="BW69">
        <v>0</v>
      </c>
      <c r="BX69">
        <v>20</v>
      </c>
      <c r="BY69">
        <v>18.667000000000002</v>
      </c>
      <c r="CA69" t="s">
        <v>682</v>
      </c>
      <c r="CB69" t="s">
        <v>683</v>
      </c>
      <c r="CC69">
        <v>38018</v>
      </c>
      <c r="CD69">
        <v>780</v>
      </c>
      <c r="CE69">
        <v>9017541393</v>
      </c>
      <c r="CF69" t="s">
        <v>99</v>
      </c>
      <c r="CG69" t="s">
        <v>100</v>
      </c>
      <c r="CH69" s="1">
        <v>32568</v>
      </c>
      <c r="CI69" t="s">
        <v>100</v>
      </c>
      <c r="CJ69" t="s">
        <v>101</v>
      </c>
      <c r="CK69" t="s">
        <v>100</v>
      </c>
      <c r="CL69" t="s">
        <v>103</v>
      </c>
      <c r="CM69" t="s">
        <v>681</v>
      </c>
      <c r="CN69">
        <v>240</v>
      </c>
      <c r="CO69" s="1">
        <v>44621</v>
      </c>
      <c r="CP69" s="1"/>
      <c r="CV69"/>
    </row>
    <row r="70" spans="1:102" x14ac:dyDescent="0.25">
      <c r="A70" t="s">
        <v>339</v>
      </c>
      <c r="B70" s="18" t="s">
        <v>1634</v>
      </c>
      <c r="C70" s="18">
        <v>445280</v>
      </c>
      <c r="D70" t="s">
        <v>858</v>
      </c>
      <c r="E70" t="s">
        <v>236</v>
      </c>
      <c r="F70" t="s">
        <v>129</v>
      </c>
      <c r="G70" t="s">
        <v>1648</v>
      </c>
      <c r="H70">
        <v>84.3</v>
      </c>
      <c r="I70" t="s">
        <v>98</v>
      </c>
      <c r="K70" t="s">
        <v>100</v>
      </c>
      <c r="L70" t="s">
        <v>106</v>
      </c>
      <c r="M70">
        <v>1</v>
      </c>
      <c r="N70">
        <v>2</v>
      </c>
      <c r="O70">
        <v>1</v>
      </c>
      <c r="P70">
        <v>4</v>
      </c>
      <c r="Q70">
        <v>4</v>
      </c>
      <c r="R70">
        <v>5</v>
      </c>
      <c r="S70">
        <v>2</v>
      </c>
      <c r="U70" s="8">
        <v>3.1558899999999999</v>
      </c>
      <c r="V70" s="8">
        <v>0.53203</v>
      </c>
      <c r="W70">
        <v>70.5</v>
      </c>
      <c r="X70">
        <v>0.86392999999999998</v>
      </c>
      <c r="Y70">
        <v>1.3959600000000001</v>
      </c>
      <c r="Z70">
        <v>2.7355200000000002</v>
      </c>
      <c r="AA70">
        <v>0.36459999999999998</v>
      </c>
      <c r="AB70">
        <v>6.132E-2</v>
      </c>
      <c r="AD70">
        <v>1.75993</v>
      </c>
      <c r="AE70">
        <v>75</v>
      </c>
      <c r="AG70">
        <v>1</v>
      </c>
      <c r="AJ70">
        <v>2.0295299999999998</v>
      </c>
      <c r="AK70">
        <v>0.79115000000000002</v>
      </c>
      <c r="AL70">
        <v>0.40350000000000003</v>
      </c>
      <c r="AM70">
        <v>3.22418</v>
      </c>
      <c r="AN70">
        <v>1.77528</v>
      </c>
      <c r="AO70">
        <v>0.80323999999999995</v>
      </c>
      <c r="AP70">
        <v>0.49379000000000001</v>
      </c>
      <c r="AQ70">
        <v>3.09043</v>
      </c>
      <c r="AS70">
        <v>3</v>
      </c>
      <c r="AT70">
        <v>4</v>
      </c>
      <c r="AU70">
        <v>1</v>
      </c>
      <c r="AV70">
        <v>4</v>
      </c>
      <c r="AW70" s="4">
        <v>234547.76</v>
      </c>
      <c r="AX70">
        <v>0</v>
      </c>
      <c r="AY70">
        <v>4</v>
      </c>
      <c r="BA70" s="1">
        <v>44449</v>
      </c>
      <c r="BB70">
        <v>10</v>
      </c>
      <c r="BC70">
        <v>9</v>
      </c>
      <c r="BD70">
        <v>0</v>
      </c>
      <c r="BE70">
        <v>68</v>
      </c>
      <c r="BF70">
        <v>1</v>
      </c>
      <c r="BG70">
        <v>0</v>
      </c>
      <c r="BH70">
        <v>68</v>
      </c>
      <c r="BI70" s="1">
        <v>43817</v>
      </c>
      <c r="BJ70">
        <v>8</v>
      </c>
      <c r="BK70">
        <v>4</v>
      </c>
      <c r="BL70">
        <v>4</v>
      </c>
      <c r="BM70">
        <v>207</v>
      </c>
      <c r="BN70">
        <v>1</v>
      </c>
      <c r="BO70">
        <v>0</v>
      </c>
      <c r="BP70">
        <v>207</v>
      </c>
      <c r="BQ70" s="1">
        <v>43502</v>
      </c>
      <c r="BR70">
        <v>0</v>
      </c>
      <c r="BS70">
        <v>0</v>
      </c>
      <c r="BT70">
        <v>0</v>
      </c>
      <c r="BU70">
        <v>0</v>
      </c>
      <c r="BV70">
        <v>0</v>
      </c>
      <c r="BW70">
        <v>0</v>
      </c>
      <c r="BX70">
        <v>0</v>
      </c>
      <c r="BY70">
        <v>103</v>
      </c>
      <c r="CA70" t="s">
        <v>860</v>
      </c>
      <c r="CB70" t="s">
        <v>861</v>
      </c>
      <c r="CC70">
        <v>38464</v>
      </c>
      <c r="CD70">
        <v>490</v>
      </c>
      <c r="CE70">
        <v>9317627518</v>
      </c>
      <c r="CF70" t="s">
        <v>99</v>
      </c>
      <c r="CG70" t="s">
        <v>100</v>
      </c>
      <c r="CH70" s="1">
        <v>33681</v>
      </c>
      <c r="CI70" t="s">
        <v>100</v>
      </c>
      <c r="CJ70" t="s">
        <v>100</v>
      </c>
      <c r="CK70" t="s">
        <v>100</v>
      </c>
      <c r="CL70" t="s">
        <v>103</v>
      </c>
      <c r="CM70" t="s">
        <v>859</v>
      </c>
      <c r="CN70">
        <v>162</v>
      </c>
      <c r="CO70" s="1">
        <v>44621</v>
      </c>
      <c r="CP70" s="1"/>
      <c r="CV70"/>
    </row>
    <row r="71" spans="1:102" x14ac:dyDescent="0.25">
      <c r="A71" t="s">
        <v>339</v>
      </c>
      <c r="B71" s="18" t="s">
        <v>1634</v>
      </c>
      <c r="C71" s="18">
        <v>445516</v>
      </c>
      <c r="D71" t="s">
        <v>1533</v>
      </c>
      <c r="E71" t="s">
        <v>144</v>
      </c>
      <c r="F71" t="s">
        <v>307</v>
      </c>
      <c r="G71" t="s">
        <v>1648</v>
      </c>
      <c r="H71">
        <v>122.5</v>
      </c>
      <c r="I71" t="s">
        <v>98</v>
      </c>
      <c r="K71" t="s">
        <v>100</v>
      </c>
      <c r="L71" t="s">
        <v>106</v>
      </c>
      <c r="M71">
        <v>4</v>
      </c>
      <c r="N71">
        <v>2</v>
      </c>
      <c r="O71">
        <v>3</v>
      </c>
      <c r="P71">
        <v>5</v>
      </c>
      <c r="Q71">
        <v>5</v>
      </c>
      <c r="R71">
        <v>5</v>
      </c>
      <c r="S71">
        <v>2</v>
      </c>
      <c r="U71" s="8">
        <v>3.74092</v>
      </c>
      <c r="V71" s="8">
        <v>0.46744000000000002</v>
      </c>
      <c r="W71">
        <v>66.7</v>
      </c>
      <c r="X71">
        <v>1.09904</v>
      </c>
      <c r="Y71">
        <v>1.5664800000000001</v>
      </c>
      <c r="Z71">
        <v>2.79691</v>
      </c>
      <c r="AA71">
        <v>0.21954000000000001</v>
      </c>
      <c r="AB71">
        <v>4.6679999999999999E-2</v>
      </c>
      <c r="AD71">
        <v>2.1744400000000002</v>
      </c>
      <c r="AE71">
        <v>75</v>
      </c>
      <c r="AG71">
        <v>0</v>
      </c>
      <c r="AJ71">
        <v>2.1324200000000002</v>
      </c>
      <c r="AK71">
        <v>0.84247000000000005</v>
      </c>
      <c r="AL71">
        <v>0.43584000000000001</v>
      </c>
      <c r="AM71">
        <v>3.4107400000000001</v>
      </c>
      <c r="AN71">
        <v>2.0875699999999999</v>
      </c>
      <c r="AO71">
        <v>0.95957999999999999</v>
      </c>
      <c r="AP71">
        <v>0.40165000000000001</v>
      </c>
      <c r="AQ71">
        <v>3.4629400000000001</v>
      </c>
      <c r="AS71">
        <v>0</v>
      </c>
      <c r="AT71">
        <v>2</v>
      </c>
      <c r="AU71">
        <v>1</v>
      </c>
      <c r="AV71">
        <v>1</v>
      </c>
      <c r="AW71" s="4">
        <v>7400.39</v>
      </c>
      <c r="AX71">
        <v>0</v>
      </c>
      <c r="AY71">
        <v>1</v>
      </c>
      <c r="BA71" s="1">
        <v>43586</v>
      </c>
      <c r="BB71">
        <v>1</v>
      </c>
      <c r="BC71">
        <v>1</v>
      </c>
      <c r="BD71">
        <v>0</v>
      </c>
      <c r="BE71">
        <v>4</v>
      </c>
      <c r="BF71">
        <v>1</v>
      </c>
      <c r="BG71">
        <v>0</v>
      </c>
      <c r="BH71">
        <v>4</v>
      </c>
      <c r="BI71" s="1">
        <v>43236</v>
      </c>
      <c r="BJ71">
        <v>6</v>
      </c>
      <c r="BK71">
        <v>4</v>
      </c>
      <c r="BL71">
        <v>1</v>
      </c>
      <c r="BM71">
        <v>44</v>
      </c>
      <c r="BN71">
        <v>1</v>
      </c>
      <c r="BO71">
        <v>0</v>
      </c>
      <c r="BP71">
        <v>44</v>
      </c>
      <c r="BQ71" s="1">
        <v>43039</v>
      </c>
      <c r="BR71">
        <v>6</v>
      </c>
      <c r="BS71">
        <v>6</v>
      </c>
      <c r="BT71">
        <v>0</v>
      </c>
      <c r="BU71">
        <v>36</v>
      </c>
      <c r="BV71">
        <v>1</v>
      </c>
      <c r="BW71">
        <v>0</v>
      </c>
      <c r="BX71">
        <v>36</v>
      </c>
      <c r="BY71">
        <v>22.667000000000002</v>
      </c>
      <c r="CA71" t="s">
        <v>1535</v>
      </c>
      <c r="CB71" t="s">
        <v>1536</v>
      </c>
      <c r="CC71">
        <v>37115</v>
      </c>
      <c r="CD71">
        <v>180</v>
      </c>
      <c r="CE71">
        <v>6156124499</v>
      </c>
      <c r="CF71" t="s">
        <v>99</v>
      </c>
      <c r="CG71" t="s">
        <v>100</v>
      </c>
      <c r="CH71" s="1">
        <v>41654</v>
      </c>
      <c r="CI71" t="s">
        <v>100</v>
      </c>
      <c r="CJ71" t="s">
        <v>101</v>
      </c>
      <c r="CK71" t="s">
        <v>100</v>
      </c>
      <c r="CL71" t="s">
        <v>103</v>
      </c>
      <c r="CM71" t="s">
        <v>1534</v>
      </c>
      <c r="CN71">
        <v>139</v>
      </c>
      <c r="CO71" s="1">
        <v>44621</v>
      </c>
      <c r="CP71" s="1"/>
      <c r="CV71"/>
    </row>
    <row r="72" spans="1:102" x14ac:dyDescent="0.25">
      <c r="A72" t="s">
        <v>339</v>
      </c>
      <c r="B72" s="18" t="s">
        <v>1634</v>
      </c>
      <c r="C72" s="18">
        <v>445276</v>
      </c>
      <c r="D72" t="s">
        <v>844</v>
      </c>
      <c r="E72" t="s">
        <v>448</v>
      </c>
      <c r="F72" t="s">
        <v>264</v>
      </c>
      <c r="G72" t="s">
        <v>1648</v>
      </c>
      <c r="H72">
        <v>144.19999999999999</v>
      </c>
      <c r="I72" t="s">
        <v>110</v>
      </c>
      <c r="K72" t="s">
        <v>101</v>
      </c>
      <c r="L72" t="s">
        <v>106</v>
      </c>
      <c r="M72">
        <v>1</v>
      </c>
      <c r="N72">
        <v>1</v>
      </c>
      <c r="O72">
        <v>2</v>
      </c>
      <c r="P72">
        <v>2</v>
      </c>
      <c r="Q72">
        <v>2</v>
      </c>
      <c r="R72">
        <v>2</v>
      </c>
      <c r="S72">
        <v>1</v>
      </c>
      <c r="U72" s="8">
        <v>3.1608299999999998</v>
      </c>
      <c r="V72" s="8">
        <v>0.29953000000000002</v>
      </c>
      <c r="W72">
        <v>33.6</v>
      </c>
      <c r="X72">
        <v>1.0908800000000001</v>
      </c>
      <c r="Y72">
        <v>1.3904000000000001</v>
      </c>
      <c r="Z72">
        <v>2.7307000000000001</v>
      </c>
      <c r="AA72">
        <v>9.4630000000000006E-2</v>
      </c>
      <c r="AB72">
        <v>4.4819999999999999E-2</v>
      </c>
      <c r="AD72">
        <v>1.7704200000000001</v>
      </c>
      <c r="AE72">
        <v>33.299999999999997</v>
      </c>
      <c r="AG72">
        <v>0</v>
      </c>
      <c r="AJ72">
        <v>2.0719099999999999</v>
      </c>
      <c r="AK72">
        <v>0.79154999999999998</v>
      </c>
      <c r="AL72">
        <v>0.40405000000000002</v>
      </c>
      <c r="AM72">
        <v>3.2675000000000001</v>
      </c>
      <c r="AN72">
        <v>1.7493300000000001</v>
      </c>
      <c r="AO72">
        <v>1.01373</v>
      </c>
      <c r="AP72">
        <v>0.27762999999999999</v>
      </c>
      <c r="AQ72">
        <v>3.0542199999999999</v>
      </c>
      <c r="AS72">
        <v>5</v>
      </c>
      <c r="AT72">
        <v>4</v>
      </c>
      <c r="AU72">
        <v>0</v>
      </c>
      <c r="AV72">
        <v>0</v>
      </c>
      <c r="AW72" s="4">
        <v>0</v>
      </c>
      <c r="AX72">
        <v>0</v>
      </c>
      <c r="AY72">
        <v>0</v>
      </c>
      <c r="BA72" s="1">
        <v>44489</v>
      </c>
      <c r="BB72">
        <v>3</v>
      </c>
      <c r="BC72">
        <v>1</v>
      </c>
      <c r="BD72">
        <v>2</v>
      </c>
      <c r="BE72">
        <v>12</v>
      </c>
      <c r="BF72">
        <v>1</v>
      </c>
      <c r="BG72">
        <v>0</v>
      </c>
      <c r="BH72">
        <v>12</v>
      </c>
      <c r="BI72" s="1">
        <v>43767</v>
      </c>
      <c r="BJ72">
        <v>10</v>
      </c>
      <c r="BK72">
        <v>7</v>
      </c>
      <c r="BL72">
        <v>3</v>
      </c>
      <c r="BM72">
        <v>64</v>
      </c>
      <c r="BN72">
        <v>1</v>
      </c>
      <c r="BO72">
        <v>0</v>
      </c>
      <c r="BP72">
        <v>64</v>
      </c>
      <c r="BQ72" s="1">
        <v>43446</v>
      </c>
      <c r="BR72">
        <v>6</v>
      </c>
      <c r="BS72">
        <v>3</v>
      </c>
      <c r="BT72">
        <v>3</v>
      </c>
      <c r="BU72">
        <v>36</v>
      </c>
      <c r="BV72">
        <v>1</v>
      </c>
      <c r="BW72">
        <v>0</v>
      </c>
      <c r="BX72">
        <v>36</v>
      </c>
      <c r="BY72">
        <v>33.332999999999998</v>
      </c>
      <c r="CA72" t="s">
        <v>846</v>
      </c>
      <c r="CB72" t="s">
        <v>847</v>
      </c>
      <c r="CC72">
        <v>37766</v>
      </c>
      <c r="CD72">
        <v>60</v>
      </c>
      <c r="CE72">
        <v>4235620760</v>
      </c>
      <c r="CF72" t="s">
        <v>99</v>
      </c>
      <c r="CG72" t="s">
        <v>100</v>
      </c>
      <c r="CH72" s="1">
        <v>33618</v>
      </c>
      <c r="CI72" t="s">
        <v>100</v>
      </c>
      <c r="CJ72" t="s">
        <v>100</v>
      </c>
      <c r="CK72" t="s">
        <v>100</v>
      </c>
      <c r="CL72" t="s">
        <v>103</v>
      </c>
      <c r="CM72" t="s">
        <v>845</v>
      </c>
      <c r="CN72">
        <v>182</v>
      </c>
      <c r="CO72" s="1">
        <v>44621</v>
      </c>
      <c r="CP72" s="1"/>
      <c r="CV72"/>
    </row>
    <row r="73" spans="1:102" x14ac:dyDescent="0.25">
      <c r="A73" t="s">
        <v>339</v>
      </c>
      <c r="B73" s="18" t="s">
        <v>1634</v>
      </c>
      <c r="C73" s="18">
        <v>445529</v>
      </c>
      <c r="D73" t="s">
        <v>1581</v>
      </c>
      <c r="E73" t="s">
        <v>123</v>
      </c>
      <c r="F73" t="s">
        <v>315</v>
      </c>
      <c r="G73" t="s">
        <v>1648</v>
      </c>
      <c r="H73">
        <v>43</v>
      </c>
      <c r="I73" t="s">
        <v>98</v>
      </c>
      <c r="K73" t="s">
        <v>100</v>
      </c>
      <c r="L73" t="s">
        <v>106</v>
      </c>
      <c r="M73">
        <v>1</v>
      </c>
      <c r="N73">
        <v>2</v>
      </c>
      <c r="O73">
        <v>1</v>
      </c>
      <c r="P73">
        <v>2</v>
      </c>
      <c r="Q73">
        <v>1</v>
      </c>
      <c r="R73">
        <v>2</v>
      </c>
      <c r="S73">
        <v>2</v>
      </c>
      <c r="U73" s="8">
        <v>3.1327099999999999</v>
      </c>
      <c r="V73" s="8">
        <v>0.58601000000000003</v>
      </c>
      <c r="W73">
        <v>71.400000000000006</v>
      </c>
      <c r="X73">
        <v>0.93616999999999995</v>
      </c>
      <c r="Y73">
        <v>1.5221800000000001</v>
      </c>
      <c r="Z73">
        <v>2.6321599999999998</v>
      </c>
      <c r="AA73">
        <v>0.36359999999999998</v>
      </c>
      <c r="AB73">
        <v>5.8300000000000001E-3</v>
      </c>
      <c r="AD73">
        <v>1.61053</v>
      </c>
      <c r="AE73">
        <v>66.7</v>
      </c>
      <c r="AG73">
        <v>1</v>
      </c>
      <c r="AJ73">
        <v>2.0383800000000001</v>
      </c>
      <c r="AK73">
        <v>0.79203999999999997</v>
      </c>
      <c r="AL73">
        <v>0.46368999999999999</v>
      </c>
      <c r="AM73">
        <v>3.2941099999999999</v>
      </c>
      <c r="AN73">
        <v>1.6175200000000001</v>
      </c>
      <c r="AO73">
        <v>0.86943000000000004</v>
      </c>
      <c r="AP73">
        <v>0.4733</v>
      </c>
      <c r="AQ73">
        <v>3.0026099999999998</v>
      </c>
      <c r="AS73">
        <v>1</v>
      </c>
      <c r="AT73">
        <v>1</v>
      </c>
      <c r="AU73">
        <v>0</v>
      </c>
      <c r="AV73">
        <v>6</v>
      </c>
      <c r="AW73" s="4">
        <v>20030.14</v>
      </c>
      <c r="AX73">
        <v>0</v>
      </c>
      <c r="AY73">
        <v>6</v>
      </c>
      <c r="BA73" s="1">
        <v>43732</v>
      </c>
      <c r="BB73">
        <v>6</v>
      </c>
      <c r="BC73">
        <v>2</v>
      </c>
      <c r="BD73">
        <v>4</v>
      </c>
      <c r="BE73">
        <v>153</v>
      </c>
      <c r="BF73">
        <v>1</v>
      </c>
      <c r="BG73">
        <v>0</v>
      </c>
      <c r="BH73">
        <v>153</v>
      </c>
      <c r="BI73" s="1">
        <v>43432</v>
      </c>
      <c r="BJ73">
        <v>3</v>
      </c>
      <c r="BK73">
        <v>3</v>
      </c>
      <c r="BL73">
        <v>0</v>
      </c>
      <c r="BM73">
        <v>16</v>
      </c>
      <c r="BN73">
        <v>1</v>
      </c>
      <c r="BO73">
        <v>0</v>
      </c>
      <c r="BP73">
        <v>16</v>
      </c>
      <c r="BQ73" s="1">
        <v>43068</v>
      </c>
      <c r="BR73">
        <v>0</v>
      </c>
      <c r="BS73">
        <v>0</v>
      </c>
      <c r="BT73">
        <v>0</v>
      </c>
      <c r="BU73">
        <v>0</v>
      </c>
      <c r="BV73">
        <v>0</v>
      </c>
      <c r="BW73">
        <v>0</v>
      </c>
      <c r="BX73">
        <v>0</v>
      </c>
      <c r="BY73">
        <v>81.832999999999998</v>
      </c>
      <c r="CA73" t="s">
        <v>1583</v>
      </c>
      <c r="CB73" t="s">
        <v>1584</v>
      </c>
      <c r="CC73">
        <v>37322</v>
      </c>
      <c r="CD73">
        <v>600</v>
      </c>
      <c r="CE73">
        <v>4233343002</v>
      </c>
      <c r="CF73" t="s">
        <v>99</v>
      </c>
      <c r="CG73" t="s">
        <v>100</v>
      </c>
      <c r="CH73" s="1">
        <v>43068</v>
      </c>
      <c r="CI73" t="s">
        <v>100</v>
      </c>
      <c r="CJ73" t="s">
        <v>101</v>
      </c>
      <c r="CK73" t="s">
        <v>100</v>
      </c>
      <c r="CL73" t="s">
        <v>103</v>
      </c>
      <c r="CM73" t="s">
        <v>1582</v>
      </c>
      <c r="CN73">
        <v>88</v>
      </c>
      <c r="CO73" s="1">
        <v>44621</v>
      </c>
      <c r="CP73" s="1"/>
      <c r="CV73"/>
    </row>
    <row r="74" spans="1:102" x14ac:dyDescent="0.25">
      <c r="A74" t="s">
        <v>339</v>
      </c>
      <c r="B74" s="18" t="s">
        <v>1634</v>
      </c>
      <c r="C74" s="18">
        <v>445477</v>
      </c>
      <c r="D74" t="s">
        <v>1399</v>
      </c>
      <c r="E74" t="s">
        <v>344</v>
      </c>
      <c r="F74" t="s">
        <v>345</v>
      </c>
      <c r="G74" t="s">
        <v>1648</v>
      </c>
      <c r="H74">
        <v>50.3</v>
      </c>
      <c r="I74" t="s">
        <v>98</v>
      </c>
      <c r="K74" t="s">
        <v>100</v>
      </c>
      <c r="L74" t="s">
        <v>130</v>
      </c>
      <c r="M74">
        <v>1</v>
      </c>
      <c r="N74">
        <v>1</v>
      </c>
      <c r="O74">
        <v>1</v>
      </c>
      <c r="P74">
        <v>3</v>
      </c>
      <c r="Q74">
        <v>1</v>
      </c>
      <c r="R74">
        <v>5</v>
      </c>
      <c r="S74">
        <v>1</v>
      </c>
      <c r="U74" s="8">
        <v>2.7673000000000001</v>
      </c>
      <c r="V74" s="8">
        <v>0.21564</v>
      </c>
      <c r="W74">
        <v>75.7</v>
      </c>
      <c r="X74">
        <v>1.0114300000000001</v>
      </c>
      <c r="Y74">
        <v>1.2270700000000001</v>
      </c>
      <c r="Z74">
        <v>2.4669699999999999</v>
      </c>
      <c r="AA74">
        <v>0.15029999999999999</v>
      </c>
      <c r="AB74">
        <v>6.1469999999999997E-2</v>
      </c>
      <c r="AD74">
        <v>1.5402199999999999</v>
      </c>
      <c r="AE74">
        <v>66.7</v>
      </c>
      <c r="AH74">
        <v>6</v>
      </c>
      <c r="AJ74">
        <v>2.0316299999999998</v>
      </c>
      <c r="AK74">
        <v>0.83872000000000002</v>
      </c>
      <c r="AL74">
        <v>0.46150000000000002</v>
      </c>
      <c r="AM74">
        <v>3.3318500000000002</v>
      </c>
      <c r="AN74">
        <v>1.5520499999999999</v>
      </c>
      <c r="AO74">
        <v>0.88704000000000005</v>
      </c>
      <c r="AP74">
        <v>0.17499000000000001</v>
      </c>
      <c r="AQ74">
        <v>2.6223200000000002</v>
      </c>
      <c r="AS74">
        <v>3</v>
      </c>
      <c r="AT74">
        <v>0</v>
      </c>
      <c r="AU74">
        <v>0</v>
      </c>
      <c r="AV74">
        <v>2</v>
      </c>
      <c r="AW74" s="4">
        <v>217565.76</v>
      </c>
      <c r="AX74">
        <v>0</v>
      </c>
      <c r="AY74">
        <v>2</v>
      </c>
      <c r="BA74" s="1">
        <v>44377</v>
      </c>
      <c r="BB74">
        <v>4</v>
      </c>
      <c r="BC74">
        <v>4</v>
      </c>
      <c r="BD74">
        <v>0</v>
      </c>
      <c r="BE74">
        <v>16</v>
      </c>
      <c r="BF74">
        <v>1</v>
      </c>
      <c r="BG74">
        <v>0</v>
      </c>
      <c r="BH74">
        <v>16</v>
      </c>
      <c r="BI74" s="1">
        <v>43706</v>
      </c>
      <c r="BJ74">
        <v>12</v>
      </c>
      <c r="BK74">
        <v>5</v>
      </c>
      <c r="BL74">
        <v>11</v>
      </c>
      <c r="BM74">
        <v>695</v>
      </c>
      <c r="BN74">
        <v>1</v>
      </c>
      <c r="BO74">
        <v>0</v>
      </c>
      <c r="BP74">
        <v>695</v>
      </c>
      <c r="BQ74" s="1">
        <v>43369</v>
      </c>
      <c r="BR74">
        <v>7</v>
      </c>
      <c r="BS74">
        <v>7</v>
      </c>
      <c r="BT74">
        <v>0</v>
      </c>
      <c r="BU74">
        <v>28</v>
      </c>
      <c r="BV74">
        <v>1</v>
      </c>
      <c r="BW74">
        <v>0</v>
      </c>
      <c r="BX74">
        <v>28</v>
      </c>
      <c r="BY74">
        <v>244.333</v>
      </c>
      <c r="CA74" t="s">
        <v>1401</v>
      </c>
      <c r="CB74" t="s">
        <v>1402</v>
      </c>
      <c r="CC74">
        <v>37055</v>
      </c>
      <c r="CD74">
        <v>210</v>
      </c>
      <c r="CE74">
        <v>6154465171</v>
      </c>
      <c r="CF74" t="s">
        <v>99</v>
      </c>
      <c r="CG74" t="s">
        <v>100</v>
      </c>
      <c r="CH74" s="1">
        <v>38365</v>
      </c>
      <c r="CI74" t="s">
        <v>100</v>
      </c>
      <c r="CJ74" t="s">
        <v>100</v>
      </c>
      <c r="CK74" t="s">
        <v>100</v>
      </c>
      <c r="CL74" t="s">
        <v>103</v>
      </c>
      <c r="CM74" t="s">
        <v>1400</v>
      </c>
      <c r="CN74">
        <v>70</v>
      </c>
      <c r="CO74" s="1">
        <v>44621</v>
      </c>
      <c r="CP74" s="1"/>
      <c r="CS74">
        <v>12</v>
      </c>
      <c r="CV74"/>
      <c r="CX74">
        <v>12</v>
      </c>
    </row>
    <row r="75" spans="1:102" x14ac:dyDescent="0.25">
      <c r="A75" t="s">
        <v>339</v>
      </c>
      <c r="B75" s="18" t="s">
        <v>1634</v>
      </c>
      <c r="C75" s="18">
        <v>445156</v>
      </c>
      <c r="D75" t="s">
        <v>562</v>
      </c>
      <c r="E75" t="s">
        <v>564</v>
      </c>
      <c r="F75" t="s">
        <v>273</v>
      </c>
      <c r="G75" t="s">
        <v>1648</v>
      </c>
      <c r="H75">
        <v>89.1</v>
      </c>
      <c r="I75" t="s">
        <v>98</v>
      </c>
      <c r="K75" t="s">
        <v>100</v>
      </c>
      <c r="L75" t="s">
        <v>106</v>
      </c>
      <c r="M75">
        <v>3</v>
      </c>
      <c r="N75">
        <v>2</v>
      </c>
      <c r="O75">
        <v>3</v>
      </c>
      <c r="P75">
        <v>3</v>
      </c>
      <c r="Q75">
        <v>2</v>
      </c>
      <c r="R75">
        <v>3</v>
      </c>
      <c r="S75">
        <v>2</v>
      </c>
      <c r="U75" s="8">
        <v>2.9435099999999998</v>
      </c>
      <c r="V75" s="8">
        <v>0.35816999999999999</v>
      </c>
      <c r="W75">
        <v>56.8</v>
      </c>
      <c r="X75">
        <v>0.91768000000000005</v>
      </c>
      <c r="Y75">
        <v>1.2758499999999999</v>
      </c>
      <c r="Z75">
        <v>2.4807399999999999</v>
      </c>
      <c r="AA75">
        <v>0.16750999999999999</v>
      </c>
      <c r="AB75">
        <v>4.947E-2</v>
      </c>
      <c r="AD75">
        <v>1.66767</v>
      </c>
      <c r="AE75">
        <v>50</v>
      </c>
      <c r="AG75">
        <v>1</v>
      </c>
      <c r="AJ75">
        <v>2.1620499999999998</v>
      </c>
      <c r="AK75">
        <v>0.74660000000000004</v>
      </c>
      <c r="AL75">
        <v>0.38989000000000001</v>
      </c>
      <c r="AM75">
        <v>3.29854</v>
      </c>
      <c r="AN75">
        <v>1.5790999999999999</v>
      </c>
      <c r="AO75">
        <v>0.90412000000000003</v>
      </c>
      <c r="AP75">
        <v>0.34403</v>
      </c>
      <c r="AQ75">
        <v>2.8174800000000002</v>
      </c>
      <c r="AS75">
        <v>5</v>
      </c>
      <c r="AT75">
        <v>3</v>
      </c>
      <c r="AU75">
        <v>0</v>
      </c>
      <c r="AV75">
        <v>1</v>
      </c>
      <c r="AW75" s="4">
        <v>650</v>
      </c>
      <c r="AX75">
        <v>0</v>
      </c>
      <c r="AY75">
        <v>1</v>
      </c>
      <c r="BA75" s="1">
        <v>43641</v>
      </c>
      <c r="BB75">
        <v>8</v>
      </c>
      <c r="BC75">
        <v>3</v>
      </c>
      <c r="BD75">
        <v>5</v>
      </c>
      <c r="BE75">
        <v>28</v>
      </c>
      <c r="BF75">
        <v>1</v>
      </c>
      <c r="BG75">
        <v>0</v>
      </c>
      <c r="BH75">
        <v>28</v>
      </c>
      <c r="BI75" s="1">
        <v>43313</v>
      </c>
      <c r="BJ75">
        <v>3</v>
      </c>
      <c r="BK75">
        <v>3</v>
      </c>
      <c r="BL75">
        <v>0</v>
      </c>
      <c r="BM75">
        <v>12</v>
      </c>
      <c r="BN75">
        <v>1</v>
      </c>
      <c r="BO75">
        <v>0</v>
      </c>
      <c r="BP75">
        <v>12</v>
      </c>
      <c r="BQ75" s="1">
        <v>42887</v>
      </c>
      <c r="BR75">
        <v>1</v>
      </c>
      <c r="BS75">
        <v>1</v>
      </c>
      <c r="BT75">
        <v>0</v>
      </c>
      <c r="BU75">
        <v>4</v>
      </c>
      <c r="BV75">
        <v>1</v>
      </c>
      <c r="BW75">
        <v>0</v>
      </c>
      <c r="BX75">
        <v>4</v>
      </c>
      <c r="BY75">
        <v>18.667000000000002</v>
      </c>
      <c r="CA75" t="s">
        <v>128</v>
      </c>
      <c r="CB75" t="s">
        <v>565</v>
      </c>
      <c r="CC75">
        <v>37825</v>
      </c>
      <c r="CD75">
        <v>120</v>
      </c>
      <c r="CE75">
        <v>4236268215</v>
      </c>
      <c r="CF75" t="s">
        <v>99</v>
      </c>
      <c r="CG75" t="s">
        <v>100</v>
      </c>
      <c r="CH75" s="1">
        <v>30357</v>
      </c>
      <c r="CI75" t="s">
        <v>100</v>
      </c>
      <c r="CJ75" t="s">
        <v>101</v>
      </c>
      <c r="CK75" t="s">
        <v>100</v>
      </c>
      <c r="CL75" t="s">
        <v>103</v>
      </c>
      <c r="CM75" t="s">
        <v>563</v>
      </c>
      <c r="CN75">
        <v>134</v>
      </c>
      <c r="CO75" s="1">
        <v>44621</v>
      </c>
      <c r="CP75" s="1"/>
      <c r="CV75"/>
    </row>
    <row r="76" spans="1:102" x14ac:dyDescent="0.25">
      <c r="A76" t="s">
        <v>339</v>
      </c>
      <c r="B76" s="18" t="s">
        <v>1634</v>
      </c>
      <c r="C76" s="18">
        <v>445155</v>
      </c>
      <c r="D76" t="s">
        <v>559</v>
      </c>
      <c r="E76" t="s">
        <v>195</v>
      </c>
      <c r="F76" t="s">
        <v>214</v>
      </c>
      <c r="G76" t="s">
        <v>1648</v>
      </c>
      <c r="H76">
        <v>55.7</v>
      </c>
      <c r="I76" t="s">
        <v>98</v>
      </c>
      <c r="K76" t="s">
        <v>100</v>
      </c>
      <c r="L76" t="s">
        <v>106</v>
      </c>
      <c r="M76">
        <v>4</v>
      </c>
      <c r="N76">
        <v>2</v>
      </c>
      <c r="O76">
        <v>4</v>
      </c>
      <c r="P76">
        <v>3</v>
      </c>
      <c r="Q76">
        <v>3</v>
      </c>
      <c r="R76">
        <v>4</v>
      </c>
      <c r="S76">
        <v>2</v>
      </c>
      <c r="U76" s="8">
        <v>2.7523</v>
      </c>
      <c r="V76" s="8">
        <v>0.50268000000000002</v>
      </c>
      <c r="W76">
        <v>62.7</v>
      </c>
      <c r="X76">
        <v>0.79623999999999995</v>
      </c>
      <c r="Y76">
        <v>1.2989299999999999</v>
      </c>
      <c r="Z76">
        <v>2.3205100000000001</v>
      </c>
      <c r="AA76">
        <v>0.26778000000000002</v>
      </c>
      <c r="AB76">
        <v>4.3270000000000003E-2</v>
      </c>
      <c r="AD76">
        <v>1.4533799999999999</v>
      </c>
      <c r="AE76">
        <v>50</v>
      </c>
      <c r="AG76">
        <v>1</v>
      </c>
      <c r="AJ76">
        <v>2.04061</v>
      </c>
      <c r="AK76">
        <v>0.71772000000000002</v>
      </c>
      <c r="AL76">
        <v>0.37143999999999999</v>
      </c>
      <c r="AM76">
        <v>3.1297700000000002</v>
      </c>
      <c r="AN76">
        <v>1.4580900000000001</v>
      </c>
      <c r="AO76">
        <v>0.81605000000000005</v>
      </c>
      <c r="AP76">
        <v>0.50683</v>
      </c>
      <c r="AQ76">
        <v>2.77651</v>
      </c>
      <c r="AS76">
        <v>0</v>
      </c>
      <c r="AT76">
        <v>1</v>
      </c>
      <c r="AU76">
        <v>1</v>
      </c>
      <c r="AV76">
        <v>0</v>
      </c>
      <c r="AW76" s="4">
        <v>0</v>
      </c>
      <c r="AX76">
        <v>0</v>
      </c>
      <c r="AY76">
        <v>0</v>
      </c>
      <c r="BA76" s="1">
        <v>43704</v>
      </c>
      <c r="BB76">
        <v>3</v>
      </c>
      <c r="BC76">
        <v>2</v>
      </c>
      <c r="BD76">
        <v>0</v>
      </c>
      <c r="BE76">
        <v>12</v>
      </c>
      <c r="BF76">
        <v>1</v>
      </c>
      <c r="BG76">
        <v>0</v>
      </c>
      <c r="BH76">
        <v>12</v>
      </c>
      <c r="BI76" s="1">
        <v>43376</v>
      </c>
      <c r="BJ76">
        <v>0</v>
      </c>
      <c r="BK76">
        <v>0</v>
      </c>
      <c r="BL76">
        <v>0</v>
      </c>
      <c r="BM76">
        <v>0</v>
      </c>
      <c r="BN76">
        <v>0</v>
      </c>
      <c r="BO76">
        <v>0</v>
      </c>
      <c r="BP76">
        <v>0</v>
      </c>
      <c r="BQ76" s="1">
        <v>43012</v>
      </c>
      <c r="BR76">
        <v>8</v>
      </c>
      <c r="BS76">
        <v>7</v>
      </c>
      <c r="BT76">
        <v>1</v>
      </c>
      <c r="BU76">
        <v>40</v>
      </c>
      <c r="BV76">
        <v>1</v>
      </c>
      <c r="BW76">
        <v>0</v>
      </c>
      <c r="BX76">
        <v>40</v>
      </c>
      <c r="BY76">
        <v>12.667</v>
      </c>
      <c r="CA76" t="s">
        <v>151</v>
      </c>
      <c r="CB76" t="s">
        <v>561</v>
      </c>
      <c r="CC76">
        <v>37058</v>
      </c>
      <c r="CD76">
        <v>800</v>
      </c>
      <c r="CE76">
        <v>9312326902</v>
      </c>
      <c r="CF76" t="s">
        <v>99</v>
      </c>
      <c r="CG76" t="s">
        <v>100</v>
      </c>
      <c r="CH76" s="1">
        <v>30320</v>
      </c>
      <c r="CI76" t="s">
        <v>100</v>
      </c>
      <c r="CJ76" t="s">
        <v>101</v>
      </c>
      <c r="CK76" t="s">
        <v>100</v>
      </c>
      <c r="CL76" t="s">
        <v>103</v>
      </c>
      <c r="CM76" t="s">
        <v>560</v>
      </c>
      <c r="CN76">
        <v>88</v>
      </c>
      <c r="CO76" s="1">
        <v>44621</v>
      </c>
      <c r="CP76" s="1"/>
      <c r="CV76"/>
    </row>
    <row r="77" spans="1:102" x14ac:dyDescent="0.25">
      <c r="A77" t="s">
        <v>339</v>
      </c>
      <c r="B77" s="18" t="s">
        <v>1634</v>
      </c>
      <c r="C77" s="18">
        <v>445249</v>
      </c>
      <c r="D77" t="s">
        <v>768</v>
      </c>
      <c r="E77" t="s">
        <v>336</v>
      </c>
      <c r="F77" t="s">
        <v>770</v>
      </c>
      <c r="G77" t="s">
        <v>1648</v>
      </c>
      <c r="H77">
        <v>99.1</v>
      </c>
      <c r="I77" t="s">
        <v>98</v>
      </c>
      <c r="K77" t="s">
        <v>100</v>
      </c>
      <c r="L77" t="s">
        <v>106</v>
      </c>
      <c r="M77">
        <v>4</v>
      </c>
      <c r="N77">
        <v>2</v>
      </c>
      <c r="O77">
        <v>3</v>
      </c>
      <c r="P77">
        <v>5</v>
      </c>
      <c r="Q77">
        <v>5</v>
      </c>
      <c r="R77">
        <v>4</v>
      </c>
      <c r="S77">
        <v>2</v>
      </c>
      <c r="U77" s="8">
        <v>3.0065499999999998</v>
      </c>
      <c r="V77" s="8">
        <v>0.36209000000000002</v>
      </c>
      <c r="W77">
        <v>48.8</v>
      </c>
      <c r="X77">
        <v>1.0297799999999999</v>
      </c>
      <c r="Y77">
        <v>1.3918699999999999</v>
      </c>
      <c r="Z77">
        <v>2.44008</v>
      </c>
      <c r="AA77">
        <v>0.13830000000000001</v>
      </c>
      <c r="AB77">
        <v>5.2560000000000003E-2</v>
      </c>
      <c r="AD77">
        <v>1.61469</v>
      </c>
      <c r="AE77">
        <v>36.4</v>
      </c>
      <c r="AG77">
        <v>2</v>
      </c>
      <c r="AJ77">
        <v>2.0113300000000001</v>
      </c>
      <c r="AK77">
        <v>0.79203999999999997</v>
      </c>
      <c r="AL77">
        <v>0.39316000000000001</v>
      </c>
      <c r="AM77">
        <v>3.1965400000000002</v>
      </c>
      <c r="AN77">
        <v>1.6435</v>
      </c>
      <c r="AO77">
        <v>0.95635999999999999</v>
      </c>
      <c r="AP77">
        <v>0.34489999999999998</v>
      </c>
      <c r="AQ77">
        <v>2.9696500000000001</v>
      </c>
      <c r="AS77">
        <v>0</v>
      </c>
      <c r="AT77">
        <v>0</v>
      </c>
      <c r="AU77">
        <v>0</v>
      </c>
      <c r="AV77">
        <v>0</v>
      </c>
      <c r="AW77" s="4">
        <v>0</v>
      </c>
      <c r="AX77">
        <v>0</v>
      </c>
      <c r="AY77">
        <v>0</v>
      </c>
      <c r="BA77" s="1">
        <v>44363</v>
      </c>
      <c r="BB77">
        <v>3</v>
      </c>
      <c r="BC77">
        <v>3</v>
      </c>
      <c r="BD77">
        <v>0</v>
      </c>
      <c r="BE77">
        <v>24</v>
      </c>
      <c r="BF77">
        <v>1</v>
      </c>
      <c r="BG77">
        <v>0</v>
      </c>
      <c r="BH77">
        <v>24</v>
      </c>
      <c r="BI77" s="1">
        <v>43894</v>
      </c>
      <c r="BJ77">
        <v>0</v>
      </c>
      <c r="BK77">
        <v>0</v>
      </c>
      <c r="BL77">
        <v>0</v>
      </c>
      <c r="BM77">
        <v>0</v>
      </c>
      <c r="BN77">
        <v>0</v>
      </c>
      <c r="BO77">
        <v>0</v>
      </c>
      <c r="BP77">
        <v>0</v>
      </c>
      <c r="BQ77" s="1">
        <v>43558</v>
      </c>
      <c r="BR77">
        <v>1</v>
      </c>
      <c r="BS77">
        <v>1</v>
      </c>
      <c r="BT77">
        <v>0</v>
      </c>
      <c r="BU77">
        <v>16</v>
      </c>
      <c r="BV77">
        <v>1</v>
      </c>
      <c r="BW77">
        <v>0</v>
      </c>
      <c r="BX77">
        <v>16</v>
      </c>
      <c r="BY77">
        <v>14.667</v>
      </c>
      <c r="CA77" t="s">
        <v>128</v>
      </c>
      <c r="CB77" t="s">
        <v>771</v>
      </c>
      <c r="CC77">
        <v>38237</v>
      </c>
      <c r="CD77">
        <v>910</v>
      </c>
      <c r="CE77">
        <v>7315870503</v>
      </c>
      <c r="CF77" t="s">
        <v>99</v>
      </c>
      <c r="CG77" t="s">
        <v>100</v>
      </c>
      <c r="CH77" s="1">
        <v>32974</v>
      </c>
      <c r="CI77" t="s">
        <v>100</v>
      </c>
      <c r="CJ77" t="s">
        <v>100</v>
      </c>
      <c r="CK77" t="s">
        <v>100</v>
      </c>
      <c r="CL77" t="s">
        <v>103</v>
      </c>
      <c r="CM77" t="s">
        <v>769</v>
      </c>
      <c r="CN77">
        <v>150</v>
      </c>
      <c r="CO77" s="1">
        <v>44621</v>
      </c>
      <c r="CP77" s="1"/>
      <c r="CV77"/>
    </row>
    <row r="78" spans="1:102" x14ac:dyDescent="0.25">
      <c r="A78" t="s">
        <v>339</v>
      </c>
      <c r="B78" s="18" t="s">
        <v>1634</v>
      </c>
      <c r="C78" s="18">
        <v>445160</v>
      </c>
      <c r="D78" t="s">
        <v>573</v>
      </c>
      <c r="E78" t="s">
        <v>196</v>
      </c>
      <c r="F78" t="s">
        <v>309</v>
      </c>
      <c r="G78" t="s">
        <v>1648</v>
      </c>
      <c r="H78">
        <v>82.1</v>
      </c>
      <c r="I78" t="s">
        <v>98</v>
      </c>
      <c r="K78" t="s">
        <v>100</v>
      </c>
      <c r="L78" t="s">
        <v>106</v>
      </c>
      <c r="M78">
        <v>1</v>
      </c>
      <c r="N78">
        <v>3</v>
      </c>
      <c r="O78">
        <v>1</v>
      </c>
      <c r="P78">
        <v>1</v>
      </c>
      <c r="Q78">
        <v>3</v>
      </c>
      <c r="R78">
        <v>1</v>
      </c>
      <c r="S78">
        <v>3</v>
      </c>
      <c r="U78" s="8">
        <v>3.4374699999999998</v>
      </c>
      <c r="V78" s="8">
        <v>0.59633000000000003</v>
      </c>
      <c r="W78">
        <v>46.9</v>
      </c>
      <c r="X78">
        <v>1.0060500000000001</v>
      </c>
      <c r="Y78">
        <v>1.6023799999999999</v>
      </c>
      <c r="Z78">
        <v>3.0033599999999998</v>
      </c>
      <c r="AA78">
        <v>0.28366000000000002</v>
      </c>
      <c r="AB78">
        <v>4.9450000000000001E-2</v>
      </c>
      <c r="AD78">
        <v>1.8350900000000001</v>
      </c>
      <c r="AE78">
        <v>66.7</v>
      </c>
      <c r="AG78">
        <v>0</v>
      </c>
      <c r="AJ78">
        <v>1.90788</v>
      </c>
      <c r="AK78">
        <v>0.67113</v>
      </c>
      <c r="AL78">
        <v>0.31581999999999999</v>
      </c>
      <c r="AM78">
        <v>2.8948200000000002</v>
      </c>
      <c r="AN78">
        <v>1.96912</v>
      </c>
      <c r="AO78">
        <v>1.1026499999999999</v>
      </c>
      <c r="AP78">
        <v>0.70713999999999999</v>
      </c>
      <c r="AQ78">
        <v>3.7491500000000002</v>
      </c>
      <c r="AS78">
        <v>4</v>
      </c>
      <c r="AT78">
        <v>3</v>
      </c>
      <c r="AU78">
        <v>2</v>
      </c>
      <c r="AV78">
        <v>1</v>
      </c>
      <c r="AW78" s="4">
        <v>6714.5</v>
      </c>
      <c r="AX78">
        <v>0</v>
      </c>
      <c r="AY78">
        <v>1</v>
      </c>
      <c r="BA78" s="1">
        <v>43887</v>
      </c>
      <c r="BB78">
        <v>11</v>
      </c>
      <c r="BC78">
        <v>9</v>
      </c>
      <c r="BD78">
        <v>3</v>
      </c>
      <c r="BE78">
        <v>72</v>
      </c>
      <c r="BF78">
        <v>1</v>
      </c>
      <c r="BG78">
        <v>0</v>
      </c>
      <c r="BH78">
        <v>72</v>
      </c>
      <c r="BI78" s="1">
        <v>43530</v>
      </c>
      <c r="BJ78">
        <v>9</v>
      </c>
      <c r="BK78">
        <v>7</v>
      </c>
      <c r="BL78">
        <v>1</v>
      </c>
      <c r="BM78">
        <v>64</v>
      </c>
      <c r="BN78">
        <v>1</v>
      </c>
      <c r="BO78">
        <v>0</v>
      </c>
      <c r="BP78">
        <v>64</v>
      </c>
      <c r="BQ78" s="1">
        <v>43124</v>
      </c>
      <c r="BR78">
        <v>13</v>
      </c>
      <c r="BS78">
        <v>13</v>
      </c>
      <c r="BT78">
        <v>0</v>
      </c>
      <c r="BU78">
        <v>144</v>
      </c>
      <c r="BV78">
        <v>1</v>
      </c>
      <c r="BW78">
        <v>0</v>
      </c>
      <c r="BX78">
        <v>144</v>
      </c>
      <c r="BY78">
        <v>81.332999999999998</v>
      </c>
      <c r="CA78" t="s">
        <v>128</v>
      </c>
      <c r="CB78" t="s">
        <v>575</v>
      </c>
      <c r="CC78">
        <v>37167</v>
      </c>
      <c r="CD78">
        <v>740</v>
      </c>
      <c r="CE78">
        <v>6153550350</v>
      </c>
      <c r="CF78" t="s">
        <v>99</v>
      </c>
      <c r="CG78" t="s">
        <v>100</v>
      </c>
      <c r="CH78" s="1">
        <v>30615</v>
      </c>
      <c r="CI78" t="s">
        <v>100</v>
      </c>
      <c r="CJ78" t="s">
        <v>101</v>
      </c>
      <c r="CK78" t="s">
        <v>100</v>
      </c>
      <c r="CL78" t="s">
        <v>103</v>
      </c>
      <c r="CM78" t="s">
        <v>574</v>
      </c>
      <c r="CN78">
        <v>125</v>
      </c>
      <c r="CO78" s="1">
        <v>44621</v>
      </c>
      <c r="CP78" s="1"/>
      <c r="CV78"/>
    </row>
    <row r="79" spans="1:102" x14ac:dyDescent="0.25">
      <c r="A79" t="s">
        <v>339</v>
      </c>
      <c r="B79" s="18" t="s">
        <v>1634</v>
      </c>
      <c r="C79" s="18">
        <v>445173</v>
      </c>
      <c r="D79" t="s">
        <v>602</v>
      </c>
      <c r="E79" t="s">
        <v>162</v>
      </c>
      <c r="F79" t="s">
        <v>171</v>
      </c>
      <c r="G79" t="s">
        <v>1650</v>
      </c>
      <c r="H79">
        <v>97.2</v>
      </c>
      <c r="I79" t="s">
        <v>105</v>
      </c>
      <c r="K79" t="s">
        <v>100</v>
      </c>
      <c r="L79" t="s">
        <v>106</v>
      </c>
      <c r="M79">
        <v>1</v>
      </c>
      <c r="N79">
        <v>2</v>
      </c>
      <c r="O79">
        <v>1</v>
      </c>
      <c r="P79">
        <v>4</v>
      </c>
      <c r="Q79">
        <v>2</v>
      </c>
      <c r="R79">
        <v>5</v>
      </c>
      <c r="S79">
        <v>3</v>
      </c>
      <c r="U79" s="8">
        <v>2.7103199999999998</v>
      </c>
      <c r="V79" s="8">
        <v>0.63168999999999997</v>
      </c>
      <c r="W79">
        <v>64.400000000000006</v>
      </c>
      <c r="X79">
        <v>0.70352000000000003</v>
      </c>
      <c r="Y79">
        <v>1.33521</v>
      </c>
      <c r="Z79">
        <v>2.4045200000000002</v>
      </c>
      <c r="AA79">
        <v>0.51331000000000004</v>
      </c>
      <c r="AB79">
        <v>5.1839999999999997E-2</v>
      </c>
      <c r="AD79">
        <v>1.3751100000000001</v>
      </c>
      <c r="AE79">
        <v>69</v>
      </c>
      <c r="AG79">
        <v>3</v>
      </c>
      <c r="AJ79">
        <v>2.1053799999999998</v>
      </c>
      <c r="AK79">
        <v>0.72448999999999997</v>
      </c>
      <c r="AL79">
        <v>0.32634999999999997</v>
      </c>
      <c r="AM79">
        <v>3.1562199999999998</v>
      </c>
      <c r="AN79">
        <v>1.3371299999999999</v>
      </c>
      <c r="AO79">
        <v>0.71428000000000003</v>
      </c>
      <c r="AP79">
        <v>0.72489999999999999</v>
      </c>
      <c r="AQ79">
        <v>2.7112500000000002</v>
      </c>
      <c r="AS79">
        <v>4</v>
      </c>
      <c r="AT79">
        <v>2</v>
      </c>
      <c r="AU79">
        <v>0</v>
      </c>
      <c r="AV79">
        <v>3</v>
      </c>
      <c r="AW79" s="4">
        <v>142132.25</v>
      </c>
      <c r="AX79">
        <v>0</v>
      </c>
      <c r="AY79">
        <v>3</v>
      </c>
      <c r="BA79" s="1">
        <v>44377</v>
      </c>
      <c r="BB79">
        <v>8</v>
      </c>
      <c r="BC79">
        <v>8</v>
      </c>
      <c r="BD79">
        <v>0</v>
      </c>
      <c r="BE79">
        <v>36</v>
      </c>
      <c r="BF79">
        <v>1</v>
      </c>
      <c r="BG79">
        <v>0</v>
      </c>
      <c r="BH79">
        <v>36</v>
      </c>
      <c r="BI79" s="1">
        <v>43661</v>
      </c>
      <c r="BJ79">
        <v>13</v>
      </c>
      <c r="BK79">
        <v>8</v>
      </c>
      <c r="BL79">
        <v>5</v>
      </c>
      <c r="BM79">
        <v>811</v>
      </c>
      <c r="BN79">
        <v>1</v>
      </c>
      <c r="BO79">
        <v>0</v>
      </c>
      <c r="BP79">
        <v>811</v>
      </c>
      <c r="BQ79" s="1">
        <v>43334</v>
      </c>
      <c r="BR79">
        <v>5</v>
      </c>
      <c r="BS79">
        <v>5</v>
      </c>
      <c r="BT79">
        <v>0</v>
      </c>
      <c r="BU79">
        <v>32</v>
      </c>
      <c r="BV79">
        <v>1</v>
      </c>
      <c r="BW79">
        <v>0</v>
      </c>
      <c r="BX79">
        <v>32</v>
      </c>
      <c r="BY79">
        <v>293.66699999999997</v>
      </c>
      <c r="CA79" t="s">
        <v>604</v>
      </c>
      <c r="CB79" t="s">
        <v>605</v>
      </c>
      <c r="CC79">
        <v>37334</v>
      </c>
      <c r="CD79">
        <v>510</v>
      </c>
      <c r="CE79">
        <v>9314337156</v>
      </c>
      <c r="CF79" t="s">
        <v>99</v>
      </c>
      <c r="CG79" t="s">
        <v>100</v>
      </c>
      <c r="CH79" s="1">
        <v>31159</v>
      </c>
      <c r="CI79" t="s">
        <v>100</v>
      </c>
      <c r="CJ79" t="s">
        <v>100</v>
      </c>
      <c r="CK79" t="s">
        <v>100</v>
      </c>
      <c r="CL79" t="s">
        <v>103</v>
      </c>
      <c r="CM79" t="s">
        <v>603</v>
      </c>
      <c r="CN79">
        <v>168</v>
      </c>
      <c r="CO79" s="1">
        <v>44621</v>
      </c>
      <c r="CP79" s="1"/>
      <c r="CV79"/>
    </row>
    <row r="80" spans="1:102" x14ac:dyDescent="0.25">
      <c r="A80" t="s">
        <v>339</v>
      </c>
      <c r="B80" s="18" t="s">
        <v>1634</v>
      </c>
      <c r="C80" s="18">
        <v>445434</v>
      </c>
      <c r="D80" t="s">
        <v>1242</v>
      </c>
      <c r="E80" t="s">
        <v>245</v>
      </c>
      <c r="F80" t="s">
        <v>240</v>
      </c>
      <c r="G80" t="s">
        <v>1648</v>
      </c>
      <c r="H80">
        <v>56.7</v>
      </c>
      <c r="I80" t="s">
        <v>110</v>
      </c>
      <c r="J80" t="s">
        <v>112</v>
      </c>
      <c r="K80" t="s">
        <v>101</v>
      </c>
      <c r="L80" t="s">
        <v>106</v>
      </c>
      <c r="M80">
        <v>1</v>
      </c>
      <c r="N80">
        <v>3</v>
      </c>
      <c r="O80">
        <v>1</v>
      </c>
      <c r="P80">
        <v>2</v>
      </c>
      <c r="Q80">
        <v>2</v>
      </c>
      <c r="S80">
        <v>3</v>
      </c>
      <c r="U80" s="8">
        <v>3.14716</v>
      </c>
      <c r="V80" s="8">
        <v>0.55293999999999999</v>
      </c>
      <c r="W80">
        <v>72.099999999999994</v>
      </c>
      <c r="X80">
        <v>0.92889999999999995</v>
      </c>
      <c r="Y80">
        <v>1.4818499999999999</v>
      </c>
      <c r="Z80">
        <v>2.5297999999999998</v>
      </c>
      <c r="AA80">
        <v>0.33804000000000001</v>
      </c>
      <c r="AB80">
        <v>6.9499999999999996E-3</v>
      </c>
      <c r="AD80">
        <v>1.6653199999999999</v>
      </c>
      <c r="AE80">
        <v>84.6</v>
      </c>
      <c r="AG80">
        <v>1</v>
      </c>
      <c r="AJ80">
        <v>1.7333099999999999</v>
      </c>
      <c r="AK80">
        <v>0.68210000000000004</v>
      </c>
      <c r="AL80">
        <v>0.33716000000000002</v>
      </c>
      <c r="AM80">
        <v>2.75258</v>
      </c>
      <c r="AN80">
        <v>1.96692</v>
      </c>
      <c r="AO80">
        <v>1.0017100000000001</v>
      </c>
      <c r="AP80">
        <v>0.61417999999999995</v>
      </c>
      <c r="AQ80">
        <v>3.6099100000000002</v>
      </c>
      <c r="AS80">
        <v>3</v>
      </c>
      <c r="AT80">
        <v>7</v>
      </c>
      <c r="AU80">
        <v>1</v>
      </c>
      <c r="AV80">
        <v>9</v>
      </c>
      <c r="AW80" s="4">
        <v>222014.27</v>
      </c>
      <c r="AX80">
        <v>1</v>
      </c>
      <c r="AY80">
        <v>10</v>
      </c>
      <c r="BA80" s="1">
        <v>43635</v>
      </c>
      <c r="BB80">
        <v>16</v>
      </c>
      <c r="BC80">
        <v>6</v>
      </c>
      <c r="BD80">
        <v>10</v>
      </c>
      <c r="BE80">
        <v>1064</v>
      </c>
      <c r="BF80">
        <v>1</v>
      </c>
      <c r="BG80">
        <v>0</v>
      </c>
      <c r="BH80">
        <v>1064</v>
      </c>
      <c r="BI80" s="1">
        <v>43341</v>
      </c>
      <c r="BJ80">
        <v>2</v>
      </c>
      <c r="BK80">
        <v>2</v>
      </c>
      <c r="BL80">
        <v>0</v>
      </c>
      <c r="BM80">
        <v>16</v>
      </c>
      <c r="BN80">
        <v>1</v>
      </c>
      <c r="BO80">
        <v>0</v>
      </c>
      <c r="BP80">
        <v>16</v>
      </c>
      <c r="BQ80" s="1">
        <v>42970</v>
      </c>
      <c r="BR80">
        <v>4</v>
      </c>
      <c r="BS80">
        <v>4</v>
      </c>
      <c r="BT80">
        <v>0</v>
      </c>
      <c r="BU80">
        <v>20</v>
      </c>
      <c r="BV80">
        <v>1</v>
      </c>
      <c r="BW80">
        <v>0</v>
      </c>
      <c r="BX80">
        <v>20</v>
      </c>
      <c r="BY80">
        <v>540.66700000000003</v>
      </c>
      <c r="CA80" t="s">
        <v>1244</v>
      </c>
      <c r="CB80" t="s">
        <v>1245</v>
      </c>
      <c r="CC80">
        <v>38358</v>
      </c>
      <c r="CD80">
        <v>260</v>
      </c>
      <c r="CE80">
        <v>7316868321</v>
      </c>
      <c r="CF80" t="s">
        <v>99</v>
      </c>
      <c r="CG80" t="s">
        <v>100</v>
      </c>
      <c r="CH80" s="1">
        <v>37257</v>
      </c>
      <c r="CI80" t="s">
        <v>100</v>
      </c>
      <c r="CJ80" t="s">
        <v>101</v>
      </c>
      <c r="CK80" t="s">
        <v>100</v>
      </c>
      <c r="CL80" t="s">
        <v>103</v>
      </c>
      <c r="CM80" t="s">
        <v>1243</v>
      </c>
      <c r="CN80">
        <v>72</v>
      </c>
      <c r="CO80" s="1">
        <v>44621</v>
      </c>
      <c r="CP80" s="1"/>
      <c r="CV80"/>
      <c r="CW80">
        <v>2</v>
      </c>
    </row>
    <row r="81" spans="1:101" x14ac:dyDescent="0.25">
      <c r="A81" t="s">
        <v>339</v>
      </c>
      <c r="B81" s="18" t="s">
        <v>1634</v>
      </c>
      <c r="C81" s="18">
        <v>445478</v>
      </c>
      <c r="D81" t="s">
        <v>1403</v>
      </c>
      <c r="E81" t="s">
        <v>1405</v>
      </c>
      <c r="F81" t="s">
        <v>141</v>
      </c>
      <c r="G81" t="s">
        <v>1648</v>
      </c>
      <c r="H81">
        <v>56.8</v>
      </c>
      <c r="I81" t="s">
        <v>98</v>
      </c>
      <c r="K81" t="s">
        <v>100</v>
      </c>
      <c r="L81" t="s">
        <v>102</v>
      </c>
      <c r="M81">
        <v>3</v>
      </c>
      <c r="N81">
        <v>2</v>
      </c>
      <c r="O81">
        <v>4</v>
      </c>
      <c r="P81">
        <v>1</v>
      </c>
      <c r="Q81">
        <v>1</v>
      </c>
      <c r="R81">
        <v>1</v>
      </c>
      <c r="S81">
        <v>2</v>
      </c>
      <c r="U81" s="8">
        <v>3.08121</v>
      </c>
      <c r="V81" s="8">
        <v>0.48627999999999999</v>
      </c>
      <c r="W81">
        <v>54.7</v>
      </c>
      <c r="X81">
        <v>1.0100899999999999</v>
      </c>
      <c r="Y81">
        <v>1.49637</v>
      </c>
      <c r="Z81">
        <v>2.7036500000000001</v>
      </c>
      <c r="AA81">
        <v>0.25253999999999999</v>
      </c>
      <c r="AB81">
        <v>4.1050000000000003E-2</v>
      </c>
      <c r="AD81">
        <v>1.5848500000000001</v>
      </c>
      <c r="AE81">
        <v>75</v>
      </c>
      <c r="AG81">
        <v>2</v>
      </c>
      <c r="AJ81">
        <v>2.19116</v>
      </c>
      <c r="AK81">
        <v>0.84375999999999995</v>
      </c>
      <c r="AL81">
        <v>0.44746000000000002</v>
      </c>
      <c r="AM81">
        <v>3.4823900000000001</v>
      </c>
      <c r="AN81">
        <v>1.4807399999999999</v>
      </c>
      <c r="AO81">
        <v>0.88056999999999996</v>
      </c>
      <c r="AP81">
        <v>0.40699000000000002</v>
      </c>
      <c r="AQ81">
        <v>2.79358</v>
      </c>
      <c r="AS81">
        <v>0</v>
      </c>
      <c r="AT81">
        <v>2</v>
      </c>
      <c r="AU81">
        <v>0</v>
      </c>
      <c r="AV81">
        <v>0</v>
      </c>
      <c r="AW81" s="4">
        <v>0</v>
      </c>
      <c r="AX81">
        <v>0</v>
      </c>
      <c r="AY81">
        <v>0</v>
      </c>
      <c r="BA81" s="1">
        <v>43866</v>
      </c>
      <c r="BB81">
        <v>1</v>
      </c>
      <c r="BC81">
        <v>0</v>
      </c>
      <c r="BD81">
        <v>1</v>
      </c>
      <c r="BE81">
        <v>4</v>
      </c>
      <c r="BF81">
        <v>0</v>
      </c>
      <c r="BG81">
        <v>0</v>
      </c>
      <c r="BH81">
        <v>4</v>
      </c>
      <c r="BI81" s="1">
        <v>43489</v>
      </c>
      <c r="BJ81">
        <v>4</v>
      </c>
      <c r="BK81">
        <v>3</v>
      </c>
      <c r="BL81">
        <v>1</v>
      </c>
      <c r="BM81">
        <v>16</v>
      </c>
      <c r="BN81">
        <v>1</v>
      </c>
      <c r="BO81">
        <v>0</v>
      </c>
      <c r="BP81">
        <v>16</v>
      </c>
      <c r="BQ81" s="1">
        <v>43173</v>
      </c>
      <c r="BR81">
        <v>1</v>
      </c>
      <c r="BS81">
        <v>1</v>
      </c>
      <c r="BT81">
        <v>0</v>
      </c>
      <c r="BU81">
        <v>4</v>
      </c>
      <c r="BV81">
        <v>1</v>
      </c>
      <c r="BW81">
        <v>0</v>
      </c>
      <c r="BX81">
        <v>4</v>
      </c>
      <c r="BY81">
        <v>8</v>
      </c>
      <c r="CA81" t="s">
        <v>1406</v>
      </c>
      <c r="CB81" t="s">
        <v>1407</v>
      </c>
      <c r="CC81">
        <v>37641</v>
      </c>
      <c r="CD81">
        <v>290</v>
      </c>
      <c r="CE81">
        <v>4232576761</v>
      </c>
      <c r="CF81" t="s">
        <v>99</v>
      </c>
      <c r="CG81" t="s">
        <v>100</v>
      </c>
      <c r="CH81" s="1">
        <v>38405</v>
      </c>
      <c r="CI81" t="s">
        <v>100</v>
      </c>
      <c r="CJ81" t="s">
        <v>101</v>
      </c>
      <c r="CK81" t="s">
        <v>100</v>
      </c>
      <c r="CL81" t="s">
        <v>103</v>
      </c>
      <c r="CM81" t="s">
        <v>1404</v>
      </c>
      <c r="CN81">
        <v>75</v>
      </c>
      <c r="CO81" s="1">
        <v>44621</v>
      </c>
      <c r="CP81" s="1"/>
      <c r="CV81"/>
    </row>
    <row r="82" spans="1:101" x14ac:dyDescent="0.25">
      <c r="A82" t="s">
        <v>339</v>
      </c>
      <c r="B82" s="18" t="s">
        <v>1634</v>
      </c>
      <c r="C82" s="18">
        <v>445468</v>
      </c>
      <c r="D82" t="s">
        <v>238</v>
      </c>
      <c r="E82" t="s">
        <v>237</v>
      </c>
      <c r="F82" t="s">
        <v>240</v>
      </c>
      <c r="G82" t="s">
        <v>1648</v>
      </c>
      <c r="H82">
        <v>64.099999999999994</v>
      </c>
      <c r="I82" t="s">
        <v>98</v>
      </c>
      <c r="K82" t="s">
        <v>100</v>
      </c>
      <c r="L82" t="s">
        <v>106</v>
      </c>
      <c r="M82">
        <v>2</v>
      </c>
      <c r="N82">
        <v>3</v>
      </c>
      <c r="O82">
        <v>3</v>
      </c>
      <c r="P82">
        <v>1</v>
      </c>
      <c r="Q82">
        <v>1</v>
      </c>
      <c r="R82">
        <v>1</v>
      </c>
      <c r="S82">
        <v>2</v>
      </c>
      <c r="U82" s="8">
        <v>4.9731300000000003</v>
      </c>
      <c r="V82" s="8">
        <v>0.51359999999999995</v>
      </c>
      <c r="W82">
        <v>55.2</v>
      </c>
      <c r="X82">
        <v>2.07091</v>
      </c>
      <c r="Y82">
        <v>2.5845099999999999</v>
      </c>
      <c r="Z82">
        <v>3.79494</v>
      </c>
      <c r="AA82">
        <v>0.19208</v>
      </c>
      <c r="AB82">
        <v>3.492E-2</v>
      </c>
      <c r="AD82">
        <v>2.38862</v>
      </c>
      <c r="AE82">
        <v>50</v>
      </c>
      <c r="AG82">
        <v>0</v>
      </c>
      <c r="AJ82">
        <v>2.2476400000000001</v>
      </c>
      <c r="AK82">
        <v>0.80908000000000002</v>
      </c>
      <c r="AL82">
        <v>0.41211999999999999</v>
      </c>
      <c r="AM82">
        <v>3.4688300000000001</v>
      </c>
      <c r="AN82">
        <v>2.17564</v>
      </c>
      <c r="AO82">
        <v>1.88276</v>
      </c>
      <c r="AP82">
        <v>0.46672000000000002</v>
      </c>
      <c r="AQ82">
        <v>4.5264899999999999</v>
      </c>
      <c r="AS82">
        <v>0</v>
      </c>
      <c r="AT82">
        <v>1</v>
      </c>
      <c r="AU82">
        <v>1</v>
      </c>
      <c r="AV82">
        <v>0</v>
      </c>
      <c r="AW82" s="4">
        <v>0</v>
      </c>
      <c r="AX82">
        <v>0</v>
      </c>
      <c r="AY82">
        <v>0</v>
      </c>
      <c r="BA82" s="1">
        <v>44406</v>
      </c>
      <c r="BB82">
        <v>5</v>
      </c>
      <c r="BC82">
        <v>5</v>
      </c>
      <c r="BD82">
        <v>0</v>
      </c>
      <c r="BE82">
        <v>24</v>
      </c>
      <c r="BF82">
        <v>1</v>
      </c>
      <c r="BG82">
        <v>0</v>
      </c>
      <c r="BH82">
        <v>24</v>
      </c>
      <c r="BI82" s="1">
        <v>43859</v>
      </c>
      <c r="BJ82">
        <v>1</v>
      </c>
      <c r="BK82">
        <v>0</v>
      </c>
      <c r="BL82">
        <v>1</v>
      </c>
      <c r="BM82">
        <v>4</v>
      </c>
      <c r="BN82">
        <v>0</v>
      </c>
      <c r="BO82">
        <v>0</v>
      </c>
      <c r="BP82">
        <v>4</v>
      </c>
      <c r="BQ82" s="1">
        <v>43509</v>
      </c>
      <c r="BR82">
        <v>2</v>
      </c>
      <c r="BS82">
        <v>2</v>
      </c>
      <c r="BT82">
        <v>0</v>
      </c>
      <c r="BU82">
        <v>8</v>
      </c>
      <c r="BV82">
        <v>1</v>
      </c>
      <c r="BW82">
        <v>0</v>
      </c>
      <c r="BX82">
        <v>8</v>
      </c>
      <c r="BY82">
        <v>14.667</v>
      </c>
      <c r="CA82" t="s">
        <v>1367</v>
      </c>
      <c r="CB82" t="s">
        <v>1368</v>
      </c>
      <c r="CC82">
        <v>38330</v>
      </c>
      <c r="CD82">
        <v>260</v>
      </c>
      <c r="CE82">
        <v>7316924545</v>
      </c>
      <c r="CF82" t="s">
        <v>99</v>
      </c>
      <c r="CG82" t="s">
        <v>100</v>
      </c>
      <c r="CH82" s="1">
        <v>37544</v>
      </c>
      <c r="CI82" t="s">
        <v>100</v>
      </c>
      <c r="CJ82" t="s">
        <v>100</v>
      </c>
      <c r="CK82" t="s">
        <v>100</v>
      </c>
      <c r="CL82" t="s">
        <v>103</v>
      </c>
      <c r="CM82" t="s">
        <v>1366</v>
      </c>
      <c r="CN82">
        <v>120</v>
      </c>
      <c r="CO82" s="1">
        <v>44621</v>
      </c>
      <c r="CP82" s="1"/>
      <c r="CV82"/>
    </row>
    <row r="83" spans="1:101" x14ac:dyDescent="0.25">
      <c r="A83" t="s">
        <v>339</v>
      </c>
      <c r="B83" s="18" t="s">
        <v>1634</v>
      </c>
      <c r="C83" s="18">
        <v>445321</v>
      </c>
      <c r="D83" t="s">
        <v>965</v>
      </c>
      <c r="E83" t="s">
        <v>320</v>
      </c>
      <c r="F83" t="s">
        <v>413</v>
      </c>
      <c r="G83" t="s">
        <v>1648</v>
      </c>
      <c r="H83">
        <v>51.6</v>
      </c>
      <c r="I83" t="s">
        <v>98</v>
      </c>
      <c r="K83" t="s">
        <v>100</v>
      </c>
      <c r="L83" t="s">
        <v>106</v>
      </c>
      <c r="M83">
        <v>2</v>
      </c>
      <c r="N83">
        <v>2</v>
      </c>
      <c r="O83">
        <v>1</v>
      </c>
      <c r="P83">
        <v>5</v>
      </c>
      <c r="Q83">
        <v>4</v>
      </c>
      <c r="R83">
        <v>5</v>
      </c>
      <c r="S83">
        <v>2</v>
      </c>
      <c r="U83" s="8">
        <v>2.8827199999999999</v>
      </c>
      <c r="V83" s="8">
        <v>0.50929000000000002</v>
      </c>
      <c r="W83">
        <v>60.9</v>
      </c>
      <c r="X83">
        <v>0.80645</v>
      </c>
      <c r="Y83">
        <v>1.31575</v>
      </c>
      <c r="Z83">
        <v>2.4118200000000001</v>
      </c>
      <c r="AA83">
        <v>0.36687999999999998</v>
      </c>
      <c r="AB83">
        <v>6.1249999999999999E-2</v>
      </c>
      <c r="AD83">
        <v>1.56697</v>
      </c>
      <c r="AE83">
        <v>72.7</v>
      </c>
      <c r="AG83">
        <v>0</v>
      </c>
      <c r="AJ83">
        <v>2.2572199999999998</v>
      </c>
      <c r="AK83">
        <v>0.79786999999999997</v>
      </c>
      <c r="AL83">
        <v>0.37686999999999998</v>
      </c>
      <c r="AM83">
        <v>3.4319500000000001</v>
      </c>
      <c r="AN83">
        <v>1.42119</v>
      </c>
      <c r="AO83">
        <v>0.74348000000000003</v>
      </c>
      <c r="AP83">
        <v>0.50609999999999999</v>
      </c>
      <c r="AQ83">
        <v>2.6520199999999998</v>
      </c>
      <c r="AS83">
        <v>1</v>
      </c>
      <c r="AT83">
        <v>1</v>
      </c>
      <c r="AU83">
        <v>1</v>
      </c>
      <c r="AV83">
        <v>2</v>
      </c>
      <c r="AW83" s="4">
        <v>15158</v>
      </c>
      <c r="AX83">
        <v>0</v>
      </c>
      <c r="AY83">
        <v>2</v>
      </c>
      <c r="BA83" s="1">
        <v>43853</v>
      </c>
      <c r="BB83">
        <v>2</v>
      </c>
      <c r="BC83">
        <v>2</v>
      </c>
      <c r="BD83">
        <v>0</v>
      </c>
      <c r="BE83">
        <v>24</v>
      </c>
      <c r="BF83">
        <v>1</v>
      </c>
      <c r="BG83">
        <v>0</v>
      </c>
      <c r="BH83">
        <v>24</v>
      </c>
      <c r="BI83" s="1">
        <v>43523</v>
      </c>
      <c r="BJ83">
        <v>9</v>
      </c>
      <c r="BK83">
        <v>4</v>
      </c>
      <c r="BL83">
        <v>5</v>
      </c>
      <c r="BM83">
        <v>282</v>
      </c>
      <c r="BN83">
        <v>1</v>
      </c>
      <c r="BO83">
        <v>0</v>
      </c>
      <c r="BP83">
        <v>282</v>
      </c>
      <c r="BQ83" s="1">
        <v>43207</v>
      </c>
      <c r="BR83">
        <v>5</v>
      </c>
      <c r="BS83">
        <v>4</v>
      </c>
      <c r="BT83">
        <v>1</v>
      </c>
      <c r="BU83">
        <v>32</v>
      </c>
      <c r="BV83">
        <v>1</v>
      </c>
      <c r="BW83">
        <v>0</v>
      </c>
      <c r="BX83">
        <v>32</v>
      </c>
      <c r="BY83">
        <v>111.333</v>
      </c>
      <c r="CA83" t="s">
        <v>967</v>
      </c>
      <c r="CB83" t="s">
        <v>968</v>
      </c>
      <c r="CC83">
        <v>38449</v>
      </c>
      <c r="CD83">
        <v>270</v>
      </c>
      <c r="CE83">
        <v>9314272143</v>
      </c>
      <c r="CF83" t="s">
        <v>99</v>
      </c>
      <c r="CG83" t="s">
        <v>100</v>
      </c>
      <c r="CH83" s="1">
        <v>34243</v>
      </c>
      <c r="CI83" t="s">
        <v>100</v>
      </c>
      <c r="CJ83" t="s">
        <v>101</v>
      </c>
      <c r="CK83" t="s">
        <v>100</v>
      </c>
      <c r="CL83" t="s">
        <v>103</v>
      </c>
      <c r="CM83" t="s">
        <v>966</v>
      </c>
      <c r="CN83">
        <v>79</v>
      </c>
      <c r="CO83" s="1">
        <v>44621</v>
      </c>
      <c r="CP83" s="1"/>
      <c r="CV83"/>
    </row>
    <row r="84" spans="1:101" x14ac:dyDescent="0.25">
      <c r="A84" t="s">
        <v>339</v>
      </c>
      <c r="B84" s="18" t="s">
        <v>1634</v>
      </c>
      <c r="C84" s="18">
        <v>445320</v>
      </c>
      <c r="D84" t="s">
        <v>961</v>
      </c>
      <c r="E84" t="s">
        <v>162</v>
      </c>
      <c r="F84" t="s">
        <v>171</v>
      </c>
      <c r="G84" t="s">
        <v>1649</v>
      </c>
      <c r="H84">
        <v>44.1</v>
      </c>
      <c r="I84" t="s">
        <v>114</v>
      </c>
      <c r="K84" t="s">
        <v>100</v>
      </c>
      <c r="L84" t="s">
        <v>106</v>
      </c>
      <c r="M84">
        <v>3</v>
      </c>
      <c r="N84">
        <v>2</v>
      </c>
      <c r="O84">
        <v>3</v>
      </c>
      <c r="P84">
        <v>3</v>
      </c>
      <c r="Q84">
        <v>1</v>
      </c>
      <c r="R84">
        <v>4</v>
      </c>
      <c r="S84">
        <v>2</v>
      </c>
      <c r="U84" s="8">
        <v>3.2714799999999999</v>
      </c>
      <c r="V84" s="8">
        <v>0.42058000000000001</v>
      </c>
      <c r="W84">
        <v>40.5</v>
      </c>
      <c r="X84">
        <v>1.0199</v>
      </c>
      <c r="Y84">
        <v>1.44048</v>
      </c>
      <c r="Z84">
        <v>3.1609099999999999</v>
      </c>
      <c r="AA84">
        <v>0.26978999999999997</v>
      </c>
      <c r="AB84">
        <v>2.7890000000000002E-2</v>
      </c>
      <c r="AD84">
        <v>1.831</v>
      </c>
      <c r="AE84">
        <v>71.400000000000006</v>
      </c>
      <c r="AG84">
        <v>0</v>
      </c>
      <c r="AJ84">
        <v>2.2812800000000002</v>
      </c>
      <c r="AK84">
        <v>0.82330000000000003</v>
      </c>
      <c r="AL84">
        <v>0.43885000000000002</v>
      </c>
      <c r="AM84">
        <v>3.5434299999999999</v>
      </c>
      <c r="AN84">
        <v>1.6431500000000001</v>
      </c>
      <c r="AO84">
        <v>0.91122999999999998</v>
      </c>
      <c r="AP84">
        <v>0.35891000000000001</v>
      </c>
      <c r="AQ84">
        <v>2.91499</v>
      </c>
      <c r="AS84">
        <v>0</v>
      </c>
      <c r="AT84">
        <v>0</v>
      </c>
      <c r="AU84">
        <v>0</v>
      </c>
      <c r="AV84">
        <v>0</v>
      </c>
      <c r="AW84" s="4">
        <v>0</v>
      </c>
      <c r="AX84">
        <v>0</v>
      </c>
      <c r="AY84">
        <v>0</v>
      </c>
      <c r="BA84" s="1">
        <v>43642</v>
      </c>
      <c r="BB84">
        <v>4</v>
      </c>
      <c r="BC84">
        <v>4</v>
      </c>
      <c r="BD84">
        <v>0</v>
      </c>
      <c r="BE84">
        <v>16</v>
      </c>
      <c r="BF84">
        <v>1</v>
      </c>
      <c r="BG84">
        <v>0</v>
      </c>
      <c r="BH84">
        <v>16</v>
      </c>
      <c r="BI84" s="1">
        <v>43320</v>
      </c>
      <c r="BJ84">
        <v>2</v>
      </c>
      <c r="BK84">
        <v>2</v>
      </c>
      <c r="BL84">
        <v>0</v>
      </c>
      <c r="BM84">
        <v>24</v>
      </c>
      <c r="BN84">
        <v>1</v>
      </c>
      <c r="BO84">
        <v>0</v>
      </c>
      <c r="BP84">
        <v>24</v>
      </c>
      <c r="BQ84" s="1">
        <v>42942</v>
      </c>
      <c r="BR84">
        <v>1</v>
      </c>
      <c r="BS84">
        <v>1</v>
      </c>
      <c r="BT84">
        <v>0</v>
      </c>
      <c r="BU84">
        <v>4</v>
      </c>
      <c r="BV84">
        <v>1</v>
      </c>
      <c r="BW84">
        <v>0</v>
      </c>
      <c r="BX84">
        <v>4</v>
      </c>
      <c r="BY84">
        <v>16.667000000000002</v>
      </c>
      <c r="CA84" t="s">
        <v>963</v>
      </c>
      <c r="CB84" t="s">
        <v>964</v>
      </c>
      <c r="CC84">
        <v>37334</v>
      </c>
      <c r="CD84">
        <v>510</v>
      </c>
      <c r="CE84">
        <v>9314339973</v>
      </c>
      <c r="CF84" t="s">
        <v>99</v>
      </c>
      <c r="CG84" t="s">
        <v>100</v>
      </c>
      <c r="CH84" s="1">
        <v>34243</v>
      </c>
      <c r="CI84" t="s">
        <v>100</v>
      </c>
      <c r="CJ84" t="s">
        <v>101</v>
      </c>
      <c r="CK84" t="s">
        <v>100</v>
      </c>
      <c r="CL84" t="s">
        <v>103</v>
      </c>
      <c r="CM84" t="s">
        <v>962</v>
      </c>
      <c r="CN84">
        <v>79</v>
      </c>
      <c r="CO84" s="1">
        <v>44621</v>
      </c>
      <c r="CP84" s="1"/>
      <c r="CV84"/>
    </row>
    <row r="85" spans="1:101" x14ac:dyDescent="0.25">
      <c r="A85" t="s">
        <v>339</v>
      </c>
      <c r="B85" s="18" t="s">
        <v>1634</v>
      </c>
      <c r="C85" s="18">
        <v>445319</v>
      </c>
      <c r="D85" t="s">
        <v>957</v>
      </c>
      <c r="E85" t="s">
        <v>233</v>
      </c>
      <c r="F85" t="s">
        <v>97</v>
      </c>
      <c r="G85" t="s">
        <v>1649</v>
      </c>
      <c r="H85">
        <v>57.7</v>
      </c>
      <c r="I85" t="s">
        <v>114</v>
      </c>
      <c r="K85" t="s">
        <v>100</v>
      </c>
      <c r="L85" t="s">
        <v>106</v>
      </c>
      <c r="M85">
        <v>4</v>
      </c>
      <c r="N85">
        <v>2</v>
      </c>
      <c r="O85">
        <v>4</v>
      </c>
      <c r="P85">
        <v>3</v>
      </c>
      <c r="Q85">
        <v>3</v>
      </c>
      <c r="R85">
        <v>3</v>
      </c>
      <c r="S85">
        <v>2</v>
      </c>
      <c r="U85" s="8">
        <v>3.2223700000000002</v>
      </c>
      <c r="V85" s="8">
        <v>0.52273000000000003</v>
      </c>
      <c r="W85">
        <v>39.6</v>
      </c>
      <c r="X85">
        <v>1.01156</v>
      </c>
      <c r="Y85">
        <v>1.5342899999999999</v>
      </c>
      <c r="Z85">
        <v>2.7288000000000001</v>
      </c>
      <c r="AA85">
        <v>0.49715999999999999</v>
      </c>
      <c r="AB85">
        <v>3.6119999999999999E-2</v>
      </c>
      <c r="AD85">
        <v>1.68808</v>
      </c>
      <c r="AE85">
        <v>28.6</v>
      </c>
      <c r="AG85">
        <v>1</v>
      </c>
      <c r="AJ85">
        <v>2.1620699999999999</v>
      </c>
      <c r="AK85">
        <v>0.83896999999999999</v>
      </c>
      <c r="AL85">
        <v>0.44046000000000002</v>
      </c>
      <c r="AM85">
        <v>3.4415</v>
      </c>
      <c r="AN85">
        <v>1.59842</v>
      </c>
      <c r="AO85">
        <v>0.88688</v>
      </c>
      <c r="AP85">
        <v>0.44446000000000002</v>
      </c>
      <c r="AQ85">
        <v>2.95627</v>
      </c>
      <c r="AS85">
        <v>0</v>
      </c>
      <c r="AT85">
        <v>0</v>
      </c>
      <c r="AU85">
        <v>0</v>
      </c>
      <c r="AV85">
        <v>0</v>
      </c>
      <c r="AW85" s="4">
        <v>0</v>
      </c>
      <c r="AX85">
        <v>0</v>
      </c>
      <c r="AY85">
        <v>0</v>
      </c>
      <c r="BA85" s="1">
        <v>44544</v>
      </c>
      <c r="BB85">
        <v>1</v>
      </c>
      <c r="BC85">
        <v>1</v>
      </c>
      <c r="BD85">
        <v>0</v>
      </c>
      <c r="BE85">
        <v>4</v>
      </c>
      <c r="BF85">
        <v>1</v>
      </c>
      <c r="BG85">
        <v>0</v>
      </c>
      <c r="BH85">
        <v>4</v>
      </c>
      <c r="BI85" s="1">
        <v>43593</v>
      </c>
      <c r="BJ85">
        <v>0</v>
      </c>
      <c r="BK85">
        <v>0</v>
      </c>
      <c r="BL85">
        <v>0</v>
      </c>
      <c r="BM85">
        <v>0</v>
      </c>
      <c r="BN85">
        <v>0</v>
      </c>
      <c r="BO85">
        <v>0</v>
      </c>
      <c r="BP85">
        <v>0</v>
      </c>
      <c r="BQ85" s="1">
        <v>43236</v>
      </c>
      <c r="BR85">
        <v>5</v>
      </c>
      <c r="BS85">
        <v>5</v>
      </c>
      <c r="BT85">
        <v>0</v>
      </c>
      <c r="BU85">
        <v>56</v>
      </c>
      <c r="BV85">
        <v>1</v>
      </c>
      <c r="BW85">
        <v>0</v>
      </c>
      <c r="BX85">
        <v>56</v>
      </c>
      <c r="BY85">
        <v>11.333</v>
      </c>
      <c r="CA85" t="s">
        <v>959</v>
      </c>
      <c r="CB85" t="s">
        <v>960</v>
      </c>
      <c r="CC85">
        <v>37398</v>
      </c>
      <c r="CD85">
        <v>250</v>
      </c>
      <c r="CE85">
        <v>9319670200</v>
      </c>
      <c r="CF85" t="s">
        <v>99</v>
      </c>
      <c r="CG85" t="s">
        <v>100</v>
      </c>
      <c r="CH85" s="1">
        <v>34243</v>
      </c>
      <c r="CI85" t="s">
        <v>100</v>
      </c>
      <c r="CJ85" t="s">
        <v>100</v>
      </c>
      <c r="CK85" t="s">
        <v>100</v>
      </c>
      <c r="CL85" t="s">
        <v>103</v>
      </c>
      <c r="CM85" t="s">
        <v>958</v>
      </c>
      <c r="CN85">
        <v>80</v>
      </c>
      <c r="CO85" s="1">
        <v>44621</v>
      </c>
      <c r="CP85" s="1"/>
      <c r="CV85"/>
    </row>
    <row r="86" spans="1:101" x14ac:dyDescent="0.25">
      <c r="A86" t="s">
        <v>339</v>
      </c>
      <c r="B86" s="18" t="s">
        <v>1634</v>
      </c>
      <c r="C86" s="18">
        <v>445291</v>
      </c>
      <c r="D86" t="s">
        <v>888</v>
      </c>
      <c r="E86" t="s">
        <v>390</v>
      </c>
      <c r="F86" t="s">
        <v>391</v>
      </c>
      <c r="G86" t="s">
        <v>1648</v>
      </c>
      <c r="H86">
        <v>85</v>
      </c>
      <c r="I86" t="s">
        <v>132</v>
      </c>
      <c r="K86" t="s">
        <v>100</v>
      </c>
      <c r="L86" t="s">
        <v>102</v>
      </c>
      <c r="M86">
        <v>3</v>
      </c>
      <c r="N86">
        <v>4</v>
      </c>
      <c r="O86">
        <v>2</v>
      </c>
      <c r="P86">
        <v>4</v>
      </c>
      <c r="Q86">
        <v>4</v>
      </c>
      <c r="R86">
        <v>5</v>
      </c>
      <c r="S86">
        <v>5</v>
      </c>
      <c r="U86" s="8">
        <v>3.5875400000000002</v>
      </c>
      <c r="V86" s="8">
        <v>0.89395000000000002</v>
      </c>
      <c r="W86">
        <v>43.7</v>
      </c>
      <c r="X86">
        <v>0.67451000000000005</v>
      </c>
      <c r="Y86">
        <v>1.56846</v>
      </c>
      <c r="Z86">
        <v>3.0950299999999999</v>
      </c>
      <c r="AA86">
        <v>0.50260000000000005</v>
      </c>
      <c r="AB86">
        <v>4.8640000000000003E-2</v>
      </c>
      <c r="AD86">
        <v>2.0190800000000002</v>
      </c>
      <c r="AE86">
        <v>29.4</v>
      </c>
      <c r="AH86">
        <v>6</v>
      </c>
      <c r="AJ86">
        <v>2.0565199999999999</v>
      </c>
      <c r="AK86">
        <v>0.61101000000000005</v>
      </c>
      <c r="AL86">
        <v>0.2858</v>
      </c>
      <c r="AM86">
        <v>2.9533299999999998</v>
      </c>
      <c r="AN86">
        <v>2.00996</v>
      </c>
      <c r="AO86">
        <v>0.81201000000000001</v>
      </c>
      <c r="AP86">
        <v>1.1714199999999999</v>
      </c>
      <c r="AQ86">
        <v>3.8353199999999998</v>
      </c>
      <c r="AS86">
        <v>0</v>
      </c>
      <c r="AT86">
        <v>0</v>
      </c>
      <c r="AU86">
        <v>0</v>
      </c>
      <c r="AV86">
        <v>0</v>
      </c>
      <c r="AW86" s="4">
        <v>0</v>
      </c>
      <c r="AX86">
        <v>0</v>
      </c>
      <c r="AY86">
        <v>0</v>
      </c>
      <c r="BA86" s="1">
        <v>44581</v>
      </c>
      <c r="BB86">
        <v>6</v>
      </c>
      <c r="BC86">
        <v>6</v>
      </c>
      <c r="BD86">
        <v>0</v>
      </c>
      <c r="BE86">
        <v>48</v>
      </c>
      <c r="BF86">
        <v>0</v>
      </c>
      <c r="BG86">
        <v>0</v>
      </c>
      <c r="BH86">
        <v>48</v>
      </c>
      <c r="BI86" s="1">
        <v>43615</v>
      </c>
      <c r="BJ86">
        <v>10</v>
      </c>
      <c r="BK86">
        <v>10</v>
      </c>
      <c r="BL86">
        <v>0</v>
      </c>
      <c r="BM86">
        <v>56</v>
      </c>
      <c r="BN86">
        <v>1</v>
      </c>
      <c r="BO86">
        <v>0</v>
      </c>
      <c r="BP86">
        <v>56</v>
      </c>
      <c r="BQ86" s="1">
        <v>43320</v>
      </c>
      <c r="BR86">
        <v>4</v>
      </c>
      <c r="BS86">
        <v>4</v>
      </c>
      <c r="BT86">
        <v>0</v>
      </c>
      <c r="BU86">
        <v>20</v>
      </c>
      <c r="BV86">
        <v>1</v>
      </c>
      <c r="BW86">
        <v>0</v>
      </c>
      <c r="BX86">
        <v>20</v>
      </c>
      <c r="BY86">
        <v>46</v>
      </c>
      <c r="CA86" t="s">
        <v>890</v>
      </c>
      <c r="CB86" t="s">
        <v>891</v>
      </c>
      <c r="CC86">
        <v>37650</v>
      </c>
      <c r="CD86">
        <v>850</v>
      </c>
      <c r="CE86">
        <v>4237434131</v>
      </c>
      <c r="CF86" t="s">
        <v>99</v>
      </c>
      <c r="CG86" t="s">
        <v>100</v>
      </c>
      <c r="CH86" s="1">
        <v>33786</v>
      </c>
      <c r="CI86" t="s">
        <v>100</v>
      </c>
      <c r="CJ86" t="s">
        <v>100</v>
      </c>
      <c r="CK86" t="s">
        <v>100</v>
      </c>
      <c r="CL86" t="s">
        <v>103</v>
      </c>
      <c r="CM86" t="s">
        <v>889</v>
      </c>
      <c r="CN86">
        <v>125</v>
      </c>
      <c r="CO86" s="1">
        <v>44621</v>
      </c>
      <c r="CP86" s="1"/>
      <c r="CV86"/>
    </row>
    <row r="87" spans="1:101" x14ac:dyDescent="0.25">
      <c r="A87" t="s">
        <v>339</v>
      </c>
      <c r="B87" s="18" t="s">
        <v>1634</v>
      </c>
      <c r="C87" s="18">
        <v>445422</v>
      </c>
      <c r="D87" t="s">
        <v>1197</v>
      </c>
      <c r="E87" t="s">
        <v>850</v>
      </c>
      <c r="F87" t="s">
        <v>408</v>
      </c>
      <c r="G87" t="s">
        <v>1648</v>
      </c>
      <c r="H87">
        <v>61.6</v>
      </c>
      <c r="I87" t="s">
        <v>98</v>
      </c>
      <c r="K87" t="s">
        <v>100</v>
      </c>
      <c r="L87" t="s">
        <v>102</v>
      </c>
      <c r="M87">
        <v>2</v>
      </c>
      <c r="N87">
        <v>2</v>
      </c>
      <c r="O87">
        <v>2</v>
      </c>
      <c r="P87">
        <v>3</v>
      </c>
      <c r="Q87">
        <v>2</v>
      </c>
      <c r="R87">
        <v>4</v>
      </c>
      <c r="S87">
        <v>2</v>
      </c>
      <c r="U87" s="8">
        <v>3.8361299999999998</v>
      </c>
      <c r="V87" s="8">
        <v>0.48274</v>
      </c>
      <c r="W87">
        <v>34.5</v>
      </c>
      <c r="X87">
        <v>1.0077</v>
      </c>
      <c r="Y87">
        <v>1.49044</v>
      </c>
      <c r="Z87">
        <v>3.516</v>
      </c>
      <c r="AA87">
        <v>0.32496999999999998</v>
      </c>
      <c r="AB87">
        <v>9.7259999999999999E-2</v>
      </c>
      <c r="AD87">
        <v>2.3456899999999998</v>
      </c>
      <c r="AE87">
        <v>37.5</v>
      </c>
      <c r="AG87">
        <v>0</v>
      </c>
      <c r="AJ87">
        <v>2.1011799999999998</v>
      </c>
      <c r="AK87">
        <v>0.77444999999999997</v>
      </c>
      <c r="AL87">
        <v>0.39467000000000002</v>
      </c>
      <c r="AM87">
        <v>3.2703099999999998</v>
      </c>
      <c r="AN87">
        <v>2.28546</v>
      </c>
      <c r="AO87">
        <v>0.95711000000000002</v>
      </c>
      <c r="AP87">
        <v>0.45806999999999998</v>
      </c>
      <c r="AQ87">
        <v>3.70357</v>
      </c>
      <c r="AS87">
        <v>0</v>
      </c>
      <c r="AT87">
        <v>2</v>
      </c>
      <c r="AU87">
        <v>0</v>
      </c>
      <c r="AV87">
        <v>0</v>
      </c>
      <c r="AW87" s="4">
        <v>0</v>
      </c>
      <c r="AX87">
        <v>0</v>
      </c>
      <c r="AY87">
        <v>0</v>
      </c>
      <c r="BA87" s="1">
        <v>43642</v>
      </c>
      <c r="BB87">
        <v>2</v>
      </c>
      <c r="BC87">
        <v>2</v>
      </c>
      <c r="BD87">
        <v>0</v>
      </c>
      <c r="BE87">
        <v>8</v>
      </c>
      <c r="BF87">
        <v>1</v>
      </c>
      <c r="BG87">
        <v>0</v>
      </c>
      <c r="BH87">
        <v>8</v>
      </c>
      <c r="BI87" s="1">
        <v>43279</v>
      </c>
      <c r="BJ87">
        <v>12</v>
      </c>
      <c r="BK87">
        <v>12</v>
      </c>
      <c r="BL87">
        <v>0</v>
      </c>
      <c r="BM87">
        <v>52</v>
      </c>
      <c r="BN87">
        <v>1</v>
      </c>
      <c r="BO87">
        <v>0</v>
      </c>
      <c r="BP87">
        <v>52</v>
      </c>
      <c r="BQ87" s="1">
        <v>42858</v>
      </c>
      <c r="BR87">
        <v>4</v>
      </c>
      <c r="BS87">
        <v>2</v>
      </c>
      <c r="BT87">
        <v>2</v>
      </c>
      <c r="BU87">
        <v>16</v>
      </c>
      <c r="BV87">
        <v>1</v>
      </c>
      <c r="BW87">
        <v>0</v>
      </c>
      <c r="BX87">
        <v>16</v>
      </c>
      <c r="BY87">
        <v>24</v>
      </c>
      <c r="CA87" t="s">
        <v>1199</v>
      </c>
      <c r="CB87" t="s">
        <v>1200</v>
      </c>
      <c r="CC87">
        <v>37331</v>
      </c>
      <c r="CD87">
        <v>530</v>
      </c>
      <c r="CE87">
        <v>4232631138</v>
      </c>
      <c r="CF87" t="s">
        <v>99</v>
      </c>
      <c r="CG87" t="s">
        <v>100</v>
      </c>
      <c r="CH87" s="1">
        <v>36868</v>
      </c>
      <c r="CI87" t="s">
        <v>100</v>
      </c>
      <c r="CJ87" t="s">
        <v>101</v>
      </c>
      <c r="CK87" t="s">
        <v>100</v>
      </c>
      <c r="CL87" t="s">
        <v>103</v>
      </c>
      <c r="CM87" t="s">
        <v>1198</v>
      </c>
      <c r="CN87">
        <v>120</v>
      </c>
      <c r="CO87" s="1">
        <v>44621</v>
      </c>
      <c r="CP87" s="1"/>
      <c r="CV87"/>
    </row>
    <row r="88" spans="1:101" x14ac:dyDescent="0.25">
      <c r="A88" t="s">
        <v>339</v>
      </c>
      <c r="B88" s="18" t="s">
        <v>1634</v>
      </c>
      <c r="C88" s="18">
        <v>445286</v>
      </c>
      <c r="D88" t="s">
        <v>880</v>
      </c>
      <c r="E88" t="s">
        <v>228</v>
      </c>
      <c r="F88" t="s">
        <v>139</v>
      </c>
      <c r="G88" t="s">
        <v>1648</v>
      </c>
      <c r="H88">
        <v>70.900000000000006</v>
      </c>
      <c r="I88" t="s">
        <v>98</v>
      </c>
      <c r="K88" t="s">
        <v>100</v>
      </c>
      <c r="L88" t="s">
        <v>106</v>
      </c>
      <c r="M88">
        <v>4</v>
      </c>
      <c r="N88">
        <v>2</v>
      </c>
      <c r="O88">
        <v>4</v>
      </c>
      <c r="P88">
        <v>4</v>
      </c>
      <c r="Q88">
        <v>4</v>
      </c>
      <c r="R88">
        <v>4</v>
      </c>
      <c r="S88">
        <v>3</v>
      </c>
      <c r="U88" s="8">
        <v>2.8287100000000001</v>
      </c>
      <c r="V88" s="8">
        <v>0.59633000000000003</v>
      </c>
      <c r="X88">
        <v>0.68937999999999999</v>
      </c>
      <c r="Y88">
        <v>1.2857000000000001</v>
      </c>
      <c r="Z88">
        <v>2.3664999999999998</v>
      </c>
      <c r="AA88">
        <v>0.38451000000000002</v>
      </c>
      <c r="AB88">
        <v>1.2409999999999999E-2</v>
      </c>
      <c r="AC88">
        <v>6</v>
      </c>
      <c r="AD88">
        <v>1.5429999999999999</v>
      </c>
      <c r="AF88">
        <v>6</v>
      </c>
      <c r="AG88">
        <v>1</v>
      </c>
      <c r="AJ88">
        <v>1.9842599999999999</v>
      </c>
      <c r="AK88">
        <v>0.74529000000000001</v>
      </c>
      <c r="AL88">
        <v>0.36596000000000001</v>
      </c>
      <c r="AM88">
        <v>3.09552</v>
      </c>
      <c r="AN88">
        <v>1.5919700000000001</v>
      </c>
      <c r="AO88">
        <v>0.68037999999999998</v>
      </c>
      <c r="AP88">
        <v>0.61024</v>
      </c>
      <c r="AQ88">
        <v>2.8851599999999999</v>
      </c>
      <c r="AS88">
        <v>0</v>
      </c>
      <c r="AT88">
        <v>0</v>
      </c>
      <c r="AU88">
        <v>0</v>
      </c>
      <c r="AV88">
        <v>1</v>
      </c>
      <c r="AW88" s="4">
        <v>655.14</v>
      </c>
      <c r="AX88">
        <v>0</v>
      </c>
      <c r="AY88">
        <v>1</v>
      </c>
      <c r="BA88" s="1">
        <v>44370</v>
      </c>
      <c r="BB88">
        <v>0</v>
      </c>
      <c r="BC88">
        <v>0</v>
      </c>
      <c r="BD88">
        <v>0</v>
      </c>
      <c r="BE88">
        <v>0</v>
      </c>
      <c r="BF88">
        <v>0</v>
      </c>
      <c r="BG88">
        <v>0</v>
      </c>
      <c r="BH88">
        <v>0</v>
      </c>
      <c r="BI88" s="1">
        <v>43663</v>
      </c>
      <c r="BJ88">
        <v>1</v>
      </c>
      <c r="BK88">
        <v>1</v>
      </c>
      <c r="BL88">
        <v>0</v>
      </c>
      <c r="BM88">
        <v>16</v>
      </c>
      <c r="BN88">
        <v>1</v>
      </c>
      <c r="BO88">
        <v>0</v>
      </c>
      <c r="BP88">
        <v>16</v>
      </c>
      <c r="BQ88" s="1">
        <v>43355</v>
      </c>
      <c r="BR88">
        <v>1</v>
      </c>
      <c r="BS88">
        <v>1</v>
      </c>
      <c r="BT88">
        <v>0</v>
      </c>
      <c r="BU88">
        <v>4</v>
      </c>
      <c r="BV88">
        <v>1</v>
      </c>
      <c r="BW88">
        <v>0</v>
      </c>
      <c r="BX88">
        <v>4</v>
      </c>
      <c r="BY88">
        <v>6</v>
      </c>
      <c r="CA88" t="s">
        <v>882</v>
      </c>
      <c r="CB88" t="s">
        <v>883</v>
      </c>
      <c r="CC88">
        <v>37801</v>
      </c>
      <c r="CD88">
        <v>40</v>
      </c>
      <c r="CE88">
        <v>8659830261</v>
      </c>
      <c r="CF88" t="s">
        <v>99</v>
      </c>
      <c r="CG88" t="s">
        <v>100</v>
      </c>
      <c r="CH88" s="1">
        <v>33732</v>
      </c>
      <c r="CI88" t="s">
        <v>100</v>
      </c>
      <c r="CJ88" t="s">
        <v>100</v>
      </c>
      <c r="CK88" t="s">
        <v>100</v>
      </c>
      <c r="CL88" t="s">
        <v>103</v>
      </c>
      <c r="CM88" t="s">
        <v>881</v>
      </c>
      <c r="CN88">
        <v>75</v>
      </c>
      <c r="CO88" s="1">
        <v>44621</v>
      </c>
      <c r="CP88" s="1"/>
      <c r="CV88"/>
    </row>
    <row r="89" spans="1:101" x14ac:dyDescent="0.25">
      <c r="A89" t="s">
        <v>339</v>
      </c>
      <c r="B89" s="18" t="s">
        <v>1634</v>
      </c>
      <c r="C89" s="18">
        <v>445245</v>
      </c>
      <c r="D89" t="s">
        <v>760</v>
      </c>
      <c r="E89" t="s">
        <v>228</v>
      </c>
      <c r="F89" t="s">
        <v>139</v>
      </c>
      <c r="G89" t="s">
        <v>1648</v>
      </c>
      <c r="H89">
        <v>112.1</v>
      </c>
      <c r="I89" t="s">
        <v>132</v>
      </c>
      <c r="K89" t="s">
        <v>100</v>
      </c>
      <c r="L89" t="s">
        <v>106</v>
      </c>
      <c r="M89">
        <v>3</v>
      </c>
      <c r="N89">
        <v>2</v>
      </c>
      <c r="O89">
        <v>2</v>
      </c>
      <c r="P89">
        <v>5</v>
      </c>
      <c r="Q89">
        <v>4</v>
      </c>
      <c r="R89">
        <v>5</v>
      </c>
      <c r="S89">
        <v>2</v>
      </c>
      <c r="U89" s="8">
        <v>3.1676199999999999</v>
      </c>
      <c r="V89" s="8">
        <v>0.41732999999999998</v>
      </c>
      <c r="X89">
        <v>1.1796</v>
      </c>
      <c r="Y89">
        <v>1.5969199999999999</v>
      </c>
      <c r="Z89">
        <v>2.83121</v>
      </c>
      <c r="AA89">
        <v>0.32590000000000002</v>
      </c>
      <c r="AB89">
        <v>1.8190000000000001E-2</v>
      </c>
      <c r="AC89">
        <v>6</v>
      </c>
      <c r="AD89">
        <v>1.5706899999999999</v>
      </c>
      <c r="AF89">
        <v>6</v>
      </c>
      <c r="AG89">
        <v>2</v>
      </c>
      <c r="AJ89">
        <v>2.0561099999999999</v>
      </c>
      <c r="AK89">
        <v>0.80913000000000002</v>
      </c>
      <c r="AL89">
        <v>0.43336000000000002</v>
      </c>
      <c r="AM89">
        <v>3.2986</v>
      </c>
      <c r="AN89">
        <v>1.5639000000000001</v>
      </c>
      <c r="AO89">
        <v>1.07236</v>
      </c>
      <c r="AP89">
        <v>0.36064000000000002</v>
      </c>
      <c r="AQ89">
        <v>3.03193</v>
      </c>
      <c r="AS89">
        <v>1</v>
      </c>
      <c r="AT89">
        <v>2</v>
      </c>
      <c r="AU89">
        <v>3</v>
      </c>
      <c r="AV89">
        <v>0</v>
      </c>
      <c r="AW89" s="4">
        <v>0</v>
      </c>
      <c r="AX89">
        <v>0</v>
      </c>
      <c r="AY89">
        <v>0</v>
      </c>
      <c r="BA89" s="1">
        <v>43873</v>
      </c>
      <c r="BB89">
        <v>7</v>
      </c>
      <c r="BC89">
        <v>3</v>
      </c>
      <c r="BD89">
        <v>3</v>
      </c>
      <c r="BE89">
        <v>32</v>
      </c>
      <c r="BF89">
        <v>1</v>
      </c>
      <c r="BG89">
        <v>0</v>
      </c>
      <c r="BH89">
        <v>32</v>
      </c>
      <c r="BI89" s="1">
        <v>43481</v>
      </c>
      <c r="BJ89">
        <v>3</v>
      </c>
      <c r="BK89">
        <v>3</v>
      </c>
      <c r="BL89">
        <v>0</v>
      </c>
      <c r="BM89">
        <v>24</v>
      </c>
      <c r="BN89">
        <v>1</v>
      </c>
      <c r="BO89">
        <v>0</v>
      </c>
      <c r="BP89">
        <v>24</v>
      </c>
      <c r="BQ89" s="1">
        <v>43124</v>
      </c>
      <c r="BR89">
        <v>3</v>
      </c>
      <c r="BS89">
        <v>3</v>
      </c>
      <c r="BT89">
        <v>0</v>
      </c>
      <c r="BU89">
        <v>12</v>
      </c>
      <c r="BV89">
        <v>1</v>
      </c>
      <c r="BW89">
        <v>0</v>
      </c>
      <c r="BX89">
        <v>12</v>
      </c>
      <c r="BY89">
        <v>26</v>
      </c>
      <c r="CA89" t="s">
        <v>762</v>
      </c>
      <c r="CB89" t="s">
        <v>763</v>
      </c>
      <c r="CC89">
        <v>37803</v>
      </c>
      <c r="CD89">
        <v>40</v>
      </c>
      <c r="CE89">
        <v>8659847400</v>
      </c>
      <c r="CF89" t="s">
        <v>99</v>
      </c>
      <c r="CG89" t="s">
        <v>100</v>
      </c>
      <c r="CH89" s="1">
        <v>32933</v>
      </c>
      <c r="CI89" t="s">
        <v>100</v>
      </c>
      <c r="CJ89" t="s">
        <v>101</v>
      </c>
      <c r="CK89" t="s">
        <v>100</v>
      </c>
      <c r="CL89" t="s">
        <v>103</v>
      </c>
      <c r="CM89" t="s">
        <v>761</v>
      </c>
      <c r="CN89">
        <v>185</v>
      </c>
      <c r="CO89" s="1">
        <v>44621</v>
      </c>
      <c r="CP89" s="1"/>
      <c r="CV89"/>
    </row>
    <row r="90" spans="1:101" x14ac:dyDescent="0.25">
      <c r="A90" t="s">
        <v>339</v>
      </c>
      <c r="B90" s="18" t="s">
        <v>1634</v>
      </c>
      <c r="C90" s="18">
        <v>445129</v>
      </c>
      <c r="D90" t="s">
        <v>486</v>
      </c>
      <c r="E90" t="s">
        <v>488</v>
      </c>
      <c r="F90" t="s">
        <v>172</v>
      </c>
      <c r="G90" t="s">
        <v>1649</v>
      </c>
      <c r="H90">
        <v>33.9</v>
      </c>
      <c r="I90" t="s">
        <v>114</v>
      </c>
      <c r="K90" t="s">
        <v>100</v>
      </c>
      <c r="L90" t="s">
        <v>102</v>
      </c>
      <c r="M90">
        <v>5</v>
      </c>
      <c r="N90">
        <v>5</v>
      </c>
      <c r="O90">
        <v>5</v>
      </c>
      <c r="P90">
        <v>3</v>
      </c>
      <c r="Q90">
        <v>3</v>
      </c>
      <c r="R90">
        <v>4</v>
      </c>
      <c r="S90">
        <v>5</v>
      </c>
      <c r="U90" s="8">
        <v>4.16709</v>
      </c>
      <c r="V90" s="8">
        <v>1.0323100000000001</v>
      </c>
      <c r="W90">
        <v>39.5</v>
      </c>
      <c r="X90">
        <v>1.08812</v>
      </c>
      <c r="Y90">
        <v>2.1204299999999998</v>
      </c>
      <c r="Z90">
        <v>3.5708099999999998</v>
      </c>
      <c r="AA90">
        <v>0.65224000000000004</v>
      </c>
      <c r="AB90">
        <v>2.7199999999999998E-2</v>
      </c>
      <c r="AD90">
        <v>2.0466600000000001</v>
      </c>
      <c r="AE90">
        <v>55.6</v>
      </c>
      <c r="AG90">
        <v>0</v>
      </c>
      <c r="AJ90">
        <v>2.15123</v>
      </c>
      <c r="AK90">
        <v>0.71711999999999998</v>
      </c>
      <c r="AL90">
        <v>0.36691000000000001</v>
      </c>
      <c r="AM90">
        <v>3.2352699999999999</v>
      </c>
      <c r="AN90">
        <v>1.9477100000000001</v>
      </c>
      <c r="AO90">
        <v>1.1161099999999999</v>
      </c>
      <c r="AP90">
        <v>1.0536700000000001</v>
      </c>
      <c r="AQ90">
        <v>4.0666700000000002</v>
      </c>
      <c r="AS90">
        <v>1</v>
      </c>
      <c r="AT90">
        <v>0</v>
      </c>
      <c r="AU90">
        <v>0</v>
      </c>
      <c r="AV90">
        <v>0</v>
      </c>
      <c r="AW90" s="4">
        <v>0</v>
      </c>
      <c r="AX90">
        <v>0</v>
      </c>
      <c r="AY90">
        <v>0</v>
      </c>
      <c r="BA90" s="1">
        <v>43726</v>
      </c>
      <c r="BB90">
        <v>2</v>
      </c>
      <c r="BC90">
        <v>1</v>
      </c>
      <c r="BD90">
        <v>1</v>
      </c>
      <c r="BE90">
        <v>8</v>
      </c>
      <c r="BF90">
        <v>1</v>
      </c>
      <c r="BG90">
        <v>0</v>
      </c>
      <c r="BH90">
        <v>8</v>
      </c>
      <c r="BI90" s="1">
        <v>43341</v>
      </c>
      <c r="BJ90">
        <v>0</v>
      </c>
      <c r="BK90">
        <v>0</v>
      </c>
      <c r="BL90">
        <v>0</v>
      </c>
      <c r="BM90">
        <v>0</v>
      </c>
      <c r="BN90">
        <v>0</v>
      </c>
      <c r="BO90">
        <v>0</v>
      </c>
      <c r="BP90">
        <v>0</v>
      </c>
      <c r="BQ90" s="1">
        <v>42942</v>
      </c>
      <c r="BR90">
        <v>0</v>
      </c>
      <c r="BS90">
        <v>0</v>
      </c>
      <c r="BT90">
        <v>0</v>
      </c>
      <c r="BU90">
        <v>0</v>
      </c>
      <c r="BV90">
        <v>0</v>
      </c>
      <c r="BW90">
        <v>0</v>
      </c>
      <c r="BX90">
        <v>0</v>
      </c>
      <c r="BY90">
        <v>4</v>
      </c>
      <c r="CA90" t="s">
        <v>489</v>
      </c>
      <c r="CB90" t="s">
        <v>490</v>
      </c>
      <c r="CC90">
        <v>37862</v>
      </c>
      <c r="CD90">
        <v>770</v>
      </c>
      <c r="CE90">
        <v>8654296694</v>
      </c>
      <c r="CF90" t="s">
        <v>99</v>
      </c>
      <c r="CG90" t="s">
        <v>101</v>
      </c>
      <c r="CH90" s="1">
        <v>28933</v>
      </c>
      <c r="CI90" t="s">
        <v>100</v>
      </c>
      <c r="CJ90" t="s">
        <v>101</v>
      </c>
      <c r="CK90" t="s">
        <v>100</v>
      </c>
      <c r="CL90" t="s">
        <v>103</v>
      </c>
      <c r="CM90" t="s">
        <v>487</v>
      </c>
      <c r="CN90">
        <v>54</v>
      </c>
      <c r="CO90" s="1">
        <v>44621</v>
      </c>
      <c r="CP90" s="1"/>
      <c r="CV90"/>
    </row>
    <row r="91" spans="1:101" x14ac:dyDescent="0.25">
      <c r="A91" t="s">
        <v>339</v>
      </c>
      <c r="B91" s="18" t="s">
        <v>1634</v>
      </c>
      <c r="C91" s="18">
        <v>445328</v>
      </c>
      <c r="D91" t="s">
        <v>984</v>
      </c>
      <c r="E91" t="s">
        <v>226</v>
      </c>
      <c r="F91" t="s">
        <v>222</v>
      </c>
      <c r="G91" t="s">
        <v>1649</v>
      </c>
      <c r="H91">
        <v>16.8</v>
      </c>
      <c r="I91" t="s">
        <v>114</v>
      </c>
      <c r="K91" t="s">
        <v>100</v>
      </c>
      <c r="L91" t="s">
        <v>130</v>
      </c>
      <c r="M91">
        <v>5</v>
      </c>
      <c r="N91">
        <v>5</v>
      </c>
      <c r="O91">
        <v>5</v>
      </c>
      <c r="P91">
        <v>5</v>
      </c>
      <c r="R91">
        <v>5</v>
      </c>
      <c r="S91">
        <v>5</v>
      </c>
      <c r="U91" s="8">
        <v>7.8106799999999996</v>
      </c>
      <c r="V91" s="8">
        <v>4.8627799999999999</v>
      </c>
      <c r="W91">
        <v>35.9</v>
      </c>
      <c r="X91">
        <v>0.53544000000000003</v>
      </c>
      <c r="Y91">
        <v>5.3982200000000002</v>
      </c>
      <c r="Z91">
        <v>5.99824</v>
      </c>
      <c r="AA91">
        <v>3.2130299999999998</v>
      </c>
      <c r="AB91">
        <v>0.19842000000000001</v>
      </c>
      <c r="AD91">
        <v>2.4124599999999998</v>
      </c>
      <c r="AE91">
        <v>28.6</v>
      </c>
      <c r="AG91">
        <v>1</v>
      </c>
      <c r="AJ91">
        <v>2.1886399999999999</v>
      </c>
      <c r="AK91">
        <v>0.88180999999999998</v>
      </c>
      <c r="AL91">
        <v>0.41355999999999998</v>
      </c>
      <c r="AM91">
        <v>3.4840100000000001</v>
      </c>
      <c r="AN91">
        <v>2.2565900000000001</v>
      </c>
      <c r="AO91">
        <v>0.44663999999999998</v>
      </c>
      <c r="AP91">
        <v>4.4035200000000003</v>
      </c>
      <c r="AQ91">
        <v>7.0782400000000001</v>
      </c>
      <c r="AS91">
        <v>0</v>
      </c>
      <c r="AT91">
        <v>0</v>
      </c>
      <c r="AU91">
        <v>0</v>
      </c>
      <c r="AV91">
        <v>0</v>
      </c>
      <c r="AW91" s="4">
        <v>0</v>
      </c>
      <c r="AX91">
        <v>0</v>
      </c>
      <c r="AY91">
        <v>0</v>
      </c>
      <c r="BA91" s="1">
        <v>44503</v>
      </c>
      <c r="BB91">
        <v>0</v>
      </c>
      <c r="BC91">
        <v>0</v>
      </c>
      <c r="BD91">
        <v>0</v>
      </c>
      <c r="BE91">
        <v>0</v>
      </c>
      <c r="BF91">
        <v>0</v>
      </c>
      <c r="BG91">
        <v>0</v>
      </c>
      <c r="BH91">
        <v>0</v>
      </c>
      <c r="BI91" s="1">
        <v>43537</v>
      </c>
      <c r="BJ91">
        <v>0</v>
      </c>
      <c r="BK91">
        <v>0</v>
      </c>
      <c r="BL91">
        <v>0</v>
      </c>
      <c r="BM91">
        <v>0</v>
      </c>
      <c r="BN91">
        <v>0</v>
      </c>
      <c r="BO91">
        <v>0</v>
      </c>
      <c r="BP91">
        <v>0</v>
      </c>
      <c r="BQ91" s="1">
        <v>43180</v>
      </c>
      <c r="BR91">
        <v>0</v>
      </c>
      <c r="BS91">
        <v>0</v>
      </c>
      <c r="BT91">
        <v>0</v>
      </c>
      <c r="BU91">
        <v>0</v>
      </c>
      <c r="BV91">
        <v>0</v>
      </c>
      <c r="BW91">
        <v>0</v>
      </c>
      <c r="BX91">
        <v>0</v>
      </c>
      <c r="BY91">
        <v>0</v>
      </c>
      <c r="CA91" t="s">
        <v>986</v>
      </c>
      <c r="CB91" t="s">
        <v>987</v>
      </c>
      <c r="CC91">
        <v>37916</v>
      </c>
      <c r="CD91">
        <v>460</v>
      </c>
      <c r="CE91">
        <v>8655411581</v>
      </c>
      <c r="CF91" t="s">
        <v>150</v>
      </c>
      <c r="CG91" t="s">
        <v>101</v>
      </c>
      <c r="CH91" s="1">
        <v>34485</v>
      </c>
      <c r="CI91" t="s">
        <v>100</v>
      </c>
      <c r="CJ91" t="s">
        <v>100</v>
      </c>
      <c r="CK91" t="s">
        <v>100</v>
      </c>
      <c r="CL91" t="s">
        <v>103</v>
      </c>
      <c r="CM91" t="s">
        <v>985</v>
      </c>
      <c r="CN91">
        <v>24</v>
      </c>
      <c r="CO91" s="1">
        <v>44621</v>
      </c>
      <c r="CP91" s="1"/>
      <c r="CV91">
        <v>2</v>
      </c>
    </row>
    <row r="92" spans="1:101" x14ac:dyDescent="0.25">
      <c r="A92" t="s">
        <v>339</v>
      </c>
      <c r="B92" s="18" t="s">
        <v>1634</v>
      </c>
      <c r="C92" s="18">
        <v>445458</v>
      </c>
      <c r="D92" t="s">
        <v>1324</v>
      </c>
      <c r="E92" t="s">
        <v>1326</v>
      </c>
      <c r="F92" t="s">
        <v>125</v>
      </c>
      <c r="G92" t="s">
        <v>1648</v>
      </c>
      <c r="H92">
        <v>58.1</v>
      </c>
      <c r="I92" t="s">
        <v>98</v>
      </c>
      <c r="K92" t="s">
        <v>100</v>
      </c>
      <c r="L92" t="s">
        <v>106</v>
      </c>
      <c r="M92">
        <v>2</v>
      </c>
      <c r="N92">
        <v>2</v>
      </c>
      <c r="O92">
        <v>2</v>
      </c>
      <c r="P92">
        <v>2</v>
      </c>
      <c r="Q92">
        <v>2</v>
      </c>
      <c r="R92">
        <v>2</v>
      </c>
      <c r="S92">
        <v>2</v>
      </c>
      <c r="U92" s="8">
        <v>3.7572000000000001</v>
      </c>
      <c r="V92" s="8">
        <v>0.48559999999999998</v>
      </c>
      <c r="W92">
        <v>68.2</v>
      </c>
      <c r="X92">
        <v>1.2620100000000001</v>
      </c>
      <c r="Y92">
        <v>1.74762</v>
      </c>
      <c r="Z92">
        <v>2.8580399999999999</v>
      </c>
      <c r="AA92">
        <v>0.19077</v>
      </c>
      <c r="AB92">
        <v>2.4719999999999999E-2</v>
      </c>
      <c r="AD92">
        <v>2.0095800000000001</v>
      </c>
      <c r="AE92">
        <v>87.5</v>
      </c>
      <c r="AG92">
        <v>0</v>
      </c>
      <c r="AJ92">
        <v>2.3449900000000001</v>
      </c>
      <c r="AK92">
        <v>0.75334999999999996</v>
      </c>
      <c r="AL92">
        <v>0.38231999999999999</v>
      </c>
      <c r="AM92">
        <v>3.4806599999999999</v>
      </c>
      <c r="AN92">
        <v>1.75441</v>
      </c>
      <c r="AO92">
        <v>1.2322200000000001</v>
      </c>
      <c r="AP92">
        <v>0.47566999999999998</v>
      </c>
      <c r="AQ92">
        <v>3.4081399999999999</v>
      </c>
      <c r="AS92">
        <v>0</v>
      </c>
      <c r="AT92">
        <v>6</v>
      </c>
      <c r="AU92">
        <v>0</v>
      </c>
      <c r="AV92">
        <v>2</v>
      </c>
      <c r="AW92" s="4">
        <v>7579</v>
      </c>
      <c r="AX92">
        <v>0</v>
      </c>
      <c r="AY92">
        <v>2</v>
      </c>
      <c r="BA92" s="1">
        <v>43740</v>
      </c>
      <c r="BB92">
        <v>4</v>
      </c>
      <c r="BC92">
        <v>0</v>
      </c>
      <c r="BD92">
        <v>4</v>
      </c>
      <c r="BE92">
        <v>48</v>
      </c>
      <c r="BF92">
        <v>0</v>
      </c>
      <c r="BG92">
        <v>0</v>
      </c>
      <c r="BH92">
        <v>48</v>
      </c>
      <c r="BI92" s="1">
        <v>43390</v>
      </c>
      <c r="BJ92">
        <v>1</v>
      </c>
      <c r="BK92">
        <v>1</v>
      </c>
      <c r="BL92">
        <v>0</v>
      </c>
      <c r="BM92">
        <v>4</v>
      </c>
      <c r="BN92">
        <v>1</v>
      </c>
      <c r="BO92">
        <v>0</v>
      </c>
      <c r="BP92">
        <v>4</v>
      </c>
      <c r="BQ92" s="1">
        <v>43012</v>
      </c>
      <c r="BR92">
        <v>3</v>
      </c>
      <c r="BS92">
        <v>3</v>
      </c>
      <c r="BT92">
        <v>0</v>
      </c>
      <c r="BU92">
        <v>12</v>
      </c>
      <c r="BV92">
        <v>1</v>
      </c>
      <c r="BW92">
        <v>0</v>
      </c>
      <c r="BX92">
        <v>12</v>
      </c>
      <c r="BY92">
        <v>27.332999999999998</v>
      </c>
      <c r="CA92" t="s">
        <v>1327</v>
      </c>
      <c r="CB92" t="s">
        <v>1328</v>
      </c>
      <c r="CC92">
        <v>37659</v>
      </c>
      <c r="CD92">
        <v>890</v>
      </c>
      <c r="CE92">
        <v>4237538711</v>
      </c>
      <c r="CF92" t="s">
        <v>99</v>
      </c>
      <c r="CG92" t="s">
        <v>100</v>
      </c>
      <c r="CH92" s="1">
        <v>37438</v>
      </c>
      <c r="CI92" t="s">
        <v>100</v>
      </c>
      <c r="CJ92" t="s">
        <v>101</v>
      </c>
      <c r="CK92" t="s">
        <v>100</v>
      </c>
      <c r="CL92" t="s">
        <v>103</v>
      </c>
      <c r="CM92" t="s">
        <v>1325</v>
      </c>
      <c r="CN92">
        <v>84</v>
      </c>
      <c r="CO92" s="1">
        <v>44621</v>
      </c>
      <c r="CP92" s="1"/>
      <c r="CV92"/>
    </row>
    <row r="93" spans="1:101" x14ac:dyDescent="0.25">
      <c r="A93" t="s">
        <v>339</v>
      </c>
      <c r="B93" s="18" t="s">
        <v>1634</v>
      </c>
      <c r="C93" s="18">
        <v>445146</v>
      </c>
      <c r="D93" t="s">
        <v>547</v>
      </c>
      <c r="E93" t="s">
        <v>218</v>
      </c>
      <c r="F93" t="s">
        <v>230</v>
      </c>
      <c r="G93" t="s">
        <v>1648</v>
      </c>
      <c r="H93">
        <v>45.5</v>
      </c>
      <c r="I93" t="s">
        <v>110</v>
      </c>
      <c r="K93" t="s">
        <v>101</v>
      </c>
      <c r="L93" t="s">
        <v>102</v>
      </c>
      <c r="M93">
        <v>1</v>
      </c>
      <c r="N93">
        <v>3</v>
      </c>
      <c r="O93">
        <v>1</v>
      </c>
      <c r="P93">
        <v>4</v>
      </c>
      <c r="Q93">
        <v>4</v>
      </c>
      <c r="R93">
        <v>5</v>
      </c>
      <c r="S93">
        <v>3</v>
      </c>
      <c r="U93" s="8">
        <v>3.57789</v>
      </c>
      <c r="V93" s="8">
        <v>0.56001999999999996</v>
      </c>
      <c r="W93">
        <v>54.2</v>
      </c>
      <c r="X93">
        <v>1.2104299999999999</v>
      </c>
      <c r="Y93">
        <v>1.77044</v>
      </c>
      <c r="Z93">
        <v>2.7641399999999998</v>
      </c>
      <c r="AA93">
        <v>0.41898999999999997</v>
      </c>
      <c r="AB93">
        <v>2.564E-2</v>
      </c>
      <c r="AD93">
        <v>1.80745</v>
      </c>
      <c r="AE93">
        <v>42.9</v>
      </c>
      <c r="AG93">
        <v>1</v>
      </c>
      <c r="AJ93">
        <v>2.2263199999999999</v>
      </c>
      <c r="AK93">
        <v>0.78081999999999996</v>
      </c>
      <c r="AL93">
        <v>0.36355999999999999</v>
      </c>
      <c r="AM93">
        <v>3.3706900000000002</v>
      </c>
      <c r="AN93">
        <v>1.66205</v>
      </c>
      <c r="AO93">
        <v>1.14029</v>
      </c>
      <c r="AP93">
        <v>0.57686999999999999</v>
      </c>
      <c r="AQ93">
        <v>3.3513799999999998</v>
      </c>
      <c r="AS93">
        <v>0</v>
      </c>
      <c r="AT93">
        <v>7</v>
      </c>
      <c r="AU93">
        <v>0</v>
      </c>
      <c r="AV93">
        <v>3</v>
      </c>
      <c r="AW93" s="4">
        <v>29063.45</v>
      </c>
      <c r="AX93">
        <v>0</v>
      </c>
      <c r="AY93">
        <v>3</v>
      </c>
      <c r="BA93" s="1">
        <v>43839</v>
      </c>
      <c r="BB93">
        <v>7</v>
      </c>
      <c r="BC93">
        <v>3</v>
      </c>
      <c r="BD93">
        <v>4</v>
      </c>
      <c r="BE93">
        <v>274</v>
      </c>
      <c r="BF93">
        <v>1</v>
      </c>
      <c r="BG93">
        <v>0</v>
      </c>
      <c r="BH93">
        <v>274</v>
      </c>
      <c r="BI93" s="1">
        <v>43518</v>
      </c>
      <c r="BJ93">
        <v>6</v>
      </c>
      <c r="BK93">
        <v>5</v>
      </c>
      <c r="BL93">
        <v>1</v>
      </c>
      <c r="BM93">
        <v>24</v>
      </c>
      <c r="BN93">
        <v>1</v>
      </c>
      <c r="BO93">
        <v>0</v>
      </c>
      <c r="BP93">
        <v>24</v>
      </c>
      <c r="BQ93" s="1">
        <v>43194</v>
      </c>
      <c r="BR93">
        <v>5</v>
      </c>
      <c r="BS93">
        <v>2</v>
      </c>
      <c r="BT93">
        <v>3</v>
      </c>
      <c r="BU93">
        <v>68</v>
      </c>
      <c r="BV93">
        <v>1</v>
      </c>
      <c r="BW93">
        <v>0</v>
      </c>
      <c r="BX93">
        <v>68</v>
      </c>
      <c r="BY93">
        <v>156.333</v>
      </c>
      <c r="CA93" t="s">
        <v>549</v>
      </c>
      <c r="CB93" t="s">
        <v>550</v>
      </c>
      <c r="CC93">
        <v>37064</v>
      </c>
      <c r="CD93">
        <v>930</v>
      </c>
      <c r="CE93">
        <v>6157948417</v>
      </c>
      <c r="CF93" t="s">
        <v>99</v>
      </c>
      <c r="CG93" t="s">
        <v>100</v>
      </c>
      <c r="CH93" s="1">
        <v>29808</v>
      </c>
      <c r="CI93" t="s">
        <v>100</v>
      </c>
      <c r="CJ93" t="s">
        <v>101</v>
      </c>
      <c r="CK93" t="s">
        <v>100</v>
      </c>
      <c r="CL93" t="s">
        <v>103</v>
      </c>
      <c r="CM93" t="s">
        <v>548</v>
      </c>
      <c r="CN93">
        <v>88</v>
      </c>
      <c r="CO93" s="1">
        <v>44621</v>
      </c>
      <c r="CP93" s="1"/>
      <c r="CV93"/>
    </row>
    <row r="94" spans="1:101" x14ac:dyDescent="0.25">
      <c r="A94" t="s">
        <v>339</v>
      </c>
      <c r="B94" s="18" t="s">
        <v>1634</v>
      </c>
      <c r="C94" s="18">
        <v>445183</v>
      </c>
      <c r="D94" t="s">
        <v>614</v>
      </c>
      <c r="E94" t="s">
        <v>292</v>
      </c>
      <c r="F94" t="s">
        <v>256</v>
      </c>
      <c r="G94" t="s">
        <v>1648</v>
      </c>
      <c r="H94">
        <v>136.69999999999999</v>
      </c>
      <c r="I94" t="s">
        <v>98</v>
      </c>
      <c r="K94" t="s">
        <v>100</v>
      </c>
      <c r="L94" t="s">
        <v>106</v>
      </c>
      <c r="M94">
        <v>2</v>
      </c>
      <c r="N94">
        <v>1</v>
      </c>
      <c r="O94">
        <v>1</v>
      </c>
      <c r="P94">
        <v>5</v>
      </c>
      <c r="Q94">
        <v>5</v>
      </c>
      <c r="R94">
        <v>5</v>
      </c>
      <c r="S94">
        <v>1</v>
      </c>
      <c r="U94" s="8">
        <v>3.8389099999999998</v>
      </c>
      <c r="V94" s="8">
        <v>0.34910999999999998</v>
      </c>
      <c r="W94">
        <v>78.2</v>
      </c>
      <c r="X94">
        <v>1.3189599999999999</v>
      </c>
      <c r="Y94">
        <v>1.6680600000000001</v>
      </c>
      <c r="Z94">
        <v>3.4726499999999998</v>
      </c>
      <c r="AA94">
        <v>0.27448</v>
      </c>
      <c r="AB94">
        <v>7.2830000000000006E-2</v>
      </c>
      <c r="AD94">
        <v>2.1708500000000002</v>
      </c>
      <c r="AE94">
        <v>73.3</v>
      </c>
      <c r="AG94">
        <v>0</v>
      </c>
      <c r="AJ94">
        <v>2.1341399999999999</v>
      </c>
      <c r="AK94">
        <v>0.8427</v>
      </c>
      <c r="AL94">
        <v>0.44943</v>
      </c>
      <c r="AM94">
        <v>3.4262700000000001</v>
      </c>
      <c r="AN94">
        <v>2.0824400000000001</v>
      </c>
      <c r="AO94">
        <v>1.1512800000000001</v>
      </c>
      <c r="AP94">
        <v>0.29091</v>
      </c>
      <c r="AQ94">
        <v>3.53755</v>
      </c>
      <c r="AS94">
        <v>4</v>
      </c>
      <c r="AT94">
        <v>2</v>
      </c>
      <c r="AU94">
        <v>0</v>
      </c>
      <c r="AV94">
        <v>2</v>
      </c>
      <c r="AW94" s="4">
        <v>20158.45</v>
      </c>
      <c r="AX94">
        <v>0</v>
      </c>
      <c r="AY94">
        <v>2</v>
      </c>
      <c r="BA94" s="1">
        <v>43550</v>
      </c>
      <c r="BB94">
        <v>8</v>
      </c>
      <c r="BC94">
        <v>8</v>
      </c>
      <c r="BD94">
        <v>0</v>
      </c>
      <c r="BE94">
        <v>32</v>
      </c>
      <c r="BF94">
        <v>1</v>
      </c>
      <c r="BG94">
        <v>0</v>
      </c>
      <c r="BH94">
        <v>32</v>
      </c>
      <c r="BI94" s="1">
        <v>43271</v>
      </c>
      <c r="BJ94">
        <v>2</v>
      </c>
      <c r="BK94">
        <v>2</v>
      </c>
      <c r="BL94">
        <v>0</v>
      </c>
      <c r="BM94">
        <v>8</v>
      </c>
      <c r="BN94">
        <v>1</v>
      </c>
      <c r="BO94">
        <v>0</v>
      </c>
      <c r="BP94">
        <v>8</v>
      </c>
      <c r="BQ94" s="1">
        <v>42890</v>
      </c>
      <c r="BR94">
        <v>20</v>
      </c>
      <c r="BS94">
        <v>15</v>
      </c>
      <c r="BT94">
        <v>5</v>
      </c>
      <c r="BU94">
        <v>448</v>
      </c>
      <c r="BV94">
        <v>1</v>
      </c>
      <c r="BW94">
        <v>0</v>
      </c>
      <c r="BX94">
        <v>448</v>
      </c>
      <c r="BY94">
        <v>93.332999999999998</v>
      </c>
      <c r="CA94" t="s">
        <v>616</v>
      </c>
      <c r="CB94" t="s">
        <v>617</v>
      </c>
      <c r="CC94">
        <v>37066</v>
      </c>
      <c r="CD94">
        <v>820</v>
      </c>
      <c r="CE94">
        <v>6154522322</v>
      </c>
      <c r="CF94" t="s">
        <v>99</v>
      </c>
      <c r="CG94" t="s">
        <v>100</v>
      </c>
      <c r="CH94" s="1">
        <v>31470</v>
      </c>
      <c r="CI94" t="s">
        <v>100</v>
      </c>
      <c r="CJ94" t="s">
        <v>101</v>
      </c>
      <c r="CK94" t="s">
        <v>100</v>
      </c>
      <c r="CL94" t="s">
        <v>103</v>
      </c>
      <c r="CM94" t="s">
        <v>615</v>
      </c>
      <c r="CN94">
        <v>207</v>
      </c>
      <c r="CO94" s="1">
        <v>44621</v>
      </c>
      <c r="CP94" s="1"/>
      <c r="CV94"/>
    </row>
    <row r="95" spans="1:101" x14ac:dyDescent="0.25">
      <c r="A95" t="s">
        <v>339</v>
      </c>
      <c r="B95" s="18" t="s">
        <v>1634</v>
      </c>
      <c r="C95" s="18">
        <v>445440</v>
      </c>
      <c r="D95" t="s">
        <v>1258</v>
      </c>
      <c r="E95" t="s">
        <v>1260</v>
      </c>
      <c r="F95" t="s">
        <v>136</v>
      </c>
      <c r="G95" t="s">
        <v>1648</v>
      </c>
      <c r="H95">
        <v>74.400000000000006</v>
      </c>
      <c r="I95" t="s">
        <v>98</v>
      </c>
      <c r="K95" t="s">
        <v>101</v>
      </c>
      <c r="L95" t="s">
        <v>106</v>
      </c>
      <c r="M95">
        <v>1</v>
      </c>
      <c r="N95">
        <v>1</v>
      </c>
      <c r="O95">
        <v>1</v>
      </c>
      <c r="P95">
        <v>4</v>
      </c>
      <c r="Q95">
        <v>5</v>
      </c>
      <c r="R95">
        <v>4</v>
      </c>
      <c r="S95">
        <v>1</v>
      </c>
      <c r="U95" s="8">
        <v>3.1632099999999999</v>
      </c>
      <c r="V95" s="8">
        <v>0.31334000000000001</v>
      </c>
      <c r="W95">
        <v>57.3</v>
      </c>
      <c r="X95">
        <v>1.2597499999999999</v>
      </c>
      <c r="Y95">
        <v>1.5730900000000001</v>
      </c>
      <c r="Z95">
        <v>2.7045300000000001</v>
      </c>
      <c r="AA95">
        <v>0.18235000000000001</v>
      </c>
      <c r="AB95">
        <v>3.4599999999999999E-2</v>
      </c>
      <c r="AD95">
        <v>1.59013</v>
      </c>
      <c r="AE95">
        <v>60</v>
      </c>
      <c r="AG95">
        <v>2</v>
      </c>
      <c r="AJ95">
        <v>2.27685</v>
      </c>
      <c r="AK95">
        <v>0.80244000000000004</v>
      </c>
      <c r="AL95">
        <v>0.44836999999999999</v>
      </c>
      <c r="AM95">
        <v>3.52766</v>
      </c>
      <c r="AN95">
        <v>1.4297599999999999</v>
      </c>
      <c r="AO95">
        <v>1.15476</v>
      </c>
      <c r="AP95">
        <v>0.26172000000000001</v>
      </c>
      <c r="AQ95">
        <v>2.8311099999999998</v>
      </c>
      <c r="AS95">
        <v>2</v>
      </c>
      <c r="AT95">
        <v>5</v>
      </c>
      <c r="AU95">
        <v>0</v>
      </c>
      <c r="AV95">
        <v>4</v>
      </c>
      <c r="AW95" s="4">
        <v>78987</v>
      </c>
      <c r="AX95">
        <v>0</v>
      </c>
      <c r="AY95">
        <v>4</v>
      </c>
      <c r="BA95" s="1">
        <v>43643</v>
      </c>
      <c r="BB95">
        <v>14</v>
      </c>
      <c r="BC95">
        <v>7</v>
      </c>
      <c r="BD95">
        <v>10</v>
      </c>
      <c r="BE95">
        <v>243</v>
      </c>
      <c r="BF95">
        <v>1</v>
      </c>
      <c r="BG95">
        <v>0</v>
      </c>
      <c r="BH95">
        <v>243</v>
      </c>
      <c r="BI95" s="1">
        <v>43349</v>
      </c>
      <c r="BJ95">
        <v>5</v>
      </c>
      <c r="BK95">
        <v>5</v>
      </c>
      <c r="BL95">
        <v>0</v>
      </c>
      <c r="BM95">
        <v>20</v>
      </c>
      <c r="BN95">
        <v>1</v>
      </c>
      <c r="BO95">
        <v>0</v>
      </c>
      <c r="BP95">
        <v>20</v>
      </c>
      <c r="BQ95" s="1">
        <v>42999</v>
      </c>
      <c r="BR95">
        <v>6</v>
      </c>
      <c r="BS95">
        <v>6</v>
      </c>
      <c r="BT95">
        <v>0</v>
      </c>
      <c r="BU95">
        <v>76</v>
      </c>
      <c r="BV95">
        <v>1</v>
      </c>
      <c r="BW95">
        <v>0</v>
      </c>
      <c r="BX95">
        <v>76</v>
      </c>
      <c r="BY95">
        <v>140.833</v>
      </c>
      <c r="CA95" t="s">
        <v>1261</v>
      </c>
      <c r="CB95" t="s">
        <v>1262</v>
      </c>
      <c r="CC95">
        <v>38036</v>
      </c>
      <c r="CD95">
        <v>230</v>
      </c>
      <c r="CE95">
        <v>9018678575</v>
      </c>
      <c r="CF95" t="s">
        <v>99</v>
      </c>
      <c r="CG95" t="s">
        <v>100</v>
      </c>
      <c r="CH95" s="1">
        <v>37284</v>
      </c>
      <c r="CI95" t="s">
        <v>100</v>
      </c>
      <c r="CJ95" t="s">
        <v>101</v>
      </c>
      <c r="CK95" t="s">
        <v>100</v>
      </c>
      <c r="CL95" t="s">
        <v>103</v>
      </c>
      <c r="CM95" t="s">
        <v>1259</v>
      </c>
      <c r="CN95">
        <v>104</v>
      </c>
      <c r="CO95" s="1">
        <v>44621</v>
      </c>
      <c r="CP95" s="1"/>
      <c r="CV95"/>
    </row>
    <row r="96" spans="1:101" x14ac:dyDescent="0.25">
      <c r="A96" t="s">
        <v>339</v>
      </c>
      <c r="B96" s="18" t="s">
        <v>1634</v>
      </c>
      <c r="C96" s="18">
        <v>445388</v>
      </c>
      <c r="D96" t="s">
        <v>1115</v>
      </c>
      <c r="E96" t="s">
        <v>243</v>
      </c>
      <c r="F96" t="s">
        <v>164</v>
      </c>
      <c r="G96" t="s">
        <v>1649</v>
      </c>
      <c r="H96">
        <v>68.7</v>
      </c>
      <c r="I96" t="s">
        <v>114</v>
      </c>
      <c r="K96" t="s">
        <v>100</v>
      </c>
      <c r="L96" t="s">
        <v>102</v>
      </c>
      <c r="M96">
        <v>5</v>
      </c>
      <c r="N96">
        <v>2</v>
      </c>
      <c r="O96">
        <v>4</v>
      </c>
      <c r="P96">
        <v>5</v>
      </c>
      <c r="Q96">
        <v>5</v>
      </c>
      <c r="S96">
        <v>2</v>
      </c>
      <c r="U96" s="8">
        <v>2.86463</v>
      </c>
      <c r="V96" s="8">
        <v>0.36392999999999998</v>
      </c>
      <c r="W96">
        <v>32.799999999999997</v>
      </c>
      <c r="X96">
        <v>0.90685000000000004</v>
      </c>
      <c r="Y96">
        <v>1.27078</v>
      </c>
      <c r="Z96">
        <v>2.2848199999999999</v>
      </c>
      <c r="AA96">
        <v>0.17766000000000001</v>
      </c>
      <c r="AB96">
        <v>1.8790000000000001E-2</v>
      </c>
      <c r="AD96">
        <v>1.59385</v>
      </c>
      <c r="AF96">
        <v>6</v>
      </c>
      <c r="AG96">
        <v>0</v>
      </c>
      <c r="AJ96">
        <v>2.1715100000000001</v>
      </c>
      <c r="AK96">
        <v>0.70116999999999996</v>
      </c>
      <c r="AL96">
        <v>0.36318</v>
      </c>
      <c r="AM96">
        <v>3.2358600000000002</v>
      </c>
      <c r="AN96">
        <v>1.5026299999999999</v>
      </c>
      <c r="AO96">
        <v>0.95133999999999996</v>
      </c>
      <c r="AP96">
        <v>0.37528</v>
      </c>
      <c r="AQ96">
        <v>2.79508</v>
      </c>
      <c r="AS96">
        <v>3</v>
      </c>
      <c r="AT96">
        <v>0</v>
      </c>
      <c r="AU96">
        <v>0</v>
      </c>
      <c r="AV96">
        <v>0</v>
      </c>
      <c r="AW96" s="4">
        <v>0</v>
      </c>
      <c r="AX96">
        <v>0</v>
      </c>
      <c r="AY96">
        <v>0</v>
      </c>
      <c r="BA96" s="1">
        <v>44545</v>
      </c>
      <c r="BB96">
        <v>0</v>
      </c>
      <c r="BC96">
        <v>0</v>
      </c>
      <c r="BD96">
        <v>0</v>
      </c>
      <c r="BE96">
        <v>0</v>
      </c>
      <c r="BF96">
        <v>0</v>
      </c>
      <c r="BG96">
        <v>0</v>
      </c>
      <c r="BH96">
        <v>0</v>
      </c>
      <c r="BI96" s="1">
        <v>43571</v>
      </c>
      <c r="BJ96">
        <v>3</v>
      </c>
      <c r="BK96">
        <v>3</v>
      </c>
      <c r="BL96">
        <v>0</v>
      </c>
      <c r="BM96">
        <v>12</v>
      </c>
      <c r="BN96">
        <v>1</v>
      </c>
      <c r="BO96">
        <v>0</v>
      </c>
      <c r="BP96">
        <v>12</v>
      </c>
      <c r="BQ96" s="1">
        <v>43207</v>
      </c>
      <c r="BR96">
        <v>5</v>
      </c>
      <c r="BS96">
        <v>3</v>
      </c>
      <c r="BT96">
        <v>2</v>
      </c>
      <c r="BU96">
        <v>20</v>
      </c>
      <c r="BV96">
        <v>1</v>
      </c>
      <c r="BW96">
        <v>0</v>
      </c>
      <c r="BX96">
        <v>20</v>
      </c>
      <c r="BY96">
        <v>7.3330000000000002</v>
      </c>
      <c r="CA96" t="s">
        <v>1117</v>
      </c>
      <c r="CB96" t="s">
        <v>1118</v>
      </c>
      <c r="CC96">
        <v>38585</v>
      </c>
      <c r="CD96">
        <v>870</v>
      </c>
      <c r="CE96">
        <v>9319467768</v>
      </c>
      <c r="CF96" t="s">
        <v>99</v>
      </c>
      <c r="CG96" t="s">
        <v>100</v>
      </c>
      <c r="CH96" s="1">
        <v>35453</v>
      </c>
      <c r="CI96" t="s">
        <v>100</v>
      </c>
      <c r="CJ96" t="s">
        <v>100</v>
      </c>
      <c r="CK96" t="s">
        <v>100</v>
      </c>
      <c r="CL96" t="s">
        <v>103</v>
      </c>
      <c r="CM96" t="s">
        <v>1116</v>
      </c>
      <c r="CN96">
        <v>70</v>
      </c>
      <c r="CO96" s="1">
        <v>44621</v>
      </c>
      <c r="CP96" s="1"/>
      <c r="CV96"/>
      <c r="CW96">
        <v>2</v>
      </c>
    </row>
    <row r="97" spans="1:102" x14ac:dyDescent="0.25">
      <c r="A97" t="s">
        <v>339</v>
      </c>
      <c r="B97" s="18" t="s">
        <v>1634</v>
      </c>
      <c r="C97" s="18">
        <v>445170</v>
      </c>
      <c r="D97" t="s">
        <v>591</v>
      </c>
      <c r="E97" t="s">
        <v>184</v>
      </c>
      <c r="F97" t="s">
        <v>307</v>
      </c>
      <c r="G97" t="s">
        <v>1648</v>
      </c>
      <c r="H97">
        <v>75.900000000000006</v>
      </c>
      <c r="I97" t="s">
        <v>98</v>
      </c>
      <c r="K97" t="s">
        <v>100</v>
      </c>
      <c r="L97" t="s">
        <v>106</v>
      </c>
      <c r="M97">
        <v>1</v>
      </c>
      <c r="N97">
        <v>2</v>
      </c>
      <c r="O97">
        <v>1</v>
      </c>
      <c r="P97">
        <v>3</v>
      </c>
      <c r="Q97">
        <v>3</v>
      </c>
      <c r="R97">
        <v>3</v>
      </c>
      <c r="S97">
        <v>2</v>
      </c>
      <c r="U97" s="8">
        <v>3.3691900000000001</v>
      </c>
      <c r="V97" s="8">
        <v>0.34361999999999998</v>
      </c>
      <c r="W97">
        <v>48.9</v>
      </c>
      <c r="X97">
        <v>0.66671999999999998</v>
      </c>
      <c r="Y97">
        <v>1.01034</v>
      </c>
      <c r="Z97">
        <v>3.04474</v>
      </c>
      <c r="AA97">
        <v>0.33584999999999998</v>
      </c>
      <c r="AB97">
        <v>4.1329999999999999E-2</v>
      </c>
      <c r="AD97">
        <v>2.3588499999999999</v>
      </c>
      <c r="AE97">
        <v>65</v>
      </c>
      <c r="AG97">
        <v>2</v>
      </c>
      <c r="AJ97">
        <v>2.0674399999999999</v>
      </c>
      <c r="AK97">
        <v>0.67052999999999996</v>
      </c>
      <c r="AL97">
        <v>0.29965999999999998</v>
      </c>
      <c r="AM97">
        <v>3.0376300000000001</v>
      </c>
      <c r="AN97">
        <v>2.3357899999999998</v>
      </c>
      <c r="AO97">
        <v>0.73138999999999998</v>
      </c>
      <c r="AP97">
        <v>0.42943999999999999</v>
      </c>
      <c r="AQ97">
        <v>3.5019200000000001</v>
      </c>
      <c r="AS97">
        <v>0</v>
      </c>
      <c r="AT97">
        <v>0</v>
      </c>
      <c r="AU97">
        <v>0</v>
      </c>
      <c r="AV97">
        <v>5</v>
      </c>
      <c r="AW97" s="4">
        <v>32108.03</v>
      </c>
      <c r="AX97">
        <v>1</v>
      </c>
      <c r="AY97">
        <v>6</v>
      </c>
      <c r="BA97" s="1">
        <v>43587</v>
      </c>
      <c r="BB97">
        <v>2</v>
      </c>
      <c r="BC97">
        <v>2</v>
      </c>
      <c r="BD97">
        <v>0</v>
      </c>
      <c r="BE97">
        <v>20</v>
      </c>
      <c r="BF97">
        <v>1</v>
      </c>
      <c r="BG97">
        <v>0</v>
      </c>
      <c r="BH97">
        <v>20</v>
      </c>
      <c r="BI97" s="1">
        <v>43208</v>
      </c>
      <c r="BJ97">
        <v>9</v>
      </c>
      <c r="BK97">
        <v>9</v>
      </c>
      <c r="BL97">
        <v>0</v>
      </c>
      <c r="BM97">
        <v>128</v>
      </c>
      <c r="BN97">
        <v>1</v>
      </c>
      <c r="BO97">
        <v>0</v>
      </c>
      <c r="BP97">
        <v>128</v>
      </c>
      <c r="BQ97" s="1">
        <v>42782</v>
      </c>
      <c r="BR97">
        <v>8</v>
      </c>
      <c r="BS97">
        <v>8</v>
      </c>
      <c r="BT97">
        <v>0</v>
      </c>
      <c r="BU97">
        <v>80</v>
      </c>
      <c r="BV97">
        <v>1</v>
      </c>
      <c r="BW97">
        <v>0</v>
      </c>
      <c r="BX97">
        <v>80</v>
      </c>
      <c r="BY97">
        <v>66</v>
      </c>
      <c r="CA97" t="s">
        <v>593</v>
      </c>
      <c r="CB97" t="s">
        <v>594</v>
      </c>
      <c r="CC97">
        <v>37013</v>
      </c>
      <c r="CD97">
        <v>180</v>
      </c>
      <c r="CE97">
        <v>6157317130</v>
      </c>
      <c r="CF97" t="s">
        <v>99</v>
      </c>
      <c r="CG97" t="s">
        <v>100</v>
      </c>
      <c r="CH97" s="1">
        <v>31063</v>
      </c>
      <c r="CI97" t="s">
        <v>100</v>
      </c>
      <c r="CJ97" t="s">
        <v>101</v>
      </c>
      <c r="CK97" t="s">
        <v>100</v>
      </c>
      <c r="CL97" t="s">
        <v>103</v>
      </c>
      <c r="CM97" t="s">
        <v>592</v>
      </c>
      <c r="CN97">
        <v>110</v>
      </c>
      <c r="CO97" s="1">
        <v>44621</v>
      </c>
      <c r="CP97" s="1"/>
      <c r="CV97"/>
    </row>
    <row r="98" spans="1:102" x14ac:dyDescent="0.25">
      <c r="A98" t="s">
        <v>339</v>
      </c>
      <c r="B98" s="18" t="s">
        <v>1634</v>
      </c>
      <c r="C98" s="18">
        <v>445506</v>
      </c>
      <c r="D98" t="s">
        <v>1495</v>
      </c>
      <c r="E98" t="s">
        <v>140</v>
      </c>
      <c r="F98" t="s">
        <v>231</v>
      </c>
      <c r="G98" t="s">
        <v>1649</v>
      </c>
      <c r="H98">
        <v>43.3</v>
      </c>
      <c r="I98" t="s">
        <v>149</v>
      </c>
      <c r="K98" t="s">
        <v>100</v>
      </c>
      <c r="L98" t="s">
        <v>102</v>
      </c>
      <c r="M98">
        <v>5</v>
      </c>
      <c r="N98">
        <v>5</v>
      </c>
      <c r="O98">
        <v>3</v>
      </c>
      <c r="P98">
        <v>5</v>
      </c>
      <c r="Q98">
        <v>5</v>
      </c>
      <c r="R98">
        <v>5</v>
      </c>
      <c r="S98">
        <v>5</v>
      </c>
      <c r="U98" s="8">
        <v>4.8124599999999997</v>
      </c>
      <c r="V98" s="8">
        <v>1.18397</v>
      </c>
      <c r="W98">
        <v>53</v>
      </c>
      <c r="X98">
        <v>1.3327199999999999</v>
      </c>
      <c r="Y98">
        <v>2.5166900000000001</v>
      </c>
      <c r="Z98">
        <v>4.1484800000000002</v>
      </c>
      <c r="AA98">
        <v>0.93935999999999997</v>
      </c>
      <c r="AB98">
        <v>0.14721999999999999</v>
      </c>
      <c r="AD98">
        <v>2.29576</v>
      </c>
      <c r="AE98">
        <v>41.7</v>
      </c>
      <c r="AG98">
        <v>0</v>
      </c>
      <c r="AJ98">
        <v>2.17536</v>
      </c>
      <c r="AK98">
        <v>0.72055000000000002</v>
      </c>
      <c r="AL98">
        <v>0.33200000000000002</v>
      </c>
      <c r="AM98">
        <v>3.2279</v>
      </c>
      <c r="AN98">
        <v>2.1605400000000001</v>
      </c>
      <c r="AO98">
        <v>1.3605</v>
      </c>
      <c r="AP98">
        <v>1.3355600000000001</v>
      </c>
      <c r="AQ98">
        <v>4.7072000000000003</v>
      </c>
      <c r="AS98">
        <v>0</v>
      </c>
      <c r="AT98">
        <v>0</v>
      </c>
      <c r="AU98">
        <v>0</v>
      </c>
      <c r="AV98">
        <v>0</v>
      </c>
      <c r="AW98" s="4">
        <v>0</v>
      </c>
      <c r="AX98">
        <v>0</v>
      </c>
      <c r="AY98">
        <v>0</v>
      </c>
      <c r="BA98" s="1">
        <v>43783</v>
      </c>
      <c r="BB98">
        <v>2</v>
      </c>
      <c r="BC98">
        <v>2</v>
      </c>
      <c r="BD98">
        <v>0</v>
      </c>
      <c r="BE98">
        <v>4</v>
      </c>
      <c r="BF98">
        <v>1</v>
      </c>
      <c r="BG98">
        <v>0</v>
      </c>
      <c r="BH98">
        <v>4</v>
      </c>
      <c r="BI98" s="1">
        <v>43376</v>
      </c>
      <c r="BJ98">
        <v>5</v>
      </c>
      <c r="BK98">
        <v>5</v>
      </c>
      <c r="BL98">
        <v>0</v>
      </c>
      <c r="BM98">
        <v>32</v>
      </c>
      <c r="BN98">
        <v>1</v>
      </c>
      <c r="BO98">
        <v>0</v>
      </c>
      <c r="BP98">
        <v>32</v>
      </c>
      <c r="BQ98" s="1">
        <v>42949</v>
      </c>
      <c r="BR98">
        <v>1</v>
      </c>
      <c r="BS98">
        <v>1</v>
      </c>
      <c r="BT98">
        <v>0</v>
      </c>
      <c r="BU98">
        <v>16</v>
      </c>
      <c r="BV98">
        <v>1</v>
      </c>
      <c r="BW98">
        <v>0</v>
      </c>
      <c r="BX98">
        <v>16</v>
      </c>
      <c r="BY98">
        <v>15.333</v>
      </c>
      <c r="CA98" t="s">
        <v>158</v>
      </c>
      <c r="CB98" t="s">
        <v>1497</v>
      </c>
      <c r="CC98">
        <v>38558</v>
      </c>
      <c r="CD98">
        <v>170</v>
      </c>
      <c r="CE98">
        <v>9314561576</v>
      </c>
      <c r="CF98" t="s">
        <v>99</v>
      </c>
      <c r="CG98" t="s">
        <v>100</v>
      </c>
      <c r="CH98" s="1">
        <v>40844</v>
      </c>
      <c r="CI98" t="s">
        <v>100</v>
      </c>
      <c r="CJ98" t="s">
        <v>101</v>
      </c>
      <c r="CK98" t="s">
        <v>100</v>
      </c>
      <c r="CL98" t="s">
        <v>103</v>
      </c>
      <c r="CM98" t="s">
        <v>1496</v>
      </c>
      <c r="CN98">
        <v>60</v>
      </c>
      <c r="CO98" s="1">
        <v>44621</v>
      </c>
      <c r="CP98" s="1"/>
      <c r="CV98"/>
    </row>
    <row r="99" spans="1:102" x14ac:dyDescent="0.25">
      <c r="A99" t="s">
        <v>339</v>
      </c>
      <c r="B99" s="18" t="s">
        <v>1634</v>
      </c>
      <c r="C99" s="18">
        <v>445331</v>
      </c>
      <c r="D99" t="s">
        <v>997</v>
      </c>
      <c r="E99" t="s">
        <v>505</v>
      </c>
      <c r="F99" t="s">
        <v>131</v>
      </c>
      <c r="G99" t="s">
        <v>1648</v>
      </c>
      <c r="H99">
        <v>127.9</v>
      </c>
      <c r="I99" t="s">
        <v>110</v>
      </c>
      <c r="J99" t="s">
        <v>112</v>
      </c>
      <c r="K99" t="s">
        <v>101</v>
      </c>
      <c r="L99" t="s">
        <v>102</v>
      </c>
      <c r="M99">
        <v>1</v>
      </c>
      <c r="N99">
        <v>1</v>
      </c>
      <c r="O99">
        <v>1</v>
      </c>
      <c r="P99">
        <v>3</v>
      </c>
      <c r="Q99">
        <v>5</v>
      </c>
      <c r="R99">
        <v>2</v>
      </c>
      <c r="S99">
        <v>1</v>
      </c>
      <c r="U99" s="8">
        <v>2.6203099999999999</v>
      </c>
      <c r="V99" s="8">
        <v>0.36530000000000001</v>
      </c>
      <c r="W99">
        <v>61.8</v>
      </c>
      <c r="X99">
        <v>0.86519000000000001</v>
      </c>
      <c r="Y99">
        <v>1.2304900000000001</v>
      </c>
      <c r="Z99">
        <v>2.0827800000000001</v>
      </c>
      <c r="AA99">
        <v>0.14877000000000001</v>
      </c>
      <c r="AB99">
        <v>7.7789999999999998E-2</v>
      </c>
      <c r="AD99">
        <v>1.3898200000000001</v>
      </c>
      <c r="AE99">
        <v>61.9</v>
      </c>
      <c r="AG99">
        <v>0</v>
      </c>
      <c r="AJ99">
        <v>2.0844100000000001</v>
      </c>
      <c r="AK99">
        <v>0.89271</v>
      </c>
      <c r="AL99">
        <v>0.54762</v>
      </c>
      <c r="AM99">
        <v>3.52474</v>
      </c>
      <c r="AN99">
        <v>1.36503</v>
      </c>
      <c r="AO99">
        <v>0.71289999999999998</v>
      </c>
      <c r="AP99">
        <v>0.24981</v>
      </c>
      <c r="AQ99">
        <v>2.3471500000000001</v>
      </c>
      <c r="AS99">
        <v>2</v>
      </c>
      <c r="AT99">
        <v>1</v>
      </c>
      <c r="AU99">
        <v>1</v>
      </c>
      <c r="AV99">
        <v>3</v>
      </c>
      <c r="AW99" s="4">
        <v>397068.75</v>
      </c>
      <c r="AX99">
        <v>0</v>
      </c>
      <c r="AY99">
        <v>3</v>
      </c>
      <c r="BA99" s="1">
        <v>44364</v>
      </c>
      <c r="BB99">
        <v>9</v>
      </c>
      <c r="BC99">
        <v>0</v>
      </c>
      <c r="BD99">
        <v>9</v>
      </c>
      <c r="BE99">
        <v>616</v>
      </c>
      <c r="BF99">
        <v>0</v>
      </c>
      <c r="BG99">
        <v>0</v>
      </c>
      <c r="BH99">
        <v>616</v>
      </c>
      <c r="BI99" s="1">
        <v>43657</v>
      </c>
      <c r="BJ99">
        <v>4</v>
      </c>
      <c r="BK99">
        <v>4</v>
      </c>
      <c r="BL99">
        <v>0</v>
      </c>
      <c r="BM99">
        <v>20</v>
      </c>
      <c r="BN99">
        <v>1</v>
      </c>
      <c r="BO99">
        <v>0</v>
      </c>
      <c r="BP99">
        <v>20</v>
      </c>
      <c r="BQ99" s="1">
        <v>43321</v>
      </c>
      <c r="BR99">
        <v>15</v>
      </c>
      <c r="BS99">
        <v>6</v>
      </c>
      <c r="BT99">
        <v>9</v>
      </c>
      <c r="BU99">
        <v>505</v>
      </c>
      <c r="BV99">
        <v>1</v>
      </c>
      <c r="BW99">
        <v>0</v>
      </c>
      <c r="BX99">
        <v>505</v>
      </c>
      <c r="BY99">
        <v>398.83300000000003</v>
      </c>
      <c r="CA99" t="s">
        <v>999</v>
      </c>
      <c r="CB99" t="s">
        <v>1000</v>
      </c>
      <c r="CC99">
        <v>38116</v>
      </c>
      <c r="CD99">
        <v>780</v>
      </c>
      <c r="CE99">
        <v>9013327290</v>
      </c>
      <c r="CF99" t="s">
        <v>99</v>
      </c>
      <c r="CG99" t="s">
        <v>100</v>
      </c>
      <c r="CH99" s="1">
        <v>34516</v>
      </c>
      <c r="CI99" t="s">
        <v>100</v>
      </c>
      <c r="CJ99" t="s">
        <v>100</v>
      </c>
      <c r="CK99" t="s">
        <v>100</v>
      </c>
      <c r="CL99" t="s">
        <v>103</v>
      </c>
      <c r="CM99" t="s">
        <v>998</v>
      </c>
      <c r="CN99">
        <v>240</v>
      </c>
      <c r="CO99" s="1">
        <v>44621</v>
      </c>
      <c r="CP99" s="1"/>
      <c r="CV99"/>
    </row>
    <row r="100" spans="1:102" x14ac:dyDescent="0.25">
      <c r="A100" t="s">
        <v>339</v>
      </c>
      <c r="B100" s="18" t="s">
        <v>1634</v>
      </c>
      <c r="C100" s="18">
        <v>445267</v>
      </c>
      <c r="D100" t="s">
        <v>819</v>
      </c>
      <c r="E100" t="s">
        <v>167</v>
      </c>
      <c r="F100" t="s">
        <v>307</v>
      </c>
      <c r="G100" t="s">
        <v>1648</v>
      </c>
      <c r="H100">
        <v>83.5</v>
      </c>
      <c r="I100" t="s">
        <v>98</v>
      </c>
      <c r="K100" t="s">
        <v>100</v>
      </c>
      <c r="L100" t="s">
        <v>106</v>
      </c>
      <c r="M100">
        <v>2</v>
      </c>
      <c r="N100">
        <v>3</v>
      </c>
      <c r="O100">
        <v>1</v>
      </c>
      <c r="P100">
        <v>5</v>
      </c>
      <c r="Q100">
        <v>5</v>
      </c>
      <c r="R100">
        <v>5</v>
      </c>
      <c r="S100">
        <v>3</v>
      </c>
      <c r="U100" s="8">
        <v>4.1904899999999996</v>
      </c>
      <c r="V100" s="8">
        <v>0.72672000000000003</v>
      </c>
      <c r="W100">
        <v>74.8</v>
      </c>
      <c r="X100">
        <v>1.13079</v>
      </c>
      <c r="Y100">
        <v>1.85751</v>
      </c>
      <c r="Z100">
        <v>3.7137899999999999</v>
      </c>
      <c r="AA100">
        <v>0.39828999999999998</v>
      </c>
      <c r="AB100">
        <v>8.1119999999999998E-2</v>
      </c>
      <c r="AD100">
        <v>2.3329800000000001</v>
      </c>
      <c r="AE100">
        <v>68.400000000000006</v>
      </c>
      <c r="AG100">
        <v>1</v>
      </c>
      <c r="AJ100">
        <v>2.17937</v>
      </c>
      <c r="AK100">
        <v>0.81505000000000005</v>
      </c>
      <c r="AL100">
        <v>0.43231999999999998</v>
      </c>
      <c r="AM100">
        <v>3.4267400000000001</v>
      </c>
      <c r="AN100">
        <v>2.1915200000000001</v>
      </c>
      <c r="AO100">
        <v>1.0205299999999999</v>
      </c>
      <c r="AP100">
        <v>0.62953000000000003</v>
      </c>
      <c r="AQ100">
        <v>3.8609900000000001</v>
      </c>
      <c r="AS100">
        <v>4</v>
      </c>
      <c r="AT100">
        <v>1</v>
      </c>
      <c r="AU100">
        <v>10</v>
      </c>
      <c r="AV100">
        <v>3</v>
      </c>
      <c r="AW100" s="4">
        <v>93830.82</v>
      </c>
      <c r="AX100">
        <v>0</v>
      </c>
      <c r="AY100">
        <v>3</v>
      </c>
      <c r="BA100" s="1">
        <v>43868</v>
      </c>
      <c r="BB100">
        <v>16</v>
      </c>
      <c r="BC100">
        <v>12</v>
      </c>
      <c r="BD100">
        <v>4</v>
      </c>
      <c r="BE100">
        <v>197</v>
      </c>
      <c r="BF100">
        <v>2</v>
      </c>
      <c r="BG100">
        <v>99</v>
      </c>
      <c r="BH100">
        <v>296</v>
      </c>
      <c r="BI100" s="1">
        <v>43509</v>
      </c>
      <c r="BJ100">
        <v>15</v>
      </c>
      <c r="BK100">
        <v>5</v>
      </c>
      <c r="BL100">
        <v>0</v>
      </c>
      <c r="BM100">
        <v>168</v>
      </c>
      <c r="BN100">
        <v>1</v>
      </c>
      <c r="BO100">
        <v>0</v>
      </c>
      <c r="BP100">
        <v>168</v>
      </c>
      <c r="BQ100" s="1">
        <v>43145</v>
      </c>
      <c r="BR100">
        <v>9</v>
      </c>
      <c r="BS100">
        <v>8</v>
      </c>
      <c r="BT100">
        <v>1</v>
      </c>
      <c r="BU100">
        <v>48</v>
      </c>
      <c r="BV100">
        <v>1</v>
      </c>
      <c r="BW100">
        <v>0</v>
      </c>
      <c r="BX100">
        <v>48</v>
      </c>
      <c r="BY100">
        <v>212</v>
      </c>
      <c r="CA100" t="s">
        <v>821</v>
      </c>
      <c r="CB100" t="s">
        <v>822</v>
      </c>
      <c r="CC100">
        <v>37215</v>
      </c>
      <c r="CD100">
        <v>180</v>
      </c>
      <c r="CE100">
        <v>6152972100</v>
      </c>
      <c r="CF100" t="s">
        <v>99</v>
      </c>
      <c r="CG100" t="s">
        <v>100</v>
      </c>
      <c r="CH100" s="1">
        <v>33367</v>
      </c>
      <c r="CI100" t="s">
        <v>100</v>
      </c>
      <c r="CJ100" t="s">
        <v>101</v>
      </c>
      <c r="CK100" t="s">
        <v>100</v>
      </c>
      <c r="CL100" t="s">
        <v>103</v>
      </c>
      <c r="CM100" t="s">
        <v>820</v>
      </c>
      <c r="CN100">
        <v>150</v>
      </c>
      <c r="CO100" s="1">
        <v>44621</v>
      </c>
      <c r="CP100" s="1"/>
      <c r="CV100"/>
    </row>
    <row r="101" spans="1:102" x14ac:dyDescent="0.25">
      <c r="A101" t="s">
        <v>339</v>
      </c>
      <c r="B101" s="18" t="s">
        <v>1634</v>
      </c>
      <c r="C101" s="18">
        <v>445242</v>
      </c>
      <c r="D101" t="s">
        <v>752</v>
      </c>
      <c r="E101" t="s">
        <v>754</v>
      </c>
      <c r="F101" t="s">
        <v>239</v>
      </c>
      <c r="G101" t="s">
        <v>1648</v>
      </c>
      <c r="H101">
        <v>84.8</v>
      </c>
      <c r="I101" t="s">
        <v>110</v>
      </c>
      <c r="K101" t="s">
        <v>100</v>
      </c>
      <c r="L101" t="s">
        <v>106</v>
      </c>
      <c r="M101">
        <v>2</v>
      </c>
      <c r="N101">
        <v>2</v>
      </c>
      <c r="O101">
        <v>2</v>
      </c>
      <c r="P101">
        <v>2</v>
      </c>
      <c r="Q101">
        <v>3</v>
      </c>
      <c r="R101">
        <v>2</v>
      </c>
      <c r="S101">
        <v>2</v>
      </c>
      <c r="U101" s="8">
        <v>3.7401900000000001</v>
      </c>
      <c r="V101" s="8">
        <v>0.59665000000000001</v>
      </c>
      <c r="W101">
        <v>54.3</v>
      </c>
      <c r="X101">
        <v>1.2013499999999999</v>
      </c>
      <c r="Y101">
        <v>1.79799</v>
      </c>
      <c r="Z101">
        <v>3.10683</v>
      </c>
      <c r="AA101">
        <v>0.37515999999999999</v>
      </c>
      <c r="AB101">
        <v>4.8309999999999999E-2</v>
      </c>
      <c r="AD101">
        <v>1.9421999999999999</v>
      </c>
      <c r="AE101">
        <v>47.1</v>
      </c>
      <c r="AG101">
        <v>4</v>
      </c>
      <c r="AJ101">
        <v>2.15286</v>
      </c>
      <c r="AK101">
        <v>0.84672999999999998</v>
      </c>
      <c r="AL101">
        <v>0.57355</v>
      </c>
      <c r="AM101">
        <v>3.57315</v>
      </c>
      <c r="AN101">
        <v>1.8469</v>
      </c>
      <c r="AO101">
        <v>1.0436300000000001</v>
      </c>
      <c r="AP101">
        <v>0.38957999999999998</v>
      </c>
      <c r="AQ101">
        <v>3.3048999999999999</v>
      </c>
      <c r="AS101">
        <v>2</v>
      </c>
      <c r="AT101">
        <v>2</v>
      </c>
      <c r="AU101">
        <v>1</v>
      </c>
      <c r="AV101">
        <v>0</v>
      </c>
      <c r="AW101" s="4">
        <v>0</v>
      </c>
      <c r="AX101">
        <v>0</v>
      </c>
      <c r="AY101">
        <v>0</v>
      </c>
      <c r="BA101" s="1">
        <v>44482</v>
      </c>
      <c r="BB101">
        <v>3</v>
      </c>
      <c r="BC101">
        <v>1</v>
      </c>
      <c r="BD101">
        <v>2</v>
      </c>
      <c r="BE101">
        <v>12</v>
      </c>
      <c r="BF101">
        <v>1</v>
      </c>
      <c r="BG101">
        <v>0</v>
      </c>
      <c r="BH101">
        <v>12</v>
      </c>
      <c r="BI101" s="1">
        <v>43746</v>
      </c>
      <c r="BJ101">
        <v>6</v>
      </c>
      <c r="BK101">
        <v>5</v>
      </c>
      <c r="BL101">
        <v>1</v>
      </c>
      <c r="BM101">
        <v>24</v>
      </c>
      <c r="BN101">
        <v>1</v>
      </c>
      <c r="BO101">
        <v>0</v>
      </c>
      <c r="BP101">
        <v>24</v>
      </c>
      <c r="BQ101" s="1">
        <v>43349</v>
      </c>
      <c r="BR101">
        <v>5</v>
      </c>
      <c r="BS101">
        <v>4</v>
      </c>
      <c r="BT101">
        <v>1</v>
      </c>
      <c r="BU101">
        <v>64</v>
      </c>
      <c r="BV101">
        <v>2</v>
      </c>
      <c r="BW101">
        <v>32</v>
      </c>
      <c r="BX101">
        <v>96</v>
      </c>
      <c r="BY101">
        <v>30</v>
      </c>
      <c r="CA101" t="s">
        <v>755</v>
      </c>
      <c r="CB101" t="s">
        <v>756</v>
      </c>
      <c r="CC101">
        <v>37617</v>
      </c>
      <c r="CD101">
        <v>810</v>
      </c>
      <c r="CE101">
        <v>4233237112</v>
      </c>
      <c r="CF101" t="s">
        <v>99</v>
      </c>
      <c r="CG101" t="s">
        <v>100</v>
      </c>
      <c r="CH101" s="1">
        <v>32856</v>
      </c>
      <c r="CI101" t="s">
        <v>100</v>
      </c>
      <c r="CJ101" t="s">
        <v>100</v>
      </c>
      <c r="CK101" t="s">
        <v>100</v>
      </c>
      <c r="CL101" t="s">
        <v>103</v>
      </c>
      <c r="CM101" t="s">
        <v>753</v>
      </c>
      <c r="CN101">
        <v>160</v>
      </c>
      <c r="CO101" s="1">
        <v>44621</v>
      </c>
      <c r="CP101" s="1"/>
      <c r="CV101"/>
    </row>
    <row r="102" spans="1:102" x14ac:dyDescent="0.25">
      <c r="A102" t="s">
        <v>339</v>
      </c>
      <c r="B102" s="18" t="s">
        <v>1634</v>
      </c>
      <c r="C102" s="18">
        <v>445459</v>
      </c>
      <c r="D102" t="s">
        <v>1329</v>
      </c>
      <c r="E102" t="s">
        <v>1331</v>
      </c>
      <c r="F102" t="s">
        <v>211</v>
      </c>
      <c r="G102" t="s">
        <v>1648</v>
      </c>
      <c r="H102">
        <v>32.9</v>
      </c>
      <c r="I102" t="s">
        <v>98</v>
      </c>
      <c r="K102" t="s">
        <v>100</v>
      </c>
      <c r="L102" t="s">
        <v>106</v>
      </c>
      <c r="M102">
        <v>5</v>
      </c>
      <c r="N102">
        <v>3</v>
      </c>
      <c r="O102">
        <v>5</v>
      </c>
      <c r="P102">
        <v>3</v>
      </c>
      <c r="Q102">
        <v>2</v>
      </c>
      <c r="R102">
        <v>3</v>
      </c>
      <c r="S102">
        <v>3</v>
      </c>
      <c r="U102" s="8">
        <v>3.4292899999999999</v>
      </c>
      <c r="V102" s="8">
        <v>0.74345000000000006</v>
      </c>
      <c r="W102">
        <v>45.2</v>
      </c>
      <c r="X102">
        <v>0.77039999999999997</v>
      </c>
      <c r="Y102">
        <v>1.5138499999999999</v>
      </c>
      <c r="Z102">
        <v>2.8220800000000001</v>
      </c>
      <c r="AA102">
        <v>0.47108</v>
      </c>
      <c r="AB102">
        <v>3.057E-2</v>
      </c>
      <c r="AD102">
        <v>1.91544</v>
      </c>
      <c r="AE102">
        <v>20</v>
      </c>
      <c r="AG102">
        <v>0</v>
      </c>
      <c r="AJ102">
        <v>2.2832400000000002</v>
      </c>
      <c r="AK102">
        <v>0.79086000000000001</v>
      </c>
      <c r="AL102">
        <v>0.38951999999999998</v>
      </c>
      <c r="AM102">
        <v>3.4636200000000001</v>
      </c>
      <c r="AN102">
        <v>1.7174499999999999</v>
      </c>
      <c r="AO102">
        <v>0.71653999999999995</v>
      </c>
      <c r="AP102">
        <v>0.71477999999999997</v>
      </c>
      <c r="AQ102">
        <v>3.1259999999999999</v>
      </c>
      <c r="AS102">
        <v>0</v>
      </c>
      <c r="AT102">
        <v>0</v>
      </c>
      <c r="AU102">
        <v>0</v>
      </c>
      <c r="AV102">
        <v>0</v>
      </c>
      <c r="AW102" s="4">
        <v>0</v>
      </c>
      <c r="AX102">
        <v>0</v>
      </c>
      <c r="AY102">
        <v>0</v>
      </c>
      <c r="BA102" s="1">
        <v>43684</v>
      </c>
      <c r="BB102">
        <v>0</v>
      </c>
      <c r="BC102">
        <v>0</v>
      </c>
      <c r="BD102">
        <v>0</v>
      </c>
      <c r="BE102">
        <v>0</v>
      </c>
      <c r="BF102">
        <v>0</v>
      </c>
      <c r="BG102">
        <v>0</v>
      </c>
      <c r="BH102">
        <v>0</v>
      </c>
      <c r="BI102" s="1">
        <v>43341</v>
      </c>
      <c r="BJ102">
        <v>2</v>
      </c>
      <c r="BK102">
        <v>2</v>
      </c>
      <c r="BL102">
        <v>0</v>
      </c>
      <c r="BM102">
        <v>8</v>
      </c>
      <c r="BN102">
        <v>1</v>
      </c>
      <c r="BO102">
        <v>0</v>
      </c>
      <c r="BP102">
        <v>8</v>
      </c>
      <c r="BQ102" s="1">
        <v>42985</v>
      </c>
      <c r="BR102">
        <v>0</v>
      </c>
      <c r="BS102">
        <v>0</v>
      </c>
      <c r="BT102">
        <v>0</v>
      </c>
      <c r="BU102">
        <v>0</v>
      </c>
      <c r="BV102">
        <v>0</v>
      </c>
      <c r="BW102">
        <v>0</v>
      </c>
      <c r="BX102">
        <v>0</v>
      </c>
      <c r="BY102">
        <v>2.6669999999999998</v>
      </c>
      <c r="CA102" t="s">
        <v>1332</v>
      </c>
      <c r="CB102" t="s">
        <v>1333</v>
      </c>
      <c r="CC102">
        <v>37869</v>
      </c>
      <c r="CD102">
        <v>330</v>
      </c>
      <c r="CE102">
        <v>4237334783</v>
      </c>
      <c r="CF102" t="s">
        <v>99</v>
      </c>
      <c r="CG102" t="s">
        <v>100</v>
      </c>
      <c r="CH102" s="1">
        <v>37530</v>
      </c>
      <c r="CI102" t="s">
        <v>100</v>
      </c>
      <c r="CJ102" t="s">
        <v>101</v>
      </c>
      <c r="CK102" t="s">
        <v>100</v>
      </c>
      <c r="CL102" t="s">
        <v>103</v>
      </c>
      <c r="CM102" t="s">
        <v>1330</v>
      </c>
      <c r="CN102">
        <v>50</v>
      </c>
      <c r="CO102" s="1">
        <v>44621</v>
      </c>
      <c r="CP102" s="1"/>
      <c r="CV102"/>
    </row>
    <row r="103" spans="1:102" x14ac:dyDescent="0.25">
      <c r="A103" t="s">
        <v>339</v>
      </c>
      <c r="B103" s="18" t="s">
        <v>1634</v>
      </c>
      <c r="C103" s="18">
        <v>445527</v>
      </c>
      <c r="D103" t="s">
        <v>1573</v>
      </c>
      <c r="E103" t="s">
        <v>205</v>
      </c>
      <c r="F103" t="s">
        <v>229</v>
      </c>
      <c r="G103" t="s">
        <v>1649</v>
      </c>
      <c r="H103">
        <v>43.4</v>
      </c>
      <c r="I103" t="s">
        <v>114</v>
      </c>
      <c r="K103" t="s">
        <v>100</v>
      </c>
      <c r="L103" t="s">
        <v>106</v>
      </c>
      <c r="M103">
        <v>4</v>
      </c>
      <c r="N103">
        <v>3</v>
      </c>
      <c r="O103">
        <v>3</v>
      </c>
      <c r="P103">
        <v>5</v>
      </c>
      <c r="Q103">
        <v>5</v>
      </c>
      <c r="S103">
        <v>2</v>
      </c>
      <c r="U103" s="8">
        <v>4.11578</v>
      </c>
      <c r="V103" s="8">
        <v>0.24718000000000001</v>
      </c>
      <c r="W103">
        <v>55.9</v>
      </c>
      <c r="X103">
        <v>1.17462</v>
      </c>
      <c r="Y103">
        <v>1.4218</v>
      </c>
      <c r="Z103">
        <v>3.5974300000000001</v>
      </c>
      <c r="AA103">
        <v>0.20018</v>
      </c>
      <c r="AB103">
        <v>0</v>
      </c>
      <c r="AD103">
        <v>2.6939799999999998</v>
      </c>
      <c r="AF103">
        <v>6</v>
      </c>
      <c r="AG103">
        <v>0</v>
      </c>
      <c r="AJ103">
        <v>2.1423700000000001</v>
      </c>
      <c r="AK103">
        <v>0.64307999999999998</v>
      </c>
      <c r="AL103">
        <v>0.22076999999999999</v>
      </c>
      <c r="AM103">
        <v>3.0062199999999999</v>
      </c>
      <c r="AN103">
        <v>2.5743299999999998</v>
      </c>
      <c r="AO103">
        <v>1.34355</v>
      </c>
      <c r="AP103">
        <v>0.41931000000000002</v>
      </c>
      <c r="AQ103">
        <v>4.3226199999999997</v>
      </c>
      <c r="AS103">
        <v>0</v>
      </c>
      <c r="AT103">
        <v>0</v>
      </c>
      <c r="AU103">
        <v>0</v>
      </c>
      <c r="AV103">
        <v>2</v>
      </c>
      <c r="AW103" s="4">
        <v>10650</v>
      </c>
      <c r="AX103">
        <v>1</v>
      </c>
      <c r="AY103">
        <v>3</v>
      </c>
      <c r="BA103" s="1">
        <v>44406</v>
      </c>
      <c r="BB103">
        <v>5</v>
      </c>
      <c r="BC103">
        <v>5</v>
      </c>
      <c r="BD103">
        <v>0</v>
      </c>
      <c r="BE103">
        <v>36</v>
      </c>
      <c r="BF103">
        <v>1</v>
      </c>
      <c r="BG103">
        <v>0</v>
      </c>
      <c r="BH103">
        <v>36</v>
      </c>
      <c r="BI103" s="1">
        <v>43615</v>
      </c>
      <c r="BJ103">
        <v>0</v>
      </c>
      <c r="BK103">
        <v>0</v>
      </c>
      <c r="BL103">
        <v>0</v>
      </c>
      <c r="BM103">
        <v>0</v>
      </c>
      <c r="BN103">
        <v>0</v>
      </c>
      <c r="BO103">
        <v>0</v>
      </c>
      <c r="BP103">
        <v>0</v>
      </c>
      <c r="BQ103" s="1">
        <v>43312</v>
      </c>
      <c r="BR103">
        <v>0</v>
      </c>
      <c r="BS103">
        <v>0</v>
      </c>
      <c r="BT103">
        <v>0</v>
      </c>
      <c r="BU103">
        <v>0</v>
      </c>
      <c r="BV103">
        <v>0</v>
      </c>
      <c r="BW103">
        <v>0</v>
      </c>
      <c r="BX103">
        <v>0</v>
      </c>
      <c r="BY103">
        <v>18</v>
      </c>
      <c r="CA103" t="s">
        <v>1575</v>
      </c>
      <c r="CB103" t="s">
        <v>1576</v>
      </c>
      <c r="CC103">
        <v>38372</v>
      </c>
      <c r="CD103">
        <v>350</v>
      </c>
      <c r="CE103">
        <v>7319255495</v>
      </c>
      <c r="CF103" t="s">
        <v>99</v>
      </c>
      <c r="CG103" t="s">
        <v>100</v>
      </c>
      <c r="CH103" s="1">
        <v>42600</v>
      </c>
      <c r="CI103" t="s">
        <v>100</v>
      </c>
      <c r="CJ103" t="s">
        <v>100</v>
      </c>
      <c r="CK103" t="s">
        <v>100</v>
      </c>
      <c r="CL103" t="s">
        <v>103</v>
      </c>
      <c r="CM103" t="s">
        <v>1574</v>
      </c>
      <c r="CN103">
        <v>49</v>
      </c>
      <c r="CO103" s="1">
        <v>44621</v>
      </c>
      <c r="CP103" s="1"/>
      <c r="CV103"/>
      <c r="CW103">
        <v>2</v>
      </c>
    </row>
    <row r="104" spans="1:102" x14ac:dyDescent="0.25">
      <c r="A104" t="s">
        <v>339</v>
      </c>
      <c r="B104" s="18" t="s">
        <v>1634</v>
      </c>
      <c r="C104" s="18">
        <v>445372</v>
      </c>
      <c r="D104" t="s">
        <v>1073</v>
      </c>
      <c r="E104" t="s">
        <v>205</v>
      </c>
      <c r="F104" t="s">
        <v>229</v>
      </c>
      <c r="G104" t="s">
        <v>1650</v>
      </c>
      <c r="H104">
        <v>38.6</v>
      </c>
      <c r="I104" t="s">
        <v>105</v>
      </c>
      <c r="K104" t="s">
        <v>100</v>
      </c>
      <c r="L104" t="s">
        <v>106</v>
      </c>
      <c r="M104">
        <v>1</v>
      </c>
      <c r="N104">
        <v>3</v>
      </c>
      <c r="O104">
        <v>1</v>
      </c>
      <c r="P104">
        <v>1</v>
      </c>
      <c r="Q104">
        <v>2</v>
      </c>
      <c r="R104">
        <v>1</v>
      </c>
      <c r="S104">
        <v>3</v>
      </c>
      <c r="U104" s="8">
        <v>4.1066799999999999</v>
      </c>
      <c r="V104" s="8">
        <v>0.65281</v>
      </c>
      <c r="W104">
        <v>45.1</v>
      </c>
      <c r="X104">
        <v>1.76976</v>
      </c>
      <c r="Y104">
        <v>2.4225699999999999</v>
      </c>
      <c r="Z104">
        <v>3.6829399999999999</v>
      </c>
      <c r="AA104">
        <v>0.52290999999999999</v>
      </c>
      <c r="AB104">
        <v>0</v>
      </c>
      <c r="AD104">
        <v>1.68411</v>
      </c>
      <c r="AE104">
        <v>42.9</v>
      </c>
      <c r="AG104">
        <v>0</v>
      </c>
      <c r="AJ104">
        <v>2.0317599999999998</v>
      </c>
      <c r="AK104">
        <v>0.72326000000000001</v>
      </c>
      <c r="AL104">
        <v>0.35154999999999997</v>
      </c>
      <c r="AM104">
        <v>3.10656</v>
      </c>
      <c r="AN104">
        <v>1.69693</v>
      </c>
      <c r="AO104">
        <v>1.7998799999999999</v>
      </c>
      <c r="AP104">
        <v>0.69543999999999995</v>
      </c>
      <c r="AQ104">
        <v>4.1737500000000001</v>
      </c>
      <c r="AS104">
        <v>2</v>
      </c>
      <c r="AT104">
        <v>0</v>
      </c>
      <c r="AU104">
        <v>0</v>
      </c>
      <c r="AV104">
        <v>1</v>
      </c>
      <c r="AW104" s="4">
        <v>13905.45</v>
      </c>
      <c r="AX104">
        <v>0</v>
      </c>
      <c r="AY104">
        <v>1</v>
      </c>
      <c r="BA104" s="1">
        <v>43615</v>
      </c>
      <c r="BB104">
        <v>2</v>
      </c>
      <c r="BC104">
        <v>2</v>
      </c>
      <c r="BD104">
        <v>1</v>
      </c>
      <c r="BE104">
        <v>8</v>
      </c>
      <c r="BF104">
        <v>1</v>
      </c>
      <c r="BG104">
        <v>0</v>
      </c>
      <c r="BH104">
        <v>8</v>
      </c>
      <c r="BI104" s="1">
        <v>43299</v>
      </c>
      <c r="BJ104">
        <v>7</v>
      </c>
      <c r="BK104">
        <v>3</v>
      </c>
      <c r="BL104">
        <v>4</v>
      </c>
      <c r="BM104">
        <v>262</v>
      </c>
      <c r="BN104">
        <v>1</v>
      </c>
      <c r="BO104">
        <v>0</v>
      </c>
      <c r="BP104">
        <v>262</v>
      </c>
      <c r="BQ104" s="1">
        <v>42914</v>
      </c>
      <c r="BR104">
        <v>7</v>
      </c>
      <c r="BS104">
        <v>7</v>
      </c>
      <c r="BT104">
        <v>0</v>
      </c>
      <c r="BU104">
        <v>52</v>
      </c>
      <c r="BV104">
        <v>1</v>
      </c>
      <c r="BW104">
        <v>0</v>
      </c>
      <c r="BX104">
        <v>52</v>
      </c>
      <c r="BY104">
        <v>100</v>
      </c>
      <c r="CA104" t="s">
        <v>1075</v>
      </c>
      <c r="CB104" t="s">
        <v>1076</v>
      </c>
      <c r="CC104">
        <v>38372</v>
      </c>
      <c r="CD104">
        <v>350</v>
      </c>
      <c r="CE104">
        <v>7319254954</v>
      </c>
      <c r="CF104" t="s">
        <v>99</v>
      </c>
      <c r="CG104" t="s">
        <v>100</v>
      </c>
      <c r="CH104" s="1">
        <v>35156</v>
      </c>
      <c r="CI104" t="s">
        <v>100</v>
      </c>
      <c r="CJ104" t="s">
        <v>101</v>
      </c>
      <c r="CK104" t="s">
        <v>100</v>
      </c>
      <c r="CL104" t="s">
        <v>103</v>
      </c>
      <c r="CM104" t="s">
        <v>1074</v>
      </c>
      <c r="CN104">
        <v>73</v>
      </c>
      <c r="CO104" s="1">
        <v>44621</v>
      </c>
      <c r="CP104" s="1"/>
      <c r="CV104"/>
    </row>
    <row r="105" spans="1:102" x14ac:dyDescent="0.25">
      <c r="A105" t="s">
        <v>339</v>
      </c>
      <c r="B105" s="18" t="s">
        <v>1634</v>
      </c>
      <c r="C105" s="18">
        <v>4.4000000000000001E+167</v>
      </c>
      <c r="D105" t="s">
        <v>1611</v>
      </c>
      <c r="E105" t="s">
        <v>205</v>
      </c>
      <c r="F105" t="s">
        <v>229</v>
      </c>
      <c r="G105" t="s">
        <v>1648</v>
      </c>
      <c r="H105">
        <v>28.2</v>
      </c>
      <c r="I105" t="s">
        <v>98</v>
      </c>
      <c r="K105" t="s">
        <v>100</v>
      </c>
      <c r="L105" t="s">
        <v>106</v>
      </c>
      <c r="M105">
        <v>3</v>
      </c>
      <c r="N105">
        <v>1</v>
      </c>
      <c r="O105">
        <v>4</v>
      </c>
      <c r="P105">
        <v>3</v>
      </c>
      <c r="Q105">
        <v>3</v>
      </c>
      <c r="S105">
        <v>1</v>
      </c>
      <c r="U105" s="8">
        <v>3.6217800000000002</v>
      </c>
      <c r="V105" s="8">
        <v>0.18310999999999999</v>
      </c>
      <c r="W105">
        <v>44.1</v>
      </c>
      <c r="X105">
        <v>1.0904100000000001</v>
      </c>
      <c r="Y105">
        <v>1.27352</v>
      </c>
      <c r="Z105">
        <v>3.0538699999999999</v>
      </c>
      <c r="AA105">
        <v>0.24041999999999999</v>
      </c>
      <c r="AB105">
        <v>0</v>
      </c>
      <c r="AD105">
        <v>2.3482599999999998</v>
      </c>
      <c r="AF105">
        <v>6</v>
      </c>
      <c r="AG105">
        <v>1</v>
      </c>
      <c r="AJ105">
        <v>1.9583600000000001</v>
      </c>
      <c r="AK105">
        <v>0.74097999999999997</v>
      </c>
      <c r="AL105">
        <v>0.34589999999999999</v>
      </c>
      <c r="AM105">
        <v>3.0452400000000002</v>
      </c>
      <c r="AN105">
        <v>2.4548199999999998</v>
      </c>
      <c r="AO105">
        <v>1.0824499999999999</v>
      </c>
      <c r="AP105">
        <v>0.19825000000000001</v>
      </c>
      <c r="AQ105">
        <v>3.7550599999999998</v>
      </c>
      <c r="AS105">
        <v>0</v>
      </c>
      <c r="AT105">
        <v>0</v>
      </c>
      <c r="AU105">
        <v>0</v>
      </c>
      <c r="AV105">
        <v>1</v>
      </c>
      <c r="AW105" s="4">
        <v>650</v>
      </c>
      <c r="AX105">
        <v>0</v>
      </c>
      <c r="AY105">
        <v>1</v>
      </c>
      <c r="BA105" s="1">
        <v>44509</v>
      </c>
      <c r="BB105">
        <v>3</v>
      </c>
      <c r="BC105">
        <v>3</v>
      </c>
      <c r="BD105">
        <v>0</v>
      </c>
      <c r="BE105">
        <v>16</v>
      </c>
      <c r="BF105">
        <v>1</v>
      </c>
      <c r="BG105">
        <v>0</v>
      </c>
      <c r="BH105">
        <v>16</v>
      </c>
      <c r="BI105" s="1">
        <v>43627</v>
      </c>
      <c r="BJ105">
        <v>1</v>
      </c>
      <c r="BK105">
        <v>1</v>
      </c>
      <c r="BL105">
        <v>0</v>
      </c>
      <c r="BM105">
        <v>4</v>
      </c>
      <c r="BN105">
        <v>1</v>
      </c>
      <c r="BO105">
        <v>0</v>
      </c>
      <c r="BP105">
        <v>4</v>
      </c>
      <c r="BQ105" s="1">
        <v>43340</v>
      </c>
      <c r="BR105">
        <v>0</v>
      </c>
      <c r="BS105">
        <v>0</v>
      </c>
      <c r="BT105">
        <v>0</v>
      </c>
      <c r="BU105">
        <v>0</v>
      </c>
      <c r="BV105">
        <v>0</v>
      </c>
      <c r="BW105">
        <v>0</v>
      </c>
      <c r="BX105">
        <v>0</v>
      </c>
      <c r="BY105">
        <v>9.3330000000000002</v>
      </c>
      <c r="CA105" t="s">
        <v>151</v>
      </c>
      <c r="CB105" t="s">
        <v>1613</v>
      </c>
      <c r="CC105">
        <v>38372</v>
      </c>
      <c r="CD105">
        <v>350</v>
      </c>
      <c r="CE105">
        <v>7319254004</v>
      </c>
      <c r="CF105" t="s">
        <v>153</v>
      </c>
      <c r="CG105" t="s">
        <v>100</v>
      </c>
      <c r="CH105" s="1">
        <v>29403</v>
      </c>
      <c r="CI105" t="s">
        <v>100</v>
      </c>
      <c r="CJ105" t="s">
        <v>100</v>
      </c>
      <c r="CK105" t="s">
        <v>100</v>
      </c>
      <c r="CL105" t="s">
        <v>103</v>
      </c>
      <c r="CM105" t="s">
        <v>1612</v>
      </c>
      <c r="CN105">
        <v>39</v>
      </c>
      <c r="CO105" s="1">
        <v>44621</v>
      </c>
      <c r="CP105" s="1"/>
      <c r="CS105">
        <v>12</v>
      </c>
      <c r="CV105"/>
      <c r="CW105">
        <v>2</v>
      </c>
      <c r="CX105">
        <v>12</v>
      </c>
    </row>
    <row r="106" spans="1:102" x14ac:dyDescent="0.25">
      <c r="A106" t="s">
        <v>339</v>
      </c>
      <c r="B106" s="18" t="s">
        <v>1634</v>
      </c>
      <c r="C106" s="18">
        <v>445256</v>
      </c>
      <c r="D106" t="s">
        <v>790</v>
      </c>
      <c r="E106" t="s">
        <v>333</v>
      </c>
      <c r="F106" t="s">
        <v>792</v>
      </c>
      <c r="G106" t="s">
        <v>1648</v>
      </c>
      <c r="H106">
        <v>47</v>
      </c>
      <c r="I106" t="s">
        <v>98</v>
      </c>
      <c r="K106" t="s">
        <v>100</v>
      </c>
      <c r="L106" t="s">
        <v>106</v>
      </c>
      <c r="M106">
        <v>1</v>
      </c>
      <c r="N106">
        <v>2</v>
      </c>
      <c r="O106">
        <v>1</v>
      </c>
      <c r="P106">
        <v>4</v>
      </c>
      <c r="Q106">
        <v>3</v>
      </c>
      <c r="R106">
        <v>5</v>
      </c>
      <c r="S106">
        <v>2</v>
      </c>
      <c r="U106" s="8">
        <v>2.57036</v>
      </c>
      <c r="V106" s="8">
        <v>0.35859999999999997</v>
      </c>
      <c r="W106">
        <v>50</v>
      </c>
      <c r="X106">
        <v>1.0238</v>
      </c>
      <c r="Y106">
        <v>1.38239</v>
      </c>
      <c r="Z106">
        <v>2.21563</v>
      </c>
      <c r="AA106">
        <v>0.29582999999999998</v>
      </c>
      <c r="AB106">
        <v>1.427E-2</v>
      </c>
      <c r="AD106">
        <v>1.1879599999999999</v>
      </c>
      <c r="AE106">
        <v>57.1</v>
      </c>
      <c r="AG106">
        <v>0</v>
      </c>
      <c r="AJ106">
        <v>1.9514199999999999</v>
      </c>
      <c r="AK106">
        <v>0.64863999999999999</v>
      </c>
      <c r="AL106">
        <v>0.29513</v>
      </c>
      <c r="AM106">
        <v>2.8951899999999999</v>
      </c>
      <c r="AN106">
        <v>1.2462800000000001</v>
      </c>
      <c r="AO106">
        <v>1.1610100000000001</v>
      </c>
      <c r="AP106">
        <v>0.45502999999999999</v>
      </c>
      <c r="AQ106">
        <v>2.8030499999999998</v>
      </c>
      <c r="AS106">
        <v>4</v>
      </c>
      <c r="AT106">
        <v>3</v>
      </c>
      <c r="AU106">
        <v>0</v>
      </c>
      <c r="AV106">
        <v>2</v>
      </c>
      <c r="AW106" s="4">
        <v>14555.45</v>
      </c>
      <c r="AX106">
        <v>0</v>
      </c>
      <c r="AY106">
        <v>2</v>
      </c>
      <c r="BA106" s="1">
        <v>43845</v>
      </c>
      <c r="BB106">
        <v>7</v>
      </c>
      <c r="BC106">
        <v>7</v>
      </c>
      <c r="BD106">
        <v>0</v>
      </c>
      <c r="BE106">
        <v>44</v>
      </c>
      <c r="BF106">
        <v>1</v>
      </c>
      <c r="BG106">
        <v>0</v>
      </c>
      <c r="BH106">
        <v>44</v>
      </c>
      <c r="BI106" s="1">
        <v>43446</v>
      </c>
      <c r="BJ106">
        <v>12</v>
      </c>
      <c r="BK106">
        <v>12</v>
      </c>
      <c r="BL106">
        <v>0</v>
      </c>
      <c r="BM106">
        <v>104</v>
      </c>
      <c r="BN106">
        <v>2</v>
      </c>
      <c r="BO106">
        <v>52</v>
      </c>
      <c r="BP106">
        <v>156</v>
      </c>
      <c r="BQ106" s="1">
        <v>43054</v>
      </c>
      <c r="BR106">
        <v>14</v>
      </c>
      <c r="BS106">
        <v>6</v>
      </c>
      <c r="BT106">
        <v>8</v>
      </c>
      <c r="BU106">
        <v>417</v>
      </c>
      <c r="BV106">
        <v>1</v>
      </c>
      <c r="BW106">
        <v>0</v>
      </c>
      <c r="BX106">
        <v>417</v>
      </c>
      <c r="BY106">
        <v>143.5</v>
      </c>
      <c r="CA106" t="s">
        <v>793</v>
      </c>
      <c r="CB106" t="s">
        <v>794</v>
      </c>
      <c r="CC106">
        <v>37074</v>
      </c>
      <c r="CD106">
        <v>840</v>
      </c>
      <c r="CE106">
        <v>6153742167</v>
      </c>
      <c r="CF106" t="s">
        <v>99</v>
      </c>
      <c r="CG106" t="s">
        <v>100</v>
      </c>
      <c r="CH106" s="1">
        <v>33105</v>
      </c>
      <c r="CI106" t="s">
        <v>100</v>
      </c>
      <c r="CJ106" t="s">
        <v>101</v>
      </c>
      <c r="CK106" t="s">
        <v>100</v>
      </c>
      <c r="CL106" t="s">
        <v>103</v>
      </c>
      <c r="CM106" t="s">
        <v>791</v>
      </c>
      <c r="CN106">
        <v>95</v>
      </c>
      <c r="CO106" s="1">
        <v>44621</v>
      </c>
      <c r="CP106" s="1"/>
      <c r="CV106"/>
    </row>
    <row r="107" spans="1:102" x14ac:dyDescent="0.25">
      <c r="A107" t="s">
        <v>339</v>
      </c>
      <c r="B107" s="18" t="s">
        <v>1634</v>
      </c>
      <c r="C107" s="18">
        <v>445111</v>
      </c>
      <c r="D107" t="s">
        <v>435</v>
      </c>
      <c r="E107" t="s">
        <v>350</v>
      </c>
      <c r="F107" t="s">
        <v>203</v>
      </c>
      <c r="G107" t="s">
        <v>1648</v>
      </c>
      <c r="H107">
        <v>335</v>
      </c>
      <c r="I107" t="s">
        <v>98</v>
      </c>
      <c r="K107" t="s">
        <v>100</v>
      </c>
      <c r="L107" t="s">
        <v>106</v>
      </c>
      <c r="M107">
        <v>2</v>
      </c>
      <c r="N107">
        <v>1</v>
      </c>
      <c r="O107">
        <v>3</v>
      </c>
      <c r="P107">
        <v>3</v>
      </c>
      <c r="Q107">
        <v>3</v>
      </c>
      <c r="R107">
        <v>3</v>
      </c>
      <c r="S107">
        <v>1</v>
      </c>
      <c r="U107" s="8">
        <v>3.3979599999999999</v>
      </c>
      <c r="V107" s="8">
        <v>0.35875000000000001</v>
      </c>
      <c r="W107">
        <v>52.7</v>
      </c>
      <c r="X107">
        <v>1.1164700000000001</v>
      </c>
      <c r="Y107">
        <v>1.47522</v>
      </c>
      <c r="Z107">
        <v>2.6835300000000002</v>
      </c>
      <c r="AA107">
        <v>6.3630000000000006E-2</v>
      </c>
      <c r="AB107">
        <v>5.3190000000000001E-2</v>
      </c>
      <c r="AD107">
        <v>1.9227399999999999</v>
      </c>
      <c r="AE107">
        <v>23.1</v>
      </c>
      <c r="AG107">
        <v>0</v>
      </c>
      <c r="AJ107">
        <v>2.0966999999999998</v>
      </c>
      <c r="AK107">
        <v>0.76765000000000005</v>
      </c>
      <c r="AL107">
        <v>0.45385999999999999</v>
      </c>
      <c r="AM107">
        <v>3.3182100000000001</v>
      </c>
      <c r="AN107">
        <v>1.87737</v>
      </c>
      <c r="AO107">
        <v>1.06982</v>
      </c>
      <c r="AP107">
        <v>0.29602000000000001</v>
      </c>
      <c r="AQ107">
        <v>3.2331799999999999</v>
      </c>
      <c r="AS107">
        <v>2</v>
      </c>
      <c r="AT107">
        <v>7</v>
      </c>
      <c r="AU107">
        <v>0</v>
      </c>
      <c r="AV107">
        <v>1</v>
      </c>
      <c r="AW107" s="4">
        <v>655.14</v>
      </c>
      <c r="AX107">
        <v>0</v>
      </c>
      <c r="AY107">
        <v>1</v>
      </c>
      <c r="BA107" s="1">
        <v>43677</v>
      </c>
      <c r="BB107">
        <v>6</v>
      </c>
      <c r="BC107">
        <v>6</v>
      </c>
      <c r="BD107">
        <v>0</v>
      </c>
      <c r="BE107">
        <v>20</v>
      </c>
      <c r="BF107">
        <v>1</v>
      </c>
      <c r="BG107">
        <v>0</v>
      </c>
      <c r="BH107">
        <v>20</v>
      </c>
      <c r="BI107" s="1">
        <v>43313</v>
      </c>
      <c r="BJ107">
        <v>3</v>
      </c>
      <c r="BK107">
        <v>1</v>
      </c>
      <c r="BL107">
        <v>2</v>
      </c>
      <c r="BM107">
        <v>16</v>
      </c>
      <c r="BN107">
        <v>1</v>
      </c>
      <c r="BO107">
        <v>0</v>
      </c>
      <c r="BP107">
        <v>16</v>
      </c>
      <c r="BQ107" s="1">
        <v>42900</v>
      </c>
      <c r="BR107">
        <v>2</v>
      </c>
      <c r="BS107">
        <v>0</v>
      </c>
      <c r="BT107">
        <v>2</v>
      </c>
      <c r="BU107">
        <v>8</v>
      </c>
      <c r="BV107">
        <v>0</v>
      </c>
      <c r="BW107">
        <v>0</v>
      </c>
      <c r="BX107">
        <v>8</v>
      </c>
      <c r="BY107">
        <v>16.667000000000002</v>
      </c>
      <c r="CA107" t="s">
        <v>437</v>
      </c>
      <c r="CB107" t="s">
        <v>438</v>
      </c>
      <c r="CC107">
        <v>37421</v>
      </c>
      <c r="CD107">
        <v>320</v>
      </c>
      <c r="CE107">
        <v>4234901599</v>
      </c>
      <c r="CF107" t="s">
        <v>99</v>
      </c>
      <c r="CG107" t="s">
        <v>100</v>
      </c>
      <c r="CH107" s="1">
        <v>27906</v>
      </c>
      <c r="CI107" t="s">
        <v>100</v>
      </c>
      <c r="CJ107" t="s">
        <v>101</v>
      </c>
      <c r="CK107" t="s">
        <v>100</v>
      </c>
      <c r="CL107" t="s">
        <v>103</v>
      </c>
      <c r="CM107" t="s">
        <v>436</v>
      </c>
      <c r="CN107">
        <v>444</v>
      </c>
      <c r="CO107" s="1">
        <v>44621</v>
      </c>
      <c r="CP107" s="1"/>
      <c r="CV107"/>
    </row>
    <row r="108" spans="1:102" x14ac:dyDescent="0.25">
      <c r="A108" t="s">
        <v>339</v>
      </c>
      <c r="B108" s="18" t="s">
        <v>1634</v>
      </c>
      <c r="C108" s="18">
        <v>445471</v>
      </c>
      <c r="D108" t="s">
        <v>1378</v>
      </c>
      <c r="E108" t="s">
        <v>263</v>
      </c>
      <c r="F108" t="s">
        <v>324</v>
      </c>
      <c r="G108" t="s">
        <v>1648</v>
      </c>
      <c r="H108">
        <v>74.5</v>
      </c>
      <c r="I108" t="s">
        <v>110</v>
      </c>
      <c r="K108" t="s">
        <v>100</v>
      </c>
      <c r="L108" t="s">
        <v>106</v>
      </c>
      <c r="M108">
        <v>2</v>
      </c>
      <c r="N108">
        <v>2</v>
      </c>
      <c r="O108">
        <v>2</v>
      </c>
      <c r="P108">
        <v>4</v>
      </c>
      <c r="Q108">
        <v>2</v>
      </c>
      <c r="R108">
        <v>5</v>
      </c>
      <c r="S108">
        <v>1</v>
      </c>
      <c r="U108" s="8">
        <v>4.1316300000000004</v>
      </c>
      <c r="V108" s="8">
        <v>0.36307</v>
      </c>
      <c r="W108">
        <v>59.4</v>
      </c>
      <c r="X108">
        <v>1.4731000000000001</v>
      </c>
      <c r="Y108">
        <v>1.8361700000000001</v>
      </c>
      <c r="Z108">
        <v>3.4418299999999999</v>
      </c>
      <c r="AA108">
        <v>0.20562</v>
      </c>
      <c r="AB108">
        <v>0.13141</v>
      </c>
      <c r="AD108">
        <v>2.2954699999999999</v>
      </c>
      <c r="AE108">
        <v>63.6</v>
      </c>
      <c r="AG108">
        <v>1</v>
      </c>
      <c r="AJ108">
        <v>2.2898700000000001</v>
      </c>
      <c r="AK108">
        <v>0.87095</v>
      </c>
      <c r="AL108">
        <v>0.45933000000000002</v>
      </c>
      <c r="AM108">
        <v>3.6201500000000002</v>
      </c>
      <c r="AN108">
        <v>2.0522300000000002</v>
      </c>
      <c r="AO108">
        <v>1.2441199999999999</v>
      </c>
      <c r="AP108">
        <v>0.29601</v>
      </c>
      <c r="AQ108">
        <v>3.60338</v>
      </c>
      <c r="AS108">
        <v>4</v>
      </c>
      <c r="AT108">
        <v>3</v>
      </c>
      <c r="AU108">
        <v>2</v>
      </c>
      <c r="AV108">
        <v>1</v>
      </c>
      <c r="AW108" s="4">
        <v>10387</v>
      </c>
      <c r="AX108">
        <v>0</v>
      </c>
      <c r="AY108">
        <v>1</v>
      </c>
      <c r="BA108" s="1">
        <v>43908</v>
      </c>
      <c r="BB108">
        <v>0</v>
      </c>
      <c r="BC108">
        <v>0</v>
      </c>
      <c r="BD108">
        <v>0</v>
      </c>
      <c r="BE108">
        <v>0</v>
      </c>
      <c r="BF108">
        <v>0</v>
      </c>
      <c r="BG108">
        <v>0</v>
      </c>
      <c r="BH108">
        <v>0</v>
      </c>
      <c r="BI108" s="1">
        <v>43607</v>
      </c>
      <c r="BJ108">
        <v>13</v>
      </c>
      <c r="BK108">
        <v>10</v>
      </c>
      <c r="BL108">
        <v>3</v>
      </c>
      <c r="BM108">
        <v>68</v>
      </c>
      <c r="BN108">
        <v>1</v>
      </c>
      <c r="BO108">
        <v>0</v>
      </c>
      <c r="BP108">
        <v>68</v>
      </c>
      <c r="BQ108" s="1">
        <v>43292</v>
      </c>
      <c r="BR108">
        <v>4</v>
      </c>
      <c r="BS108">
        <v>3</v>
      </c>
      <c r="BT108">
        <v>1</v>
      </c>
      <c r="BU108">
        <v>16</v>
      </c>
      <c r="BV108">
        <v>1</v>
      </c>
      <c r="BW108">
        <v>0</v>
      </c>
      <c r="BX108">
        <v>16</v>
      </c>
      <c r="BY108">
        <v>25.332999999999998</v>
      </c>
      <c r="CA108" t="s">
        <v>1380</v>
      </c>
      <c r="CB108" t="s">
        <v>1381</v>
      </c>
      <c r="CC108">
        <v>38340</v>
      </c>
      <c r="CD108">
        <v>110</v>
      </c>
      <c r="CE108">
        <v>7319897598</v>
      </c>
      <c r="CF108" t="s">
        <v>99</v>
      </c>
      <c r="CG108" t="s">
        <v>100</v>
      </c>
      <c r="CH108" s="1">
        <v>37712</v>
      </c>
      <c r="CI108" t="s">
        <v>100</v>
      </c>
      <c r="CJ108" t="s">
        <v>100</v>
      </c>
      <c r="CK108" t="s">
        <v>100</v>
      </c>
      <c r="CL108" t="s">
        <v>103</v>
      </c>
      <c r="CM108" t="s">
        <v>1379</v>
      </c>
      <c r="CN108">
        <v>132</v>
      </c>
      <c r="CO108" s="1">
        <v>44621</v>
      </c>
      <c r="CP108" s="1"/>
      <c r="CV108"/>
    </row>
    <row r="109" spans="1:102" x14ac:dyDescent="0.25">
      <c r="A109" t="s">
        <v>339</v>
      </c>
      <c r="B109" s="18" t="s">
        <v>1634</v>
      </c>
      <c r="C109" s="18">
        <v>445224</v>
      </c>
      <c r="D109" t="s">
        <v>701</v>
      </c>
      <c r="E109" t="s">
        <v>173</v>
      </c>
      <c r="F109" t="s">
        <v>147</v>
      </c>
      <c r="G109" t="s">
        <v>1650</v>
      </c>
      <c r="H109">
        <v>68.5</v>
      </c>
      <c r="I109" t="s">
        <v>155</v>
      </c>
      <c r="K109" t="s">
        <v>100</v>
      </c>
      <c r="L109" t="s">
        <v>130</v>
      </c>
      <c r="M109">
        <v>4</v>
      </c>
      <c r="N109">
        <v>2</v>
      </c>
      <c r="O109">
        <v>4</v>
      </c>
      <c r="P109">
        <v>3</v>
      </c>
      <c r="Q109">
        <v>4</v>
      </c>
      <c r="R109">
        <v>3</v>
      </c>
      <c r="S109">
        <v>2</v>
      </c>
      <c r="U109" s="8">
        <v>3.7919200000000002</v>
      </c>
      <c r="V109" s="8">
        <v>0.48662</v>
      </c>
      <c r="W109">
        <v>37.200000000000003</v>
      </c>
      <c r="X109">
        <v>1.50261</v>
      </c>
      <c r="Y109">
        <v>1.9892399999999999</v>
      </c>
      <c r="Z109">
        <v>3.2902900000000002</v>
      </c>
      <c r="AA109">
        <v>0.33289999999999997</v>
      </c>
      <c r="AB109">
        <v>0.14846999999999999</v>
      </c>
      <c r="AD109">
        <v>1.8026800000000001</v>
      </c>
      <c r="AE109">
        <v>53.8</v>
      </c>
      <c r="AG109">
        <v>1</v>
      </c>
      <c r="AJ109">
        <v>2.0850499999999998</v>
      </c>
      <c r="AK109">
        <v>0.72546999999999995</v>
      </c>
      <c r="AL109">
        <v>0.51781999999999995</v>
      </c>
      <c r="AM109">
        <v>3.3283399999999999</v>
      </c>
      <c r="AN109">
        <v>1.7699800000000001</v>
      </c>
      <c r="AO109">
        <v>1.52352</v>
      </c>
      <c r="AP109">
        <v>0.35193999999999998</v>
      </c>
      <c r="AQ109">
        <v>3.5970499999999999</v>
      </c>
      <c r="AS109">
        <v>1</v>
      </c>
      <c r="AT109">
        <v>0</v>
      </c>
      <c r="AU109">
        <v>0</v>
      </c>
      <c r="AV109">
        <v>1</v>
      </c>
      <c r="AW109" s="4">
        <v>655.14</v>
      </c>
      <c r="AX109">
        <v>0</v>
      </c>
      <c r="AY109">
        <v>1</v>
      </c>
      <c r="BA109" s="1">
        <v>44517</v>
      </c>
      <c r="BB109">
        <v>2</v>
      </c>
      <c r="BC109">
        <v>2</v>
      </c>
      <c r="BD109">
        <v>0</v>
      </c>
      <c r="BE109">
        <v>12</v>
      </c>
      <c r="BF109">
        <v>1</v>
      </c>
      <c r="BG109">
        <v>0</v>
      </c>
      <c r="BH109">
        <v>12</v>
      </c>
      <c r="BI109" s="1">
        <v>43783</v>
      </c>
      <c r="BJ109">
        <v>2</v>
      </c>
      <c r="BK109">
        <v>2</v>
      </c>
      <c r="BL109">
        <v>0</v>
      </c>
      <c r="BM109">
        <v>8</v>
      </c>
      <c r="BN109">
        <v>1</v>
      </c>
      <c r="BO109">
        <v>0</v>
      </c>
      <c r="BP109">
        <v>8</v>
      </c>
      <c r="BQ109" s="1">
        <v>43480</v>
      </c>
      <c r="BR109">
        <v>3</v>
      </c>
      <c r="BS109">
        <v>3</v>
      </c>
      <c r="BT109">
        <v>0</v>
      </c>
      <c r="BU109">
        <v>16</v>
      </c>
      <c r="BV109">
        <v>1</v>
      </c>
      <c r="BW109">
        <v>0</v>
      </c>
      <c r="BX109">
        <v>16</v>
      </c>
      <c r="BY109">
        <v>11.333</v>
      </c>
      <c r="CA109" t="s">
        <v>703</v>
      </c>
      <c r="CB109" t="s">
        <v>704</v>
      </c>
      <c r="CC109">
        <v>38242</v>
      </c>
      <c r="CD109">
        <v>390</v>
      </c>
      <c r="CE109">
        <v>7316425700</v>
      </c>
      <c r="CF109" t="s">
        <v>99</v>
      </c>
      <c r="CG109" t="s">
        <v>100</v>
      </c>
      <c r="CH109" s="1">
        <v>32637</v>
      </c>
      <c r="CI109" t="s">
        <v>100</v>
      </c>
      <c r="CJ109" t="s">
        <v>100</v>
      </c>
      <c r="CK109" t="s">
        <v>100</v>
      </c>
      <c r="CL109" t="s">
        <v>103</v>
      </c>
      <c r="CM109" t="s">
        <v>702</v>
      </c>
      <c r="CN109">
        <v>136</v>
      </c>
      <c r="CO109" s="1">
        <v>44621</v>
      </c>
      <c r="CP109" s="1"/>
      <c r="CV109"/>
    </row>
    <row r="110" spans="1:102" x14ac:dyDescent="0.25">
      <c r="A110" t="s">
        <v>339</v>
      </c>
      <c r="B110" s="18" t="s">
        <v>1634</v>
      </c>
      <c r="C110" s="18">
        <v>445215</v>
      </c>
      <c r="D110" t="s">
        <v>667</v>
      </c>
      <c r="E110" t="s">
        <v>244</v>
      </c>
      <c r="F110" t="s">
        <v>669</v>
      </c>
      <c r="G110" t="s">
        <v>1648</v>
      </c>
      <c r="H110">
        <v>130.1</v>
      </c>
      <c r="I110" t="s">
        <v>98</v>
      </c>
      <c r="K110" t="s">
        <v>100</v>
      </c>
      <c r="L110" t="s">
        <v>106</v>
      </c>
      <c r="M110">
        <v>3</v>
      </c>
      <c r="N110">
        <v>3</v>
      </c>
      <c r="O110">
        <v>3</v>
      </c>
      <c r="P110">
        <v>3</v>
      </c>
      <c r="Q110">
        <v>3</v>
      </c>
      <c r="R110">
        <v>3</v>
      </c>
      <c r="S110">
        <v>3</v>
      </c>
      <c r="U110" s="8">
        <v>3.22478</v>
      </c>
      <c r="V110" s="8">
        <v>0.50805</v>
      </c>
      <c r="W110">
        <v>37.200000000000003</v>
      </c>
      <c r="X110">
        <v>1.2066600000000001</v>
      </c>
      <c r="Y110">
        <v>1.71471</v>
      </c>
      <c r="Z110">
        <v>2.4695999999999998</v>
      </c>
      <c r="AA110">
        <v>0.15226999999999999</v>
      </c>
      <c r="AB110">
        <v>0.10609</v>
      </c>
      <c r="AD110">
        <v>1.51006</v>
      </c>
      <c r="AE110">
        <v>31.6</v>
      </c>
      <c r="AG110">
        <v>5</v>
      </c>
      <c r="AJ110">
        <v>2.1165500000000002</v>
      </c>
      <c r="AK110">
        <v>0.73545000000000005</v>
      </c>
      <c r="AL110">
        <v>0.33888000000000001</v>
      </c>
      <c r="AM110">
        <v>3.19089</v>
      </c>
      <c r="AN110">
        <v>1.4605999999999999</v>
      </c>
      <c r="AO110">
        <v>1.20685</v>
      </c>
      <c r="AP110">
        <v>0.56145</v>
      </c>
      <c r="AQ110">
        <v>3.1908300000000001</v>
      </c>
      <c r="AS110">
        <v>0</v>
      </c>
      <c r="AT110">
        <v>0</v>
      </c>
      <c r="AU110">
        <v>0</v>
      </c>
      <c r="AV110">
        <v>0</v>
      </c>
      <c r="AW110" s="4">
        <v>0</v>
      </c>
      <c r="AX110">
        <v>0</v>
      </c>
      <c r="AY110">
        <v>0</v>
      </c>
      <c r="BA110" s="1">
        <v>43853</v>
      </c>
      <c r="BB110">
        <v>3</v>
      </c>
      <c r="BC110">
        <v>3</v>
      </c>
      <c r="BD110">
        <v>0</v>
      </c>
      <c r="BE110">
        <v>12</v>
      </c>
      <c r="BF110">
        <v>1</v>
      </c>
      <c r="BG110">
        <v>0</v>
      </c>
      <c r="BH110">
        <v>12</v>
      </c>
      <c r="BI110" s="1">
        <v>43495</v>
      </c>
      <c r="BJ110">
        <v>4</v>
      </c>
      <c r="BK110">
        <v>4</v>
      </c>
      <c r="BL110">
        <v>0</v>
      </c>
      <c r="BM110">
        <v>28</v>
      </c>
      <c r="BN110">
        <v>1</v>
      </c>
      <c r="BO110">
        <v>0</v>
      </c>
      <c r="BP110">
        <v>28</v>
      </c>
      <c r="BQ110" s="1">
        <v>43153</v>
      </c>
      <c r="BR110">
        <v>3</v>
      </c>
      <c r="BS110">
        <v>3</v>
      </c>
      <c r="BT110">
        <v>0</v>
      </c>
      <c r="BU110">
        <v>24</v>
      </c>
      <c r="BV110">
        <v>1</v>
      </c>
      <c r="BW110">
        <v>0</v>
      </c>
      <c r="BX110">
        <v>24</v>
      </c>
      <c r="BY110">
        <v>19.332999999999998</v>
      </c>
      <c r="CA110" t="s">
        <v>157</v>
      </c>
      <c r="CB110" t="s">
        <v>670</v>
      </c>
      <c r="CC110">
        <v>37814</v>
      </c>
      <c r="CD110">
        <v>310</v>
      </c>
      <c r="CE110">
        <v>4235815100</v>
      </c>
      <c r="CF110" t="s">
        <v>99</v>
      </c>
      <c r="CG110" t="s">
        <v>100</v>
      </c>
      <c r="CH110" s="1">
        <v>32511</v>
      </c>
      <c r="CI110" t="s">
        <v>100</v>
      </c>
      <c r="CJ110" t="s">
        <v>101</v>
      </c>
      <c r="CK110" t="s">
        <v>100</v>
      </c>
      <c r="CL110" t="s">
        <v>103</v>
      </c>
      <c r="CM110" t="s">
        <v>668</v>
      </c>
      <c r="CN110">
        <v>197</v>
      </c>
      <c r="CO110" s="1">
        <v>44621</v>
      </c>
      <c r="CP110" s="1"/>
      <c r="CV110"/>
    </row>
    <row r="111" spans="1:102" x14ac:dyDescent="0.25">
      <c r="A111" t="s">
        <v>339</v>
      </c>
      <c r="B111" s="18" t="s">
        <v>1634</v>
      </c>
      <c r="C111" s="18">
        <v>445474</v>
      </c>
      <c r="D111" t="s">
        <v>1388</v>
      </c>
      <c r="E111" t="s">
        <v>677</v>
      </c>
      <c r="F111" t="s">
        <v>266</v>
      </c>
      <c r="G111" t="s">
        <v>1649</v>
      </c>
      <c r="H111">
        <v>58.2</v>
      </c>
      <c r="I111" t="s">
        <v>127</v>
      </c>
      <c r="K111" t="s">
        <v>100</v>
      </c>
      <c r="L111" t="s">
        <v>106</v>
      </c>
      <c r="M111">
        <v>4</v>
      </c>
      <c r="N111">
        <v>3</v>
      </c>
      <c r="O111">
        <v>4</v>
      </c>
      <c r="P111">
        <v>4</v>
      </c>
      <c r="Q111">
        <v>4</v>
      </c>
      <c r="R111">
        <v>5</v>
      </c>
      <c r="S111">
        <v>3</v>
      </c>
      <c r="U111" s="8">
        <v>4.2015000000000002</v>
      </c>
      <c r="V111" s="8">
        <v>0.69671000000000005</v>
      </c>
      <c r="W111">
        <v>50.6</v>
      </c>
      <c r="X111">
        <v>1.21451</v>
      </c>
      <c r="Y111">
        <v>1.9112199999999999</v>
      </c>
      <c r="Z111">
        <v>3.4826100000000002</v>
      </c>
      <c r="AA111">
        <v>0.54862</v>
      </c>
      <c r="AB111">
        <v>7.2349999999999998E-2</v>
      </c>
      <c r="AD111">
        <v>2.2902800000000001</v>
      </c>
      <c r="AE111">
        <v>45.5</v>
      </c>
      <c r="AG111">
        <v>0</v>
      </c>
      <c r="AJ111">
        <v>2.2661099999999998</v>
      </c>
      <c r="AK111">
        <v>0.75348999999999999</v>
      </c>
      <c r="AL111">
        <v>0.39345000000000002</v>
      </c>
      <c r="AM111">
        <v>3.4130400000000001</v>
      </c>
      <c r="AN111">
        <v>2.06907</v>
      </c>
      <c r="AO111">
        <v>1.1856199999999999</v>
      </c>
      <c r="AP111">
        <v>0.66315999999999997</v>
      </c>
      <c r="AQ111">
        <v>3.8866800000000001</v>
      </c>
      <c r="AS111">
        <v>0</v>
      </c>
      <c r="AT111">
        <v>1</v>
      </c>
      <c r="AU111">
        <v>0</v>
      </c>
      <c r="AV111">
        <v>0</v>
      </c>
      <c r="AW111" s="4">
        <v>0</v>
      </c>
      <c r="AX111">
        <v>0</v>
      </c>
      <c r="AY111">
        <v>0</v>
      </c>
      <c r="BA111" s="1">
        <v>43775</v>
      </c>
      <c r="BB111">
        <v>2</v>
      </c>
      <c r="BC111">
        <v>1</v>
      </c>
      <c r="BD111">
        <v>1</v>
      </c>
      <c r="BE111">
        <v>8</v>
      </c>
      <c r="BF111">
        <v>1</v>
      </c>
      <c r="BG111">
        <v>0</v>
      </c>
      <c r="BH111">
        <v>8</v>
      </c>
      <c r="BI111" s="1">
        <v>43390</v>
      </c>
      <c r="BJ111">
        <v>3</v>
      </c>
      <c r="BK111">
        <v>3</v>
      </c>
      <c r="BL111">
        <v>0</v>
      </c>
      <c r="BM111">
        <v>12</v>
      </c>
      <c r="BN111">
        <v>1</v>
      </c>
      <c r="BO111">
        <v>0</v>
      </c>
      <c r="BP111">
        <v>12</v>
      </c>
      <c r="BQ111" s="1">
        <v>43026</v>
      </c>
      <c r="BR111">
        <v>0</v>
      </c>
      <c r="BS111">
        <v>0</v>
      </c>
      <c r="BT111">
        <v>0</v>
      </c>
      <c r="BU111">
        <v>0</v>
      </c>
      <c r="BV111">
        <v>0</v>
      </c>
      <c r="BW111">
        <v>0</v>
      </c>
      <c r="BX111">
        <v>0</v>
      </c>
      <c r="BY111">
        <v>8</v>
      </c>
      <c r="CA111" t="s">
        <v>1390</v>
      </c>
      <c r="CB111" t="s">
        <v>1391</v>
      </c>
      <c r="CC111">
        <v>37643</v>
      </c>
      <c r="CD111">
        <v>90</v>
      </c>
      <c r="CE111">
        <v>4235432571</v>
      </c>
      <c r="CF111" t="s">
        <v>99</v>
      </c>
      <c r="CG111" t="s">
        <v>100</v>
      </c>
      <c r="CH111" s="1">
        <v>38069</v>
      </c>
      <c r="CI111" t="s">
        <v>100</v>
      </c>
      <c r="CJ111" t="s">
        <v>101</v>
      </c>
      <c r="CK111" t="s">
        <v>100</v>
      </c>
      <c r="CL111" t="s">
        <v>103</v>
      </c>
      <c r="CM111" t="s">
        <v>1389</v>
      </c>
      <c r="CN111">
        <v>70</v>
      </c>
      <c r="CO111" s="1">
        <v>44621</v>
      </c>
      <c r="CP111" s="1"/>
      <c r="CV111"/>
    </row>
    <row r="112" spans="1:102" x14ac:dyDescent="0.25">
      <c r="A112" t="s">
        <v>339</v>
      </c>
      <c r="B112" s="18" t="s">
        <v>1634</v>
      </c>
      <c r="C112" s="18">
        <v>4.4000000000000001E+176</v>
      </c>
      <c r="D112" t="s">
        <v>1614</v>
      </c>
      <c r="E112" t="s">
        <v>241</v>
      </c>
      <c r="F112" t="s">
        <v>268</v>
      </c>
      <c r="G112" t="s">
        <v>1649</v>
      </c>
      <c r="H112">
        <v>27.5</v>
      </c>
      <c r="I112" t="s">
        <v>114</v>
      </c>
      <c r="K112" t="s">
        <v>100</v>
      </c>
      <c r="L112" t="s">
        <v>106</v>
      </c>
      <c r="M112">
        <v>4</v>
      </c>
      <c r="N112">
        <v>4</v>
      </c>
      <c r="O112">
        <v>4</v>
      </c>
      <c r="P112">
        <v>2</v>
      </c>
      <c r="Q112">
        <v>2</v>
      </c>
      <c r="S112">
        <v>4</v>
      </c>
      <c r="U112" s="8">
        <v>3.2393900000000002</v>
      </c>
      <c r="V112" s="8">
        <v>0.55422000000000005</v>
      </c>
      <c r="W112">
        <v>44</v>
      </c>
      <c r="X112">
        <v>1.0898099999999999</v>
      </c>
      <c r="Y112">
        <v>1.6440300000000001</v>
      </c>
      <c r="Z112">
        <v>3.0947200000000001</v>
      </c>
      <c r="AA112">
        <v>0.42786999999999997</v>
      </c>
      <c r="AB112">
        <v>0</v>
      </c>
      <c r="AD112">
        <v>1.5953599999999999</v>
      </c>
      <c r="AF112">
        <v>6</v>
      </c>
      <c r="AG112">
        <v>0</v>
      </c>
      <c r="AJ112">
        <v>1.9093100000000001</v>
      </c>
      <c r="AK112">
        <v>0.59769000000000005</v>
      </c>
      <c r="AL112">
        <v>0.24817</v>
      </c>
      <c r="AM112">
        <v>2.7551700000000001</v>
      </c>
      <c r="AN112">
        <v>1.7105999999999999</v>
      </c>
      <c r="AO112">
        <v>1.3412200000000001</v>
      </c>
      <c r="AP112">
        <v>0.83633999999999997</v>
      </c>
      <c r="AQ112">
        <v>3.7121900000000001</v>
      </c>
      <c r="AS112">
        <v>0</v>
      </c>
      <c r="AT112">
        <v>0</v>
      </c>
      <c r="AU112">
        <v>0</v>
      </c>
      <c r="AV112">
        <v>0</v>
      </c>
      <c r="AW112" s="4">
        <v>0</v>
      </c>
      <c r="AX112">
        <v>0</v>
      </c>
      <c r="AY112">
        <v>0</v>
      </c>
      <c r="BA112" s="1">
        <v>43774</v>
      </c>
      <c r="BB112">
        <v>0</v>
      </c>
      <c r="BC112">
        <v>0</v>
      </c>
      <c r="BD112">
        <v>0</v>
      </c>
      <c r="BE112">
        <v>0</v>
      </c>
      <c r="BF112">
        <v>0</v>
      </c>
      <c r="BG112">
        <v>0</v>
      </c>
      <c r="BH112">
        <v>0</v>
      </c>
      <c r="BI112" s="1">
        <v>43468</v>
      </c>
      <c r="BJ112">
        <v>5</v>
      </c>
      <c r="BK112">
        <v>5</v>
      </c>
      <c r="BL112">
        <v>0</v>
      </c>
      <c r="BM112">
        <v>24</v>
      </c>
      <c r="BN112">
        <v>1</v>
      </c>
      <c r="BO112">
        <v>0</v>
      </c>
      <c r="BP112">
        <v>24</v>
      </c>
      <c r="BQ112" s="1">
        <v>43187</v>
      </c>
      <c r="BR112">
        <v>4</v>
      </c>
      <c r="BS112">
        <v>4</v>
      </c>
      <c r="BT112">
        <v>0</v>
      </c>
      <c r="BU112">
        <v>20</v>
      </c>
      <c r="BV112">
        <v>1</v>
      </c>
      <c r="BW112">
        <v>0</v>
      </c>
      <c r="BX112">
        <v>20</v>
      </c>
      <c r="BY112">
        <v>11.333</v>
      </c>
      <c r="CA112" t="s">
        <v>151</v>
      </c>
      <c r="CB112" t="s">
        <v>1616</v>
      </c>
      <c r="CC112">
        <v>37033</v>
      </c>
      <c r="CD112">
        <v>400</v>
      </c>
      <c r="CE112">
        <v>9317293513</v>
      </c>
      <c r="CF112" t="s">
        <v>153</v>
      </c>
      <c r="CG112" t="s">
        <v>100</v>
      </c>
      <c r="CH112" s="1">
        <v>27119</v>
      </c>
      <c r="CI112" t="s">
        <v>100</v>
      </c>
      <c r="CJ112" t="s">
        <v>101</v>
      </c>
      <c r="CK112" t="s">
        <v>100</v>
      </c>
      <c r="CL112" t="s">
        <v>103</v>
      </c>
      <c r="CM112" t="s">
        <v>1615</v>
      </c>
      <c r="CN112">
        <v>40</v>
      </c>
      <c r="CO112" s="1">
        <v>44621</v>
      </c>
      <c r="CP112" s="1"/>
      <c r="CV112"/>
      <c r="CW112">
        <v>2</v>
      </c>
    </row>
    <row r="113" spans="1:102" x14ac:dyDescent="0.25">
      <c r="A113" t="s">
        <v>339</v>
      </c>
      <c r="B113" s="18" t="s">
        <v>1634</v>
      </c>
      <c r="C113" s="18">
        <v>445316</v>
      </c>
      <c r="D113" t="s">
        <v>948</v>
      </c>
      <c r="E113" t="s">
        <v>950</v>
      </c>
      <c r="F113" t="s">
        <v>951</v>
      </c>
      <c r="G113" t="s">
        <v>1648</v>
      </c>
      <c r="H113">
        <v>51.4</v>
      </c>
      <c r="I113" t="s">
        <v>110</v>
      </c>
      <c r="K113" t="s">
        <v>100</v>
      </c>
      <c r="L113" t="s">
        <v>106</v>
      </c>
      <c r="M113">
        <v>2</v>
      </c>
      <c r="N113">
        <v>1</v>
      </c>
      <c r="O113">
        <v>3</v>
      </c>
      <c r="P113">
        <v>2</v>
      </c>
      <c r="Q113">
        <v>2</v>
      </c>
      <c r="R113">
        <v>2</v>
      </c>
      <c r="S113">
        <v>1</v>
      </c>
      <c r="U113" s="8">
        <v>2.80877</v>
      </c>
      <c r="V113" s="8">
        <v>0.41586000000000001</v>
      </c>
      <c r="W113">
        <v>19.5</v>
      </c>
      <c r="X113">
        <v>0.68140000000000001</v>
      </c>
      <c r="Y113">
        <v>1.0972500000000001</v>
      </c>
      <c r="Z113">
        <v>2.4448400000000001</v>
      </c>
      <c r="AA113">
        <v>9.8540000000000003E-2</v>
      </c>
      <c r="AB113">
        <v>7.6859999999999998E-2</v>
      </c>
      <c r="AD113">
        <v>1.7115199999999999</v>
      </c>
      <c r="AE113">
        <v>0</v>
      </c>
      <c r="AH113">
        <v>6</v>
      </c>
      <c r="AJ113">
        <v>2.04583</v>
      </c>
      <c r="AK113">
        <v>0.73102</v>
      </c>
      <c r="AL113">
        <v>0.33135999999999999</v>
      </c>
      <c r="AM113">
        <v>3.1082000000000001</v>
      </c>
      <c r="AN113">
        <v>1.71269</v>
      </c>
      <c r="AO113">
        <v>0.68564000000000003</v>
      </c>
      <c r="AP113">
        <v>0.47000999999999998</v>
      </c>
      <c r="AQ113">
        <v>2.8531399999999998</v>
      </c>
      <c r="AS113">
        <v>6</v>
      </c>
      <c r="AT113">
        <v>1</v>
      </c>
      <c r="AU113">
        <v>0</v>
      </c>
      <c r="AV113">
        <v>1</v>
      </c>
      <c r="AW113" s="4">
        <v>5000</v>
      </c>
      <c r="AX113">
        <v>0</v>
      </c>
      <c r="AY113">
        <v>1</v>
      </c>
      <c r="BA113" s="1">
        <v>44363</v>
      </c>
      <c r="BB113">
        <v>4</v>
      </c>
      <c r="BC113">
        <v>4</v>
      </c>
      <c r="BD113">
        <v>0</v>
      </c>
      <c r="BE113">
        <v>20</v>
      </c>
      <c r="BF113">
        <v>1</v>
      </c>
      <c r="BG113">
        <v>0</v>
      </c>
      <c r="BH113">
        <v>20</v>
      </c>
      <c r="BI113" s="1">
        <v>43606</v>
      </c>
      <c r="BJ113">
        <v>5</v>
      </c>
      <c r="BK113">
        <v>5</v>
      </c>
      <c r="BL113">
        <v>0</v>
      </c>
      <c r="BM113">
        <v>20</v>
      </c>
      <c r="BN113">
        <v>1</v>
      </c>
      <c r="BO113">
        <v>0</v>
      </c>
      <c r="BP113">
        <v>20</v>
      </c>
      <c r="BQ113" s="1">
        <v>43327</v>
      </c>
      <c r="BR113">
        <v>0</v>
      </c>
      <c r="BS113">
        <v>0</v>
      </c>
      <c r="BT113">
        <v>0</v>
      </c>
      <c r="BU113">
        <v>0</v>
      </c>
      <c r="BV113">
        <v>0</v>
      </c>
      <c r="BW113">
        <v>0</v>
      </c>
      <c r="BX113">
        <v>0</v>
      </c>
      <c r="BY113">
        <v>16.667000000000002</v>
      </c>
      <c r="CA113" t="s">
        <v>952</v>
      </c>
      <c r="CB113" t="s">
        <v>953</v>
      </c>
      <c r="CC113">
        <v>37015</v>
      </c>
      <c r="CD113">
        <v>100</v>
      </c>
      <c r="CE113">
        <v>6157929154</v>
      </c>
      <c r="CF113" t="s">
        <v>99</v>
      </c>
      <c r="CG113" t="s">
        <v>100</v>
      </c>
      <c r="CH113" s="1">
        <v>34293</v>
      </c>
      <c r="CI113" t="s">
        <v>100</v>
      </c>
      <c r="CJ113" t="s">
        <v>100</v>
      </c>
      <c r="CK113" t="s">
        <v>100</v>
      </c>
      <c r="CL113" t="s">
        <v>103</v>
      </c>
      <c r="CM113" t="s">
        <v>949</v>
      </c>
      <c r="CN113">
        <v>95</v>
      </c>
      <c r="CO113" s="1">
        <v>44621</v>
      </c>
      <c r="CP113" s="1"/>
      <c r="CS113">
        <v>12</v>
      </c>
      <c r="CV113"/>
      <c r="CX113">
        <v>12</v>
      </c>
    </row>
    <row r="114" spans="1:102" x14ac:dyDescent="0.25">
      <c r="A114" t="s">
        <v>339</v>
      </c>
      <c r="B114" s="18" t="s">
        <v>1634</v>
      </c>
      <c r="C114" s="18">
        <v>445367</v>
      </c>
      <c r="D114" t="s">
        <v>1064</v>
      </c>
      <c r="E114" t="s">
        <v>1066</v>
      </c>
      <c r="F114" t="s">
        <v>770</v>
      </c>
      <c r="G114" t="s">
        <v>1648</v>
      </c>
      <c r="H114">
        <v>33.6</v>
      </c>
      <c r="I114" t="s">
        <v>98</v>
      </c>
      <c r="K114" t="s">
        <v>100</v>
      </c>
      <c r="L114" t="s">
        <v>106</v>
      </c>
      <c r="M114">
        <v>3</v>
      </c>
      <c r="N114">
        <v>3</v>
      </c>
      <c r="O114">
        <v>3</v>
      </c>
      <c r="P114">
        <v>3</v>
      </c>
      <c r="Q114">
        <v>2</v>
      </c>
      <c r="R114">
        <v>5</v>
      </c>
      <c r="S114">
        <v>3</v>
      </c>
      <c r="U114" s="8">
        <v>3.2570800000000002</v>
      </c>
      <c r="V114" s="8">
        <v>0.49132999999999999</v>
      </c>
      <c r="W114">
        <v>56.7</v>
      </c>
      <c r="X114">
        <v>1.2649999999999999</v>
      </c>
      <c r="Y114">
        <v>1.7563299999999999</v>
      </c>
      <c r="Z114">
        <v>2.92605</v>
      </c>
      <c r="AA114">
        <v>0.35592000000000001</v>
      </c>
      <c r="AB114">
        <v>1.457E-2</v>
      </c>
      <c r="AD114">
        <v>1.50075</v>
      </c>
      <c r="AE114">
        <v>62.5</v>
      </c>
      <c r="AG114">
        <v>0</v>
      </c>
      <c r="AJ114">
        <v>1.95536</v>
      </c>
      <c r="AK114">
        <v>0.67066999999999999</v>
      </c>
      <c r="AL114">
        <v>0.29937000000000002</v>
      </c>
      <c r="AM114">
        <v>2.9253999999999998</v>
      </c>
      <c r="AN114">
        <v>1.57125</v>
      </c>
      <c r="AO114">
        <v>1.3874299999999999</v>
      </c>
      <c r="AP114">
        <v>0.61463999999999996</v>
      </c>
      <c r="AQ114">
        <v>3.5152700000000001</v>
      </c>
      <c r="AS114">
        <v>0</v>
      </c>
      <c r="AT114">
        <v>2</v>
      </c>
      <c r="AU114">
        <v>0</v>
      </c>
      <c r="AV114">
        <v>0</v>
      </c>
      <c r="AW114" s="4">
        <v>0</v>
      </c>
      <c r="AX114">
        <v>0</v>
      </c>
      <c r="AY114">
        <v>0</v>
      </c>
      <c r="BA114" s="1">
        <v>43690</v>
      </c>
      <c r="BB114">
        <v>2</v>
      </c>
      <c r="BC114">
        <v>2</v>
      </c>
      <c r="BD114">
        <v>0</v>
      </c>
      <c r="BE114">
        <v>20</v>
      </c>
      <c r="BF114">
        <v>1</v>
      </c>
      <c r="BG114">
        <v>0</v>
      </c>
      <c r="BH114">
        <v>20</v>
      </c>
      <c r="BI114" s="1">
        <v>43341</v>
      </c>
      <c r="BJ114">
        <v>1</v>
      </c>
      <c r="BK114">
        <v>1</v>
      </c>
      <c r="BL114">
        <v>0</v>
      </c>
      <c r="BM114">
        <v>8</v>
      </c>
      <c r="BN114">
        <v>1</v>
      </c>
      <c r="BO114">
        <v>0</v>
      </c>
      <c r="BP114">
        <v>8</v>
      </c>
      <c r="BQ114" s="1">
        <v>42969</v>
      </c>
      <c r="BR114">
        <v>1</v>
      </c>
      <c r="BS114">
        <v>0</v>
      </c>
      <c r="BT114">
        <v>1</v>
      </c>
      <c r="BU114">
        <v>4</v>
      </c>
      <c r="BV114">
        <v>0</v>
      </c>
      <c r="BW114">
        <v>0</v>
      </c>
      <c r="BX114">
        <v>4</v>
      </c>
      <c r="BY114">
        <v>13.333</v>
      </c>
      <c r="CA114" t="s">
        <v>1067</v>
      </c>
      <c r="CB114" t="s">
        <v>1068</v>
      </c>
      <c r="CC114">
        <v>38225</v>
      </c>
      <c r="CD114">
        <v>910</v>
      </c>
      <c r="CE114">
        <v>7313642450</v>
      </c>
      <c r="CF114" t="s">
        <v>99</v>
      </c>
      <c r="CG114" t="s">
        <v>100</v>
      </c>
      <c r="CH114" s="1">
        <v>35065</v>
      </c>
      <c r="CI114" t="s">
        <v>100</v>
      </c>
      <c r="CJ114" t="s">
        <v>101</v>
      </c>
      <c r="CK114" t="s">
        <v>100</v>
      </c>
      <c r="CL114" t="s">
        <v>103</v>
      </c>
      <c r="CM114" t="s">
        <v>1065</v>
      </c>
      <c r="CN114">
        <v>70</v>
      </c>
      <c r="CO114" s="1">
        <v>44621</v>
      </c>
      <c r="CP114" s="1"/>
      <c r="CV114"/>
    </row>
    <row r="115" spans="1:102" x14ac:dyDescent="0.25">
      <c r="A115" t="s">
        <v>339</v>
      </c>
      <c r="B115" s="18" t="s">
        <v>1634</v>
      </c>
      <c r="C115" s="18">
        <v>445464</v>
      </c>
      <c r="D115" t="s">
        <v>1353</v>
      </c>
      <c r="E115" t="s">
        <v>677</v>
      </c>
      <c r="F115" t="s">
        <v>266</v>
      </c>
      <c r="G115" t="s">
        <v>1649</v>
      </c>
      <c r="H115">
        <v>66</v>
      </c>
      <c r="I115" t="s">
        <v>114</v>
      </c>
      <c r="K115" t="s">
        <v>100</v>
      </c>
      <c r="L115" t="s">
        <v>102</v>
      </c>
      <c r="M115">
        <v>5</v>
      </c>
      <c r="N115">
        <v>2</v>
      </c>
      <c r="O115">
        <v>4</v>
      </c>
      <c r="P115">
        <v>5</v>
      </c>
      <c r="Q115">
        <v>5</v>
      </c>
      <c r="R115">
        <v>5</v>
      </c>
      <c r="S115">
        <v>2</v>
      </c>
      <c r="U115" s="8">
        <v>3.6773400000000001</v>
      </c>
      <c r="V115" s="8">
        <v>0.55986000000000002</v>
      </c>
      <c r="W115">
        <v>46.4</v>
      </c>
      <c r="X115">
        <v>1.18157</v>
      </c>
      <c r="Y115">
        <v>1.74143</v>
      </c>
      <c r="Z115">
        <v>3.0373299999999999</v>
      </c>
      <c r="AA115">
        <v>0.17796999999999999</v>
      </c>
      <c r="AB115">
        <v>8.0089999999999995E-2</v>
      </c>
      <c r="AD115">
        <v>1.93591</v>
      </c>
      <c r="AE115">
        <v>40</v>
      </c>
      <c r="AG115">
        <v>0</v>
      </c>
      <c r="AJ115">
        <v>2.2450600000000001</v>
      </c>
      <c r="AK115">
        <v>0.86019000000000001</v>
      </c>
      <c r="AL115">
        <v>0.45728999999999997</v>
      </c>
      <c r="AM115">
        <v>3.5625300000000002</v>
      </c>
      <c r="AN115">
        <v>1.76532</v>
      </c>
      <c r="AO115">
        <v>1.0103899999999999</v>
      </c>
      <c r="AP115">
        <v>0.45850999999999997</v>
      </c>
      <c r="AQ115">
        <v>3.2590499999999998</v>
      </c>
      <c r="AS115">
        <v>0</v>
      </c>
      <c r="AT115">
        <v>0</v>
      </c>
      <c r="AU115">
        <v>0</v>
      </c>
      <c r="AV115">
        <v>0</v>
      </c>
      <c r="AW115" s="4">
        <v>0</v>
      </c>
      <c r="AX115">
        <v>0</v>
      </c>
      <c r="AY115">
        <v>0</v>
      </c>
      <c r="BA115" s="1">
        <v>43908</v>
      </c>
      <c r="BB115">
        <v>0</v>
      </c>
      <c r="BC115">
        <v>0</v>
      </c>
      <c r="BD115">
        <v>0</v>
      </c>
      <c r="BE115">
        <v>0</v>
      </c>
      <c r="BF115">
        <v>0</v>
      </c>
      <c r="BG115">
        <v>0</v>
      </c>
      <c r="BH115">
        <v>0</v>
      </c>
      <c r="BI115" s="1">
        <v>43530</v>
      </c>
      <c r="BJ115">
        <v>5</v>
      </c>
      <c r="BK115">
        <v>4</v>
      </c>
      <c r="BL115">
        <v>1</v>
      </c>
      <c r="BM115">
        <v>36</v>
      </c>
      <c r="BN115">
        <v>1</v>
      </c>
      <c r="BO115">
        <v>0</v>
      </c>
      <c r="BP115">
        <v>36</v>
      </c>
      <c r="BQ115" s="1">
        <v>43194</v>
      </c>
      <c r="BR115">
        <v>1</v>
      </c>
      <c r="BS115">
        <v>1</v>
      </c>
      <c r="BT115">
        <v>0</v>
      </c>
      <c r="BU115">
        <v>4</v>
      </c>
      <c r="BV115">
        <v>1</v>
      </c>
      <c r="BW115">
        <v>0</v>
      </c>
      <c r="BX115">
        <v>4</v>
      </c>
      <c r="BY115">
        <v>12.667</v>
      </c>
      <c r="CA115" t="s">
        <v>1355</v>
      </c>
      <c r="CB115" t="s">
        <v>1356</v>
      </c>
      <c r="CC115">
        <v>37643</v>
      </c>
      <c r="CD115">
        <v>90</v>
      </c>
      <c r="CE115">
        <v>4235425061</v>
      </c>
      <c r="CF115" t="s">
        <v>99</v>
      </c>
      <c r="CG115" t="s">
        <v>100</v>
      </c>
      <c r="CH115" s="1">
        <v>37557</v>
      </c>
      <c r="CI115" t="s">
        <v>100</v>
      </c>
      <c r="CJ115" t="s">
        <v>100</v>
      </c>
      <c r="CK115" t="s">
        <v>100</v>
      </c>
      <c r="CL115" t="s">
        <v>103</v>
      </c>
      <c r="CM115" t="s">
        <v>1354</v>
      </c>
      <c r="CN115">
        <v>76</v>
      </c>
      <c r="CO115" s="1">
        <v>44621</v>
      </c>
      <c r="CP115" s="1"/>
      <c r="CV115"/>
    </row>
    <row r="116" spans="1:102" x14ac:dyDescent="0.25">
      <c r="A116" t="s">
        <v>339</v>
      </c>
      <c r="B116" s="18" t="s">
        <v>1634</v>
      </c>
      <c r="C116" s="18">
        <v>445344</v>
      </c>
      <c r="D116" t="s">
        <v>1024</v>
      </c>
      <c r="E116" t="s">
        <v>226</v>
      </c>
      <c r="F116" t="s">
        <v>222</v>
      </c>
      <c r="G116" t="s">
        <v>1648</v>
      </c>
      <c r="H116">
        <v>82.8</v>
      </c>
      <c r="I116" t="s">
        <v>98</v>
      </c>
      <c r="K116" t="s">
        <v>100</v>
      </c>
      <c r="L116" t="s">
        <v>106</v>
      </c>
      <c r="M116">
        <v>5</v>
      </c>
      <c r="N116">
        <v>4</v>
      </c>
      <c r="O116">
        <v>4</v>
      </c>
      <c r="P116">
        <v>5</v>
      </c>
      <c r="Q116">
        <v>4</v>
      </c>
      <c r="R116">
        <v>5</v>
      </c>
      <c r="S116">
        <v>5</v>
      </c>
      <c r="U116" s="8">
        <v>3.70167</v>
      </c>
      <c r="V116" s="8">
        <v>0.90715000000000001</v>
      </c>
      <c r="W116">
        <v>42.7</v>
      </c>
      <c r="X116">
        <v>0.78312999999999999</v>
      </c>
      <c r="Y116">
        <v>1.69028</v>
      </c>
      <c r="Z116">
        <v>2.8293900000000001</v>
      </c>
      <c r="AA116">
        <v>0.54215000000000002</v>
      </c>
      <c r="AB116">
        <v>0.11554</v>
      </c>
      <c r="AD116">
        <v>2.01139</v>
      </c>
      <c r="AE116">
        <v>25</v>
      </c>
      <c r="AG116">
        <v>0</v>
      </c>
      <c r="AJ116">
        <v>2.0802299999999998</v>
      </c>
      <c r="AK116">
        <v>0.66400000000000003</v>
      </c>
      <c r="AL116">
        <v>0.29285</v>
      </c>
      <c r="AM116">
        <v>3.0370900000000001</v>
      </c>
      <c r="AN116">
        <v>1.9794700000000001</v>
      </c>
      <c r="AO116">
        <v>0.86753999999999998</v>
      </c>
      <c r="AP116">
        <v>1.1600900000000001</v>
      </c>
      <c r="AQ116">
        <v>3.8481900000000002</v>
      </c>
      <c r="AS116">
        <v>0</v>
      </c>
      <c r="AT116">
        <v>1</v>
      </c>
      <c r="AU116">
        <v>0</v>
      </c>
      <c r="AV116">
        <v>0</v>
      </c>
      <c r="AW116" s="4">
        <v>0</v>
      </c>
      <c r="AX116">
        <v>0</v>
      </c>
      <c r="AY116">
        <v>0</v>
      </c>
      <c r="BA116" s="1">
        <v>43775</v>
      </c>
      <c r="BB116">
        <v>1</v>
      </c>
      <c r="BC116">
        <v>0</v>
      </c>
      <c r="BD116">
        <v>1</v>
      </c>
      <c r="BE116">
        <v>8</v>
      </c>
      <c r="BF116">
        <v>0</v>
      </c>
      <c r="BG116">
        <v>0</v>
      </c>
      <c r="BH116">
        <v>8</v>
      </c>
      <c r="BI116" s="1">
        <v>43369</v>
      </c>
      <c r="BJ116">
        <v>2</v>
      </c>
      <c r="BK116">
        <v>2</v>
      </c>
      <c r="BL116">
        <v>0</v>
      </c>
      <c r="BM116">
        <v>20</v>
      </c>
      <c r="BN116">
        <v>1</v>
      </c>
      <c r="BO116">
        <v>0</v>
      </c>
      <c r="BP116">
        <v>20</v>
      </c>
      <c r="BQ116" s="1">
        <v>42956</v>
      </c>
      <c r="BR116">
        <v>0</v>
      </c>
      <c r="BS116">
        <v>0</v>
      </c>
      <c r="BT116">
        <v>0</v>
      </c>
      <c r="BU116">
        <v>0</v>
      </c>
      <c r="BV116">
        <v>0</v>
      </c>
      <c r="BW116">
        <v>0</v>
      </c>
      <c r="BX116">
        <v>0</v>
      </c>
      <c r="BY116">
        <v>10.667</v>
      </c>
      <c r="CA116" t="s">
        <v>1026</v>
      </c>
      <c r="CB116" t="s">
        <v>1027</v>
      </c>
      <c r="CC116">
        <v>37914</v>
      </c>
      <c r="CD116">
        <v>460</v>
      </c>
      <c r="CE116">
        <v>8655241500</v>
      </c>
      <c r="CF116" t="s">
        <v>99</v>
      </c>
      <c r="CG116" t="s">
        <v>100</v>
      </c>
      <c r="CH116" s="1">
        <v>34752</v>
      </c>
      <c r="CI116" t="s">
        <v>100</v>
      </c>
      <c r="CJ116" t="s">
        <v>101</v>
      </c>
      <c r="CK116" t="s">
        <v>100</v>
      </c>
      <c r="CL116" t="s">
        <v>103</v>
      </c>
      <c r="CM116" t="s">
        <v>1025</v>
      </c>
      <c r="CN116">
        <v>94</v>
      </c>
      <c r="CO116" s="1">
        <v>44621</v>
      </c>
      <c r="CP116" s="1"/>
      <c r="CV116"/>
    </row>
    <row r="117" spans="1:102" x14ac:dyDescent="0.25">
      <c r="A117" t="s">
        <v>339</v>
      </c>
      <c r="B117" s="18" t="s">
        <v>1634</v>
      </c>
      <c r="C117" s="18">
        <v>445295</v>
      </c>
      <c r="D117" t="s">
        <v>905</v>
      </c>
      <c r="E117" t="s">
        <v>608</v>
      </c>
      <c r="F117" t="s">
        <v>239</v>
      </c>
      <c r="G117" t="s">
        <v>1648</v>
      </c>
      <c r="H117">
        <v>89</v>
      </c>
      <c r="I117" t="s">
        <v>98</v>
      </c>
      <c r="K117" t="s">
        <v>100</v>
      </c>
      <c r="L117" t="s">
        <v>106</v>
      </c>
      <c r="M117">
        <v>4</v>
      </c>
      <c r="N117">
        <v>2</v>
      </c>
      <c r="O117">
        <v>4</v>
      </c>
      <c r="P117">
        <v>2</v>
      </c>
      <c r="Q117">
        <v>1</v>
      </c>
      <c r="R117">
        <v>2</v>
      </c>
      <c r="S117">
        <v>2</v>
      </c>
      <c r="U117" s="8">
        <v>3.4938600000000002</v>
      </c>
      <c r="V117" s="8">
        <v>0.48913000000000001</v>
      </c>
      <c r="W117">
        <v>50.5</v>
      </c>
      <c r="X117">
        <v>1.10453</v>
      </c>
      <c r="Y117">
        <v>1.5936600000000001</v>
      </c>
      <c r="Z117">
        <v>3.01729</v>
      </c>
      <c r="AA117">
        <v>0.23497999999999999</v>
      </c>
      <c r="AB117">
        <v>0.12214999999999999</v>
      </c>
      <c r="AD117">
        <v>1.9001999999999999</v>
      </c>
      <c r="AE117">
        <v>46.2</v>
      </c>
      <c r="AG117">
        <v>0</v>
      </c>
      <c r="AJ117">
        <v>2.0789900000000001</v>
      </c>
      <c r="AK117">
        <v>0.79859999999999998</v>
      </c>
      <c r="AL117">
        <v>0.39959</v>
      </c>
      <c r="AM117">
        <v>3.27719</v>
      </c>
      <c r="AN117">
        <v>1.87117</v>
      </c>
      <c r="AO117">
        <v>1.01735</v>
      </c>
      <c r="AP117">
        <v>0.45841999999999999</v>
      </c>
      <c r="AQ117">
        <v>3.36605</v>
      </c>
      <c r="AS117">
        <v>2</v>
      </c>
      <c r="AT117">
        <v>0</v>
      </c>
      <c r="AU117">
        <v>0</v>
      </c>
      <c r="AV117">
        <v>0</v>
      </c>
      <c r="AW117" s="4">
        <v>0</v>
      </c>
      <c r="AX117">
        <v>0</v>
      </c>
      <c r="AY117">
        <v>0</v>
      </c>
      <c r="BA117" s="1">
        <v>43844</v>
      </c>
      <c r="BB117">
        <v>5</v>
      </c>
      <c r="BC117">
        <v>3</v>
      </c>
      <c r="BD117">
        <v>2</v>
      </c>
      <c r="BE117">
        <v>20</v>
      </c>
      <c r="BF117">
        <v>1</v>
      </c>
      <c r="BG117">
        <v>0</v>
      </c>
      <c r="BH117">
        <v>20</v>
      </c>
      <c r="BI117" s="1">
        <v>43432</v>
      </c>
      <c r="BJ117">
        <v>2</v>
      </c>
      <c r="BK117">
        <v>2</v>
      </c>
      <c r="BL117">
        <v>0</v>
      </c>
      <c r="BM117">
        <v>4</v>
      </c>
      <c r="BN117">
        <v>1</v>
      </c>
      <c r="BO117">
        <v>0</v>
      </c>
      <c r="BP117">
        <v>4</v>
      </c>
      <c r="BQ117" s="1">
        <v>43047</v>
      </c>
      <c r="BR117">
        <v>3</v>
      </c>
      <c r="BS117">
        <v>3</v>
      </c>
      <c r="BT117">
        <v>0</v>
      </c>
      <c r="BU117">
        <v>12</v>
      </c>
      <c r="BV117">
        <v>1</v>
      </c>
      <c r="BW117">
        <v>0</v>
      </c>
      <c r="BX117">
        <v>12</v>
      </c>
      <c r="BY117">
        <v>13.333</v>
      </c>
      <c r="CA117" t="s">
        <v>151</v>
      </c>
      <c r="CB117" t="s">
        <v>907</v>
      </c>
      <c r="CC117">
        <v>37664</v>
      </c>
      <c r="CD117">
        <v>810</v>
      </c>
      <c r="CE117">
        <v>4232462411</v>
      </c>
      <c r="CF117" t="s">
        <v>99</v>
      </c>
      <c r="CG117" t="s">
        <v>100</v>
      </c>
      <c r="CH117" s="1">
        <v>33817</v>
      </c>
      <c r="CI117" t="s">
        <v>100</v>
      </c>
      <c r="CJ117" t="s">
        <v>101</v>
      </c>
      <c r="CK117" t="s">
        <v>100</v>
      </c>
      <c r="CL117" t="s">
        <v>103</v>
      </c>
      <c r="CM117" t="s">
        <v>906</v>
      </c>
      <c r="CN117">
        <v>204</v>
      </c>
      <c r="CO117" s="1">
        <v>44621</v>
      </c>
      <c r="CP117" s="1"/>
      <c r="CV117"/>
    </row>
    <row r="118" spans="1:102" x14ac:dyDescent="0.25">
      <c r="A118" t="s">
        <v>339</v>
      </c>
      <c r="B118" s="18" t="s">
        <v>1634</v>
      </c>
      <c r="C118" s="18">
        <v>445383</v>
      </c>
      <c r="D118" t="s">
        <v>1108</v>
      </c>
      <c r="E118" t="s">
        <v>191</v>
      </c>
      <c r="F118" t="s">
        <v>117</v>
      </c>
      <c r="G118" t="s">
        <v>1648</v>
      </c>
      <c r="H118">
        <v>48</v>
      </c>
      <c r="I118" t="s">
        <v>108</v>
      </c>
      <c r="K118" t="s">
        <v>100</v>
      </c>
      <c r="L118" t="s">
        <v>106</v>
      </c>
      <c r="M118">
        <v>2</v>
      </c>
      <c r="N118">
        <v>4</v>
      </c>
      <c r="O118">
        <v>2</v>
      </c>
      <c r="P118">
        <v>1</v>
      </c>
      <c r="Q118">
        <v>1</v>
      </c>
      <c r="R118">
        <v>1</v>
      </c>
      <c r="S118">
        <v>4</v>
      </c>
      <c r="U118" s="8">
        <v>3.3277600000000001</v>
      </c>
      <c r="V118" s="8">
        <v>0.72053</v>
      </c>
      <c r="W118">
        <v>40.4</v>
      </c>
      <c r="X118">
        <v>1.0721700000000001</v>
      </c>
      <c r="Y118">
        <v>1.7927</v>
      </c>
      <c r="Z118">
        <v>3.03043</v>
      </c>
      <c r="AA118">
        <v>0.55664999999999998</v>
      </c>
      <c r="AB118">
        <v>6.7799999999999999E-2</v>
      </c>
      <c r="AD118">
        <v>1.5350600000000001</v>
      </c>
      <c r="AF118">
        <v>6</v>
      </c>
      <c r="AG118">
        <v>0</v>
      </c>
      <c r="AJ118">
        <v>1.9173500000000001</v>
      </c>
      <c r="AK118">
        <v>0.6482</v>
      </c>
      <c r="AL118">
        <v>0.29014000000000001</v>
      </c>
      <c r="AM118">
        <v>2.8556900000000001</v>
      </c>
      <c r="AN118">
        <v>1.6390499999999999</v>
      </c>
      <c r="AO118">
        <v>1.21669</v>
      </c>
      <c r="AP118">
        <v>0.93001999999999996</v>
      </c>
      <c r="AQ118">
        <v>3.67923</v>
      </c>
      <c r="AS118">
        <v>1</v>
      </c>
      <c r="AT118">
        <v>3</v>
      </c>
      <c r="AU118">
        <v>0</v>
      </c>
      <c r="AV118">
        <v>2</v>
      </c>
      <c r="AW118" s="4">
        <v>1637.6</v>
      </c>
      <c r="AX118">
        <v>1</v>
      </c>
      <c r="AY118">
        <v>3</v>
      </c>
      <c r="BA118" s="1">
        <v>44496</v>
      </c>
      <c r="BB118">
        <v>5</v>
      </c>
      <c r="BC118">
        <v>4</v>
      </c>
      <c r="BD118">
        <v>1</v>
      </c>
      <c r="BE118">
        <v>36</v>
      </c>
      <c r="BF118">
        <v>1</v>
      </c>
      <c r="BG118">
        <v>0</v>
      </c>
      <c r="BH118">
        <v>36</v>
      </c>
      <c r="BI118" s="1">
        <v>43558</v>
      </c>
      <c r="BJ118">
        <v>6</v>
      </c>
      <c r="BK118">
        <v>6</v>
      </c>
      <c r="BL118">
        <v>0</v>
      </c>
      <c r="BM118">
        <v>28</v>
      </c>
      <c r="BN118">
        <v>1</v>
      </c>
      <c r="BO118">
        <v>0</v>
      </c>
      <c r="BP118">
        <v>28</v>
      </c>
      <c r="BQ118" s="1">
        <v>43194</v>
      </c>
      <c r="BR118">
        <v>3</v>
      </c>
      <c r="BS118">
        <v>2</v>
      </c>
      <c r="BT118">
        <v>1</v>
      </c>
      <c r="BU118">
        <v>12</v>
      </c>
      <c r="BV118">
        <v>1</v>
      </c>
      <c r="BW118">
        <v>0</v>
      </c>
      <c r="BX118">
        <v>12</v>
      </c>
      <c r="BY118">
        <v>29.332999999999998</v>
      </c>
      <c r="CA118" t="s">
        <v>1110</v>
      </c>
      <c r="CB118" t="s">
        <v>1111</v>
      </c>
      <c r="CC118">
        <v>37355</v>
      </c>
      <c r="CD118">
        <v>150</v>
      </c>
      <c r="CE118">
        <v>9314505150</v>
      </c>
      <c r="CF118" t="s">
        <v>99</v>
      </c>
      <c r="CG118" t="s">
        <v>100</v>
      </c>
      <c r="CH118" s="1">
        <v>35278</v>
      </c>
      <c r="CI118" t="s">
        <v>100</v>
      </c>
      <c r="CJ118" t="s">
        <v>100</v>
      </c>
      <c r="CK118" t="s">
        <v>100</v>
      </c>
      <c r="CL118" t="s">
        <v>103</v>
      </c>
      <c r="CM118" t="s">
        <v>1109</v>
      </c>
      <c r="CN118">
        <v>72</v>
      </c>
      <c r="CO118" s="1">
        <v>44621</v>
      </c>
      <c r="CP118" s="1"/>
      <c r="CV118"/>
    </row>
    <row r="119" spans="1:102" x14ac:dyDescent="0.25">
      <c r="A119" t="s">
        <v>339</v>
      </c>
      <c r="B119" s="18" t="s">
        <v>1634</v>
      </c>
      <c r="C119" s="18">
        <v>445489</v>
      </c>
      <c r="D119" t="s">
        <v>1445</v>
      </c>
      <c r="E119" t="s">
        <v>250</v>
      </c>
      <c r="F119" t="s">
        <v>286</v>
      </c>
      <c r="G119" t="s">
        <v>1650</v>
      </c>
      <c r="H119">
        <v>64.2</v>
      </c>
      <c r="I119" t="s">
        <v>159</v>
      </c>
      <c r="K119" t="s">
        <v>100</v>
      </c>
      <c r="L119" t="s">
        <v>102</v>
      </c>
      <c r="M119">
        <v>3</v>
      </c>
      <c r="N119">
        <v>2</v>
      </c>
      <c r="O119">
        <v>3</v>
      </c>
      <c r="P119">
        <v>4</v>
      </c>
      <c r="Q119">
        <v>3</v>
      </c>
      <c r="R119">
        <v>5</v>
      </c>
      <c r="S119">
        <v>2</v>
      </c>
      <c r="U119" s="8">
        <v>3.8776600000000001</v>
      </c>
      <c r="V119" s="8">
        <v>0.40543000000000001</v>
      </c>
      <c r="W119">
        <v>41.9</v>
      </c>
      <c r="X119">
        <v>0.84919999999999995</v>
      </c>
      <c r="Y119">
        <v>1.2546299999999999</v>
      </c>
      <c r="Z119">
        <v>3.6282100000000002</v>
      </c>
      <c r="AA119">
        <v>0.2243</v>
      </c>
      <c r="AB119">
        <v>6.0100000000000001E-2</v>
      </c>
      <c r="AD119">
        <v>2.62303</v>
      </c>
      <c r="AE119">
        <v>62.5</v>
      </c>
      <c r="AH119">
        <v>6</v>
      </c>
      <c r="AJ119">
        <v>2.1473900000000001</v>
      </c>
      <c r="AK119">
        <v>0.67898999999999998</v>
      </c>
      <c r="AL119">
        <v>0.46800999999999998</v>
      </c>
      <c r="AM119">
        <v>3.2943799999999999</v>
      </c>
      <c r="AN119">
        <v>2.5006900000000001</v>
      </c>
      <c r="AO119">
        <v>0.91996999999999995</v>
      </c>
      <c r="AP119">
        <v>0.32443</v>
      </c>
      <c r="AQ119">
        <v>3.71631</v>
      </c>
      <c r="AS119">
        <v>0</v>
      </c>
      <c r="AT119">
        <v>0</v>
      </c>
      <c r="AU119">
        <v>0</v>
      </c>
      <c r="AV119">
        <v>0</v>
      </c>
      <c r="AW119" s="4">
        <v>0</v>
      </c>
      <c r="AX119">
        <v>0</v>
      </c>
      <c r="AY119">
        <v>0</v>
      </c>
      <c r="BA119" s="1">
        <v>43810</v>
      </c>
      <c r="BB119">
        <v>5</v>
      </c>
      <c r="BC119">
        <v>5</v>
      </c>
      <c r="BD119">
        <v>0</v>
      </c>
      <c r="BE119">
        <v>20</v>
      </c>
      <c r="BF119">
        <v>1</v>
      </c>
      <c r="BG119">
        <v>0</v>
      </c>
      <c r="BH119">
        <v>20</v>
      </c>
      <c r="BI119" s="1">
        <v>43502</v>
      </c>
      <c r="BJ119">
        <v>3</v>
      </c>
      <c r="BK119">
        <v>3</v>
      </c>
      <c r="BL119">
        <v>0</v>
      </c>
      <c r="BM119">
        <v>12</v>
      </c>
      <c r="BN119">
        <v>1</v>
      </c>
      <c r="BO119">
        <v>0</v>
      </c>
      <c r="BP119">
        <v>12</v>
      </c>
      <c r="BQ119" s="1">
        <v>43180</v>
      </c>
      <c r="BR119">
        <v>3</v>
      </c>
      <c r="BS119">
        <v>3</v>
      </c>
      <c r="BT119">
        <v>0</v>
      </c>
      <c r="BU119">
        <v>12</v>
      </c>
      <c r="BV119">
        <v>1</v>
      </c>
      <c r="BW119">
        <v>0</v>
      </c>
      <c r="BX119">
        <v>12</v>
      </c>
      <c r="BY119">
        <v>16</v>
      </c>
      <c r="CA119" t="s">
        <v>1445</v>
      </c>
      <c r="CB119" t="s">
        <v>1447</v>
      </c>
      <c r="CC119">
        <v>37185</v>
      </c>
      <c r="CD119">
        <v>420</v>
      </c>
      <c r="CE119">
        <v>9312962532</v>
      </c>
      <c r="CF119" t="s">
        <v>99</v>
      </c>
      <c r="CG119" t="s">
        <v>100</v>
      </c>
      <c r="CH119" s="1">
        <v>39814</v>
      </c>
      <c r="CI119" t="s">
        <v>100</v>
      </c>
      <c r="CJ119" t="s">
        <v>101</v>
      </c>
      <c r="CK119" t="s">
        <v>100</v>
      </c>
      <c r="CL119" t="s">
        <v>103</v>
      </c>
      <c r="CM119" t="s">
        <v>1446</v>
      </c>
      <c r="CN119">
        <v>95</v>
      </c>
      <c r="CO119" s="1">
        <v>44621</v>
      </c>
      <c r="CP119" s="1"/>
      <c r="CV119"/>
    </row>
    <row r="120" spans="1:102" x14ac:dyDescent="0.25">
      <c r="A120" t="s">
        <v>339</v>
      </c>
      <c r="B120" s="18" t="s">
        <v>1634</v>
      </c>
      <c r="C120" s="18">
        <v>445210</v>
      </c>
      <c r="D120" t="s">
        <v>658</v>
      </c>
      <c r="E120" t="s">
        <v>327</v>
      </c>
      <c r="F120" t="s">
        <v>170</v>
      </c>
      <c r="G120" t="s">
        <v>1648</v>
      </c>
      <c r="H120">
        <v>57.3</v>
      </c>
      <c r="I120" t="s">
        <v>98</v>
      </c>
      <c r="K120" t="s">
        <v>100</v>
      </c>
      <c r="L120" t="s">
        <v>106</v>
      </c>
      <c r="M120">
        <v>2</v>
      </c>
      <c r="N120">
        <v>3</v>
      </c>
      <c r="O120">
        <v>2</v>
      </c>
      <c r="P120">
        <v>3</v>
      </c>
      <c r="Q120">
        <v>3</v>
      </c>
      <c r="R120">
        <v>2</v>
      </c>
      <c r="S120">
        <v>3</v>
      </c>
      <c r="U120" s="8">
        <v>3.7319300000000002</v>
      </c>
      <c r="V120" s="8">
        <v>0.46253</v>
      </c>
      <c r="W120">
        <v>62</v>
      </c>
      <c r="X120">
        <v>1.1501699999999999</v>
      </c>
      <c r="Y120">
        <v>1.6127</v>
      </c>
      <c r="Z120">
        <v>3.1135999999999999</v>
      </c>
      <c r="AA120">
        <v>0.1996</v>
      </c>
      <c r="AB120">
        <v>1.409E-2</v>
      </c>
      <c r="AD120">
        <v>2.1192299999999999</v>
      </c>
      <c r="AE120">
        <v>66.7</v>
      </c>
      <c r="AG120">
        <v>0</v>
      </c>
      <c r="AJ120">
        <v>2.1728999999999998</v>
      </c>
      <c r="AK120">
        <v>0.70425000000000004</v>
      </c>
      <c r="AL120">
        <v>0.29192000000000001</v>
      </c>
      <c r="AM120">
        <v>3.1690800000000001</v>
      </c>
      <c r="AN120">
        <v>1.9966600000000001</v>
      </c>
      <c r="AO120">
        <v>1.2013199999999999</v>
      </c>
      <c r="AP120">
        <v>0.59336999999999995</v>
      </c>
      <c r="AQ120">
        <v>3.7180599999999999</v>
      </c>
      <c r="AS120">
        <v>1</v>
      </c>
      <c r="AT120">
        <v>1</v>
      </c>
      <c r="AU120">
        <v>0</v>
      </c>
      <c r="AV120">
        <v>1</v>
      </c>
      <c r="AW120" s="4">
        <v>10387</v>
      </c>
      <c r="AX120">
        <v>0</v>
      </c>
      <c r="AY120">
        <v>1</v>
      </c>
      <c r="BA120" s="1">
        <v>44475</v>
      </c>
      <c r="BB120">
        <v>6</v>
      </c>
      <c r="BC120">
        <v>6</v>
      </c>
      <c r="BD120">
        <v>0</v>
      </c>
      <c r="BE120">
        <v>44</v>
      </c>
      <c r="BF120">
        <v>1</v>
      </c>
      <c r="BG120">
        <v>0</v>
      </c>
      <c r="BH120">
        <v>44</v>
      </c>
      <c r="BI120" s="1">
        <v>43867</v>
      </c>
      <c r="BJ120">
        <v>1</v>
      </c>
      <c r="BK120">
        <v>1</v>
      </c>
      <c r="BL120">
        <v>0</v>
      </c>
      <c r="BM120">
        <v>4</v>
      </c>
      <c r="BN120">
        <v>1</v>
      </c>
      <c r="BO120">
        <v>0</v>
      </c>
      <c r="BP120">
        <v>4</v>
      </c>
      <c r="BQ120" s="1">
        <v>43551</v>
      </c>
      <c r="BR120">
        <v>4</v>
      </c>
      <c r="BS120">
        <v>3</v>
      </c>
      <c r="BT120">
        <v>1</v>
      </c>
      <c r="BU120">
        <v>16</v>
      </c>
      <c r="BV120">
        <v>1</v>
      </c>
      <c r="BW120">
        <v>0</v>
      </c>
      <c r="BX120">
        <v>16</v>
      </c>
      <c r="BY120">
        <v>26</v>
      </c>
      <c r="CA120" t="s">
        <v>660</v>
      </c>
      <c r="CB120" t="s">
        <v>661</v>
      </c>
      <c r="CC120">
        <v>38344</v>
      </c>
      <c r="CD120">
        <v>80</v>
      </c>
      <c r="CE120">
        <v>7319868943</v>
      </c>
      <c r="CF120" t="s">
        <v>99</v>
      </c>
      <c r="CG120" t="s">
        <v>100</v>
      </c>
      <c r="CH120" s="1">
        <v>32303</v>
      </c>
      <c r="CI120" t="s">
        <v>100</v>
      </c>
      <c r="CJ120" t="s">
        <v>100</v>
      </c>
      <c r="CK120" t="s">
        <v>100</v>
      </c>
      <c r="CL120" t="s">
        <v>103</v>
      </c>
      <c r="CM120" t="s">
        <v>659</v>
      </c>
      <c r="CN120">
        <v>120</v>
      </c>
      <c r="CO120" s="1">
        <v>44621</v>
      </c>
      <c r="CP120" s="1"/>
      <c r="CV120"/>
    </row>
    <row r="121" spans="1:102" x14ac:dyDescent="0.25">
      <c r="A121" t="s">
        <v>339</v>
      </c>
      <c r="B121" s="18" t="s">
        <v>1634</v>
      </c>
      <c r="C121" s="18">
        <v>445288</v>
      </c>
      <c r="D121" t="s">
        <v>884</v>
      </c>
      <c r="E121" t="s">
        <v>120</v>
      </c>
      <c r="F121" t="s">
        <v>176</v>
      </c>
      <c r="G121" t="s">
        <v>1648</v>
      </c>
      <c r="H121">
        <v>79.8</v>
      </c>
      <c r="I121" t="s">
        <v>98</v>
      </c>
      <c r="K121" t="s">
        <v>100</v>
      </c>
      <c r="L121" t="s">
        <v>102</v>
      </c>
      <c r="M121">
        <v>1</v>
      </c>
      <c r="N121">
        <v>2</v>
      </c>
      <c r="O121">
        <v>1</v>
      </c>
      <c r="P121">
        <v>3</v>
      </c>
      <c r="Q121">
        <v>4</v>
      </c>
      <c r="R121">
        <v>2</v>
      </c>
      <c r="S121">
        <v>3</v>
      </c>
      <c r="U121" s="8">
        <v>2.94198</v>
      </c>
      <c r="V121" s="8">
        <v>0.64149</v>
      </c>
      <c r="X121">
        <v>0.47525000000000001</v>
      </c>
      <c r="Y121">
        <v>1.1167400000000001</v>
      </c>
      <c r="Z121">
        <v>2.5937600000000001</v>
      </c>
      <c r="AA121">
        <v>0.36047000000000001</v>
      </c>
      <c r="AB121">
        <v>4.6449999999999998E-2</v>
      </c>
      <c r="AC121">
        <v>6</v>
      </c>
      <c r="AD121">
        <v>1.82524</v>
      </c>
      <c r="AF121">
        <v>6</v>
      </c>
      <c r="AH121">
        <v>6</v>
      </c>
      <c r="AJ121">
        <v>2.0509200000000001</v>
      </c>
      <c r="AK121">
        <v>0.76705000000000001</v>
      </c>
      <c r="AL121">
        <v>0.39224999999999999</v>
      </c>
      <c r="AM121">
        <v>3.2102300000000001</v>
      </c>
      <c r="AN121">
        <v>1.82195</v>
      </c>
      <c r="AO121">
        <v>0.45573999999999998</v>
      </c>
      <c r="AP121">
        <v>0.61246</v>
      </c>
      <c r="AQ121">
        <v>2.8934799999999998</v>
      </c>
      <c r="AS121">
        <v>3</v>
      </c>
      <c r="AT121">
        <v>3</v>
      </c>
      <c r="AU121">
        <v>0</v>
      </c>
      <c r="AV121">
        <v>4</v>
      </c>
      <c r="AW121" s="4">
        <v>12020.79</v>
      </c>
      <c r="AX121">
        <v>0</v>
      </c>
      <c r="AY121">
        <v>4</v>
      </c>
      <c r="BA121" s="1">
        <v>44504</v>
      </c>
      <c r="BB121">
        <v>18</v>
      </c>
      <c r="BC121">
        <v>12</v>
      </c>
      <c r="BD121">
        <v>6</v>
      </c>
      <c r="BE121">
        <v>140</v>
      </c>
      <c r="BF121">
        <v>1</v>
      </c>
      <c r="BG121">
        <v>0</v>
      </c>
      <c r="BH121">
        <v>140</v>
      </c>
      <c r="BI121" s="1">
        <v>43859</v>
      </c>
      <c r="BJ121">
        <v>0</v>
      </c>
      <c r="BK121">
        <v>0</v>
      </c>
      <c r="BL121">
        <v>0</v>
      </c>
      <c r="BM121">
        <v>0</v>
      </c>
      <c r="BN121">
        <v>0</v>
      </c>
      <c r="BO121">
        <v>0</v>
      </c>
      <c r="BP121">
        <v>0</v>
      </c>
      <c r="BQ121" s="1">
        <v>43474</v>
      </c>
      <c r="BR121">
        <v>3</v>
      </c>
      <c r="BS121">
        <v>2</v>
      </c>
      <c r="BT121">
        <v>1</v>
      </c>
      <c r="BU121">
        <v>12</v>
      </c>
      <c r="BV121">
        <v>1</v>
      </c>
      <c r="BW121">
        <v>0</v>
      </c>
      <c r="BX121">
        <v>12</v>
      </c>
      <c r="BY121">
        <v>72</v>
      </c>
      <c r="CA121" t="s">
        <v>886</v>
      </c>
      <c r="CB121" t="s">
        <v>887</v>
      </c>
      <c r="CC121">
        <v>37756</v>
      </c>
      <c r="CD121">
        <v>750</v>
      </c>
      <c r="CE121">
        <v>4236633600</v>
      </c>
      <c r="CF121" t="s">
        <v>99</v>
      </c>
      <c r="CG121" t="s">
        <v>100</v>
      </c>
      <c r="CH121" s="1">
        <v>33717</v>
      </c>
      <c r="CI121" t="s">
        <v>100</v>
      </c>
      <c r="CJ121" t="s">
        <v>100</v>
      </c>
      <c r="CK121" t="s">
        <v>100</v>
      </c>
      <c r="CL121" t="s">
        <v>103</v>
      </c>
      <c r="CM121" t="s">
        <v>885</v>
      </c>
      <c r="CN121">
        <v>96</v>
      </c>
      <c r="CO121" s="1">
        <v>44621</v>
      </c>
      <c r="CP121" s="1"/>
      <c r="CV121"/>
    </row>
    <row r="122" spans="1:102" x14ac:dyDescent="0.25">
      <c r="A122" t="s">
        <v>339</v>
      </c>
      <c r="B122" s="18" t="s">
        <v>1634</v>
      </c>
      <c r="C122" s="18">
        <v>445476</v>
      </c>
      <c r="D122" t="s">
        <v>1396</v>
      </c>
      <c r="E122" t="s">
        <v>226</v>
      </c>
      <c r="F122" t="s">
        <v>222</v>
      </c>
      <c r="G122" t="s">
        <v>1649</v>
      </c>
      <c r="H122">
        <v>80.7</v>
      </c>
      <c r="I122" t="s">
        <v>114</v>
      </c>
      <c r="K122" t="s">
        <v>100</v>
      </c>
      <c r="L122" t="s">
        <v>102</v>
      </c>
      <c r="M122">
        <v>4</v>
      </c>
      <c r="N122">
        <v>1</v>
      </c>
      <c r="O122">
        <v>5</v>
      </c>
      <c r="P122">
        <v>3</v>
      </c>
      <c r="Q122">
        <v>3</v>
      </c>
      <c r="R122">
        <v>4</v>
      </c>
      <c r="S122">
        <v>1</v>
      </c>
      <c r="U122" s="8">
        <v>3.2897500000000002</v>
      </c>
      <c r="V122" s="8">
        <v>0.30854999999999999</v>
      </c>
      <c r="W122">
        <v>32.299999999999997</v>
      </c>
      <c r="X122">
        <v>1.0904199999999999</v>
      </c>
      <c r="Y122">
        <v>1.39897</v>
      </c>
      <c r="Z122">
        <v>2.8080099999999999</v>
      </c>
      <c r="AA122">
        <v>0.14940000000000001</v>
      </c>
      <c r="AB122">
        <v>2.8639999999999999E-2</v>
      </c>
      <c r="AD122">
        <v>1.8907799999999999</v>
      </c>
      <c r="AE122">
        <v>60</v>
      </c>
      <c r="AG122">
        <v>0</v>
      </c>
      <c r="AJ122">
        <v>2.0451800000000002</v>
      </c>
      <c r="AK122">
        <v>0.76063999999999998</v>
      </c>
      <c r="AL122">
        <v>0.37106</v>
      </c>
      <c r="AM122">
        <v>3.1768800000000001</v>
      </c>
      <c r="AN122">
        <v>1.8926799999999999</v>
      </c>
      <c r="AO122">
        <v>1.0544800000000001</v>
      </c>
      <c r="AP122">
        <v>0.31141000000000002</v>
      </c>
      <c r="AQ122">
        <v>3.2694800000000002</v>
      </c>
      <c r="AS122">
        <v>1</v>
      </c>
      <c r="AT122">
        <v>0</v>
      </c>
      <c r="AU122">
        <v>0</v>
      </c>
      <c r="AV122">
        <v>0</v>
      </c>
      <c r="AW122" s="4">
        <v>0</v>
      </c>
      <c r="AX122">
        <v>0</v>
      </c>
      <c r="AY122">
        <v>0</v>
      </c>
      <c r="BA122" s="1">
        <v>44538</v>
      </c>
      <c r="BB122">
        <v>0</v>
      </c>
      <c r="BC122">
        <v>0</v>
      </c>
      <c r="BD122">
        <v>0</v>
      </c>
      <c r="BE122">
        <v>0</v>
      </c>
      <c r="BF122">
        <v>0</v>
      </c>
      <c r="BG122">
        <v>0</v>
      </c>
      <c r="BH122">
        <v>0</v>
      </c>
      <c r="BI122" s="1">
        <v>43677</v>
      </c>
      <c r="BJ122">
        <v>0</v>
      </c>
      <c r="BK122">
        <v>0</v>
      </c>
      <c r="BL122">
        <v>0</v>
      </c>
      <c r="BM122">
        <v>0</v>
      </c>
      <c r="BN122">
        <v>0</v>
      </c>
      <c r="BO122">
        <v>0</v>
      </c>
      <c r="BP122">
        <v>0</v>
      </c>
      <c r="BQ122" s="1">
        <v>43320</v>
      </c>
      <c r="BR122">
        <v>0</v>
      </c>
      <c r="BS122">
        <v>0</v>
      </c>
      <c r="BT122">
        <v>0</v>
      </c>
      <c r="BU122">
        <v>0</v>
      </c>
      <c r="BV122">
        <v>0</v>
      </c>
      <c r="BW122">
        <v>0</v>
      </c>
      <c r="BX122">
        <v>0</v>
      </c>
      <c r="BY122">
        <v>0</v>
      </c>
      <c r="CA122" t="s">
        <v>497</v>
      </c>
      <c r="CB122" t="s">
        <v>1398</v>
      </c>
      <c r="CC122">
        <v>37920</v>
      </c>
      <c r="CD122">
        <v>460</v>
      </c>
      <c r="CE122">
        <v>8655739621</v>
      </c>
      <c r="CF122" t="s">
        <v>99</v>
      </c>
      <c r="CG122" t="s">
        <v>100</v>
      </c>
      <c r="CH122" s="1">
        <v>38078</v>
      </c>
      <c r="CI122" t="s">
        <v>100</v>
      </c>
      <c r="CJ122" t="s">
        <v>100</v>
      </c>
      <c r="CK122" t="s">
        <v>100</v>
      </c>
      <c r="CL122" t="s">
        <v>103</v>
      </c>
      <c r="CM122" t="s">
        <v>1397</v>
      </c>
      <c r="CN122">
        <v>95</v>
      </c>
      <c r="CO122" s="1">
        <v>44621</v>
      </c>
      <c r="CP122" s="1"/>
      <c r="CV122"/>
    </row>
    <row r="123" spans="1:102" x14ac:dyDescent="0.25">
      <c r="A123" t="s">
        <v>339</v>
      </c>
      <c r="B123" s="18" t="s">
        <v>1634</v>
      </c>
      <c r="C123" s="18">
        <v>445469</v>
      </c>
      <c r="D123" t="s">
        <v>1369</v>
      </c>
      <c r="E123" t="s">
        <v>677</v>
      </c>
      <c r="F123" t="s">
        <v>266</v>
      </c>
      <c r="G123" t="s">
        <v>1648</v>
      </c>
      <c r="H123">
        <v>78.8</v>
      </c>
      <c r="I123" t="s">
        <v>108</v>
      </c>
      <c r="K123" t="s">
        <v>100</v>
      </c>
      <c r="L123" t="s">
        <v>102</v>
      </c>
      <c r="M123">
        <v>4</v>
      </c>
      <c r="N123">
        <v>3</v>
      </c>
      <c r="O123">
        <v>4</v>
      </c>
      <c r="P123">
        <v>3</v>
      </c>
      <c r="Q123">
        <v>4</v>
      </c>
      <c r="R123">
        <v>2</v>
      </c>
      <c r="S123">
        <v>3</v>
      </c>
      <c r="U123" s="8">
        <v>3.9742000000000002</v>
      </c>
      <c r="V123" s="8">
        <v>0.79359999999999997</v>
      </c>
      <c r="W123">
        <v>37.9</v>
      </c>
      <c r="X123">
        <v>0.66869999999999996</v>
      </c>
      <c r="Y123">
        <v>1.4622999999999999</v>
      </c>
      <c r="Z123">
        <v>3.3637999999999999</v>
      </c>
      <c r="AA123">
        <v>0.39933999999999997</v>
      </c>
      <c r="AB123">
        <v>4.8250000000000001E-2</v>
      </c>
      <c r="AD123">
        <v>2.5118999999999998</v>
      </c>
      <c r="AE123">
        <v>35.700000000000003</v>
      </c>
      <c r="AG123">
        <v>0</v>
      </c>
      <c r="AJ123">
        <v>2.31271</v>
      </c>
      <c r="AK123">
        <v>0.84028000000000003</v>
      </c>
      <c r="AL123">
        <v>0.44574999999999998</v>
      </c>
      <c r="AM123">
        <v>3.5987399999999998</v>
      </c>
      <c r="AN123">
        <v>2.2235499999999999</v>
      </c>
      <c r="AO123">
        <v>0.58538000000000001</v>
      </c>
      <c r="AP123">
        <v>0.66674999999999995</v>
      </c>
      <c r="AQ123">
        <v>3.4866999999999999</v>
      </c>
      <c r="AS123">
        <v>1</v>
      </c>
      <c r="AT123">
        <v>0</v>
      </c>
      <c r="AU123">
        <v>1</v>
      </c>
      <c r="AV123">
        <v>0</v>
      </c>
      <c r="AW123" s="4">
        <v>0</v>
      </c>
      <c r="AX123">
        <v>0</v>
      </c>
      <c r="AY123">
        <v>0</v>
      </c>
      <c r="BA123" s="1">
        <v>43600</v>
      </c>
      <c r="BB123">
        <v>0</v>
      </c>
      <c r="BC123">
        <v>0</v>
      </c>
      <c r="BD123">
        <v>0</v>
      </c>
      <c r="BE123">
        <v>0</v>
      </c>
      <c r="BF123">
        <v>0</v>
      </c>
      <c r="BG123">
        <v>0</v>
      </c>
      <c r="BH123">
        <v>0</v>
      </c>
      <c r="BI123" s="1">
        <v>43292</v>
      </c>
      <c r="BJ123">
        <v>1</v>
      </c>
      <c r="BK123">
        <v>0</v>
      </c>
      <c r="BL123">
        <v>0</v>
      </c>
      <c r="BM123">
        <v>16</v>
      </c>
      <c r="BN123">
        <v>0</v>
      </c>
      <c r="BO123">
        <v>0</v>
      </c>
      <c r="BP123">
        <v>16</v>
      </c>
      <c r="BQ123" s="1">
        <v>42871</v>
      </c>
      <c r="BR123">
        <v>1</v>
      </c>
      <c r="BS123">
        <v>1</v>
      </c>
      <c r="BT123">
        <v>0</v>
      </c>
      <c r="BU123">
        <v>8</v>
      </c>
      <c r="BV123">
        <v>1</v>
      </c>
      <c r="BW123">
        <v>0</v>
      </c>
      <c r="BX123">
        <v>8</v>
      </c>
      <c r="BY123">
        <v>6.6669999999999998</v>
      </c>
      <c r="CA123" t="s">
        <v>1371</v>
      </c>
      <c r="CB123" t="s">
        <v>1372</v>
      </c>
      <c r="CC123">
        <v>37643</v>
      </c>
      <c r="CD123">
        <v>90</v>
      </c>
      <c r="CE123">
        <v>4235426512</v>
      </c>
      <c r="CF123" t="s">
        <v>99</v>
      </c>
      <c r="CG123" t="s">
        <v>100</v>
      </c>
      <c r="CH123" s="1">
        <v>37591</v>
      </c>
      <c r="CI123" t="s">
        <v>100</v>
      </c>
      <c r="CJ123" t="s">
        <v>101</v>
      </c>
      <c r="CK123" t="s">
        <v>100</v>
      </c>
      <c r="CL123" t="s">
        <v>103</v>
      </c>
      <c r="CM123" t="s">
        <v>1370</v>
      </c>
      <c r="CN123">
        <v>101</v>
      </c>
      <c r="CO123" s="1">
        <v>44621</v>
      </c>
      <c r="CP123" s="1"/>
      <c r="CV123"/>
    </row>
    <row r="124" spans="1:102" x14ac:dyDescent="0.25">
      <c r="A124" t="s">
        <v>339</v>
      </c>
      <c r="B124" s="18" t="s">
        <v>1634</v>
      </c>
      <c r="C124" s="18">
        <v>445246</v>
      </c>
      <c r="D124" t="s">
        <v>764</v>
      </c>
      <c r="E124" t="s">
        <v>288</v>
      </c>
      <c r="F124" t="s">
        <v>107</v>
      </c>
      <c r="G124" t="s">
        <v>1648</v>
      </c>
      <c r="H124">
        <v>108.5</v>
      </c>
      <c r="I124" t="s">
        <v>108</v>
      </c>
      <c r="K124" t="s">
        <v>100</v>
      </c>
      <c r="L124" t="s">
        <v>106</v>
      </c>
      <c r="M124">
        <v>5</v>
      </c>
      <c r="N124">
        <v>2</v>
      </c>
      <c r="O124">
        <v>5</v>
      </c>
      <c r="P124">
        <v>2</v>
      </c>
      <c r="Q124">
        <v>2</v>
      </c>
      <c r="R124">
        <v>2</v>
      </c>
      <c r="S124">
        <v>2</v>
      </c>
      <c r="U124" s="8">
        <v>3.4754499999999999</v>
      </c>
      <c r="V124" s="8">
        <v>0.52181999999999995</v>
      </c>
      <c r="W124">
        <v>41.5</v>
      </c>
      <c r="X124">
        <v>0.9052</v>
      </c>
      <c r="Y124">
        <v>1.42703</v>
      </c>
      <c r="Z124">
        <v>2.9478599999999999</v>
      </c>
      <c r="AA124">
        <v>0.29285</v>
      </c>
      <c r="AB124">
        <v>4.7559999999999998E-2</v>
      </c>
      <c r="AD124">
        <v>2.0484300000000002</v>
      </c>
      <c r="AE124">
        <v>38.5</v>
      </c>
      <c r="AG124">
        <v>0</v>
      </c>
      <c r="AJ124">
        <v>2.3028400000000002</v>
      </c>
      <c r="AK124">
        <v>0.81032000000000004</v>
      </c>
      <c r="AL124">
        <v>0.39005000000000001</v>
      </c>
      <c r="AM124">
        <v>3.5032100000000002</v>
      </c>
      <c r="AN124">
        <v>1.8210500000000001</v>
      </c>
      <c r="AO124">
        <v>0.82169999999999999</v>
      </c>
      <c r="AP124">
        <v>0.50102999999999998</v>
      </c>
      <c r="AQ124">
        <v>3.1322800000000002</v>
      </c>
      <c r="AS124">
        <v>1</v>
      </c>
      <c r="AT124">
        <v>1</v>
      </c>
      <c r="AU124">
        <v>0</v>
      </c>
      <c r="AV124">
        <v>0</v>
      </c>
      <c r="AW124" s="4">
        <v>0</v>
      </c>
      <c r="AX124">
        <v>0</v>
      </c>
      <c r="AY124">
        <v>0</v>
      </c>
      <c r="BA124" s="1">
        <v>43894</v>
      </c>
      <c r="BB124">
        <v>0</v>
      </c>
      <c r="BC124">
        <v>0</v>
      </c>
      <c r="BD124">
        <v>0</v>
      </c>
      <c r="BE124">
        <v>0</v>
      </c>
      <c r="BF124">
        <v>0</v>
      </c>
      <c r="BG124">
        <v>0</v>
      </c>
      <c r="BH124">
        <v>0</v>
      </c>
      <c r="BI124" s="1">
        <v>43517</v>
      </c>
      <c r="BJ124">
        <v>1</v>
      </c>
      <c r="BK124">
        <v>1</v>
      </c>
      <c r="BL124">
        <v>0</v>
      </c>
      <c r="BM124">
        <v>4</v>
      </c>
      <c r="BN124">
        <v>1</v>
      </c>
      <c r="BO124">
        <v>0</v>
      </c>
      <c r="BP124">
        <v>4</v>
      </c>
      <c r="BQ124" s="1">
        <v>43153</v>
      </c>
      <c r="BR124">
        <v>0</v>
      </c>
      <c r="BS124">
        <v>0</v>
      </c>
      <c r="BT124">
        <v>0</v>
      </c>
      <c r="BU124">
        <v>0</v>
      </c>
      <c r="BV124">
        <v>0</v>
      </c>
      <c r="BW124">
        <v>0</v>
      </c>
      <c r="BX124">
        <v>0</v>
      </c>
      <c r="BY124">
        <v>1.333</v>
      </c>
      <c r="CA124" t="s">
        <v>766</v>
      </c>
      <c r="CB124" t="s">
        <v>767</v>
      </c>
      <c r="CC124">
        <v>37760</v>
      </c>
      <c r="CD124">
        <v>440</v>
      </c>
      <c r="CE124">
        <v>8654759037</v>
      </c>
      <c r="CF124" t="s">
        <v>99</v>
      </c>
      <c r="CG124" t="s">
        <v>100</v>
      </c>
      <c r="CH124" s="1">
        <v>32937</v>
      </c>
      <c r="CI124" t="s">
        <v>100</v>
      </c>
      <c r="CJ124" t="s">
        <v>100</v>
      </c>
      <c r="CK124" t="s">
        <v>100</v>
      </c>
      <c r="CL124" t="s">
        <v>103</v>
      </c>
      <c r="CM124" t="s">
        <v>765</v>
      </c>
      <c r="CN124">
        <v>170</v>
      </c>
      <c r="CO124" s="1">
        <v>44621</v>
      </c>
      <c r="CP124" s="1"/>
      <c r="CV124"/>
    </row>
    <row r="125" spans="1:102" x14ac:dyDescent="0.25">
      <c r="A125" t="s">
        <v>339</v>
      </c>
      <c r="B125" s="18" t="s">
        <v>1634</v>
      </c>
      <c r="C125" s="18">
        <v>445473</v>
      </c>
      <c r="D125" t="s">
        <v>285</v>
      </c>
      <c r="E125" t="s">
        <v>1386</v>
      </c>
      <c r="F125" t="s">
        <v>107</v>
      </c>
      <c r="G125" t="s">
        <v>1650</v>
      </c>
      <c r="H125">
        <v>147.19999999999999</v>
      </c>
      <c r="I125" t="s">
        <v>155</v>
      </c>
      <c r="K125" t="s">
        <v>100</v>
      </c>
      <c r="L125" t="s">
        <v>106</v>
      </c>
      <c r="M125">
        <v>2</v>
      </c>
      <c r="N125">
        <v>3</v>
      </c>
      <c r="O125">
        <v>2</v>
      </c>
      <c r="P125">
        <v>3</v>
      </c>
      <c r="Q125">
        <v>3</v>
      </c>
      <c r="R125">
        <v>4</v>
      </c>
      <c r="S125">
        <v>3</v>
      </c>
      <c r="U125" s="8">
        <v>4.1229100000000001</v>
      </c>
      <c r="V125" s="8">
        <v>0.47415000000000002</v>
      </c>
      <c r="W125">
        <v>40.700000000000003</v>
      </c>
      <c r="X125">
        <v>1.1107899999999999</v>
      </c>
      <c r="Y125">
        <v>1.58494</v>
      </c>
      <c r="Z125">
        <v>3.5207099999999998</v>
      </c>
      <c r="AA125">
        <v>0.10920000000000001</v>
      </c>
      <c r="AB125">
        <v>2.9790000000000001E-2</v>
      </c>
      <c r="AD125">
        <v>2.5379700000000001</v>
      </c>
      <c r="AE125">
        <v>26.7</v>
      </c>
      <c r="AG125">
        <v>0</v>
      </c>
      <c r="AJ125">
        <v>2.0548799999999998</v>
      </c>
      <c r="AK125">
        <v>0.67484999999999995</v>
      </c>
      <c r="AL125">
        <v>0.31136000000000003</v>
      </c>
      <c r="AM125">
        <v>3.0410900000000001</v>
      </c>
      <c r="AN125">
        <v>2.5285199999999999</v>
      </c>
      <c r="AO125">
        <v>1.2107399999999999</v>
      </c>
      <c r="AP125">
        <v>0.57030000000000003</v>
      </c>
      <c r="AQ125">
        <v>4.2804599999999997</v>
      </c>
      <c r="AS125">
        <v>0</v>
      </c>
      <c r="AT125">
        <v>1</v>
      </c>
      <c r="AU125">
        <v>0</v>
      </c>
      <c r="AV125">
        <v>1</v>
      </c>
      <c r="AW125" s="4">
        <v>10660</v>
      </c>
      <c r="AX125">
        <v>0</v>
      </c>
      <c r="AY125">
        <v>1</v>
      </c>
      <c r="BA125" s="1">
        <v>43726</v>
      </c>
      <c r="BB125">
        <v>1</v>
      </c>
      <c r="BC125">
        <v>1</v>
      </c>
      <c r="BD125">
        <v>0</v>
      </c>
      <c r="BE125">
        <v>16</v>
      </c>
      <c r="BF125">
        <v>1</v>
      </c>
      <c r="BG125">
        <v>0</v>
      </c>
      <c r="BH125">
        <v>16</v>
      </c>
      <c r="BI125" s="1">
        <v>43362</v>
      </c>
      <c r="BJ125">
        <v>4</v>
      </c>
      <c r="BK125">
        <v>2</v>
      </c>
      <c r="BL125">
        <v>2</v>
      </c>
      <c r="BM125">
        <v>52</v>
      </c>
      <c r="BN125">
        <v>1</v>
      </c>
      <c r="BO125">
        <v>0</v>
      </c>
      <c r="BP125">
        <v>52</v>
      </c>
      <c r="BQ125" s="1">
        <v>42970</v>
      </c>
      <c r="BR125">
        <v>1</v>
      </c>
      <c r="BS125">
        <v>1</v>
      </c>
      <c r="BT125">
        <v>0</v>
      </c>
      <c r="BU125">
        <v>8</v>
      </c>
      <c r="BV125">
        <v>1</v>
      </c>
      <c r="BW125">
        <v>0</v>
      </c>
      <c r="BX125">
        <v>8</v>
      </c>
      <c r="BY125">
        <v>26.667000000000002</v>
      </c>
      <c r="CA125" t="s">
        <v>285</v>
      </c>
      <c r="CB125" t="s">
        <v>1387</v>
      </c>
      <c r="CC125">
        <v>37725</v>
      </c>
      <c r="CD125">
        <v>440</v>
      </c>
      <c r="CE125">
        <v>8653973163</v>
      </c>
      <c r="CF125" t="s">
        <v>99</v>
      </c>
      <c r="CG125" t="s">
        <v>100</v>
      </c>
      <c r="CH125" s="1">
        <v>38008</v>
      </c>
      <c r="CI125" t="s">
        <v>100</v>
      </c>
      <c r="CJ125" t="s">
        <v>101</v>
      </c>
      <c r="CK125" t="s">
        <v>100</v>
      </c>
      <c r="CL125" t="s">
        <v>103</v>
      </c>
      <c r="CM125" t="s">
        <v>1385</v>
      </c>
      <c r="CN125">
        <v>160</v>
      </c>
      <c r="CO125" s="1">
        <v>44621</v>
      </c>
      <c r="CP125" s="1"/>
      <c r="CV125"/>
    </row>
    <row r="126" spans="1:102" x14ac:dyDescent="0.25">
      <c r="A126" t="s">
        <v>339</v>
      </c>
      <c r="B126" s="18" t="s">
        <v>1634</v>
      </c>
      <c r="C126" s="18">
        <v>445189</v>
      </c>
      <c r="D126" t="s">
        <v>626</v>
      </c>
      <c r="E126" t="s">
        <v>505</v>
      </c>
      <c r="F126" t="s">
        <v>131</v>
      </c>
      <c r="G126" t="s">
        <v>1649</v>
      </c>
      <c r="H126">
        <v>10.199999999999999</v>
      </c>
      <c r="I126" t="s">
        <v>114</v>
      </c>
      <c r="K126" t="s">
        <v>100</v>
      </c>
      <c r="L126" t="s">
        <v>106</v>
      </c>
      <c r="M126">
        <v>4</v>
      </c>
      <c r="N126">
        <v>5</v>
      </c>
      <c r="O126">
        <v>3</v>
      </c>
      <c r="P126">
        <v>2</v>
      </c>
      <c r="R126">
        <v>2</v>
      </c>
      <c r="S126">
        <v>5</v>
      </c>
      <c r="U126" s="8">
        <v>9.5914999999999999</v>
      </c>
      <c r="V126" s="8">
        <v>2.5754100000000002</v>
      </c>
      <c r="W126">
        <v>61.3</v>
      </c>
      <c r="X126">
        <v>3.64655</v>
      </c>
      <c r="Y126">
        <v>6.2219699999999998</v>
      </c>
      <c r="Z126">
        <v>7.9740500000000001</v>
      </c>
      <c r="AA126">
        <v>1.7189700000000001</v>
      </c>
      <c r="AB126">
        <v>0.65468000000000004</v>
      </c>
      <c r="AD126">
        <v>3.3695300000000001</v>
      </c>
      <c r="AE126">
        <v>66.7</v>
      </c>
      <c r="AH126">
        <v>6</v>
      </c>
      <c r="AJ126">
        <v>2.1430199999999999</v>
      </c>
      <c r="AK126">
        <v>0.84811999999999999</v>
      </c>
      <c r="AL126">
        <v>0.48397000000000001</v>
      </c>
      <c r="AM126">
        <v>3.47512</v>
      </c>
      <c r="AN126">
        <v>3.2189100000000002</v>
      </c>
      <c r="AO126">
        <v>3.16262</v>
      </c>
      <c r="AP126">
        <v>1.99288</v>
      </c>
      <c r="AQ126">
        <v>8.7143099999999993</v>
      </c>
      <c r="AS126">
        <v>0</v>
      </c>
      <c r="AT126">
        <v>0</v>
      </c>
      <c r="AU126">
        <v>0</v>
      </c>
      <c r="AV126">
        <v>1</v>
      </c>
      <c r="AW126" s="4">
        <v>650</v>
      </c>
      <c r="AX126">
        <v>0</v>
      </c>
      <c r="AY126">
        <v>1</v>
      </c>
      <c r="BA126" s="1">
        <v>44509</v>
      </c>
      <c r="BB126">
        <v>0</v>
      </c>
      <c r="BC126">
        <v>0</v>
      </c>
      <c r="BD126">
        <v>0</v>
      </c>
      <c r="BE126">
        <v>0</v>
      </c>
      <c r="BF126">
        <v>0</v>
      </c>
      <c r="BG126">
        <v>0</v>
      </c>
      <c r="BH126">
        <v>0</v>
      </c>
      <c r="BI126" s="1">
        <v>43649</v>
      </c>
      <c r="BJ126">
        <v>5</v>
      </c>
      <c r="BK126">
        <v>5</v>
      </c>
      <c r="BL126">
        <v>0</v>
      </c>
      <c r="BM126">
        <v>44</v>
      </c>
      <c r="BN126">
        <v>1</v>
      </c>
      <c r="BO126">
        <v>0</v>
      </c>
      <c r="BP126">
        <v>44</v>
      </c>
      <c r="BQ126" s="1">
        <v>43361</v>
      </c>
      <c r="BR126">
        <v>2</v>
      </c>
      <c r="BS126">
        <v>2</v>
      </c>
      <c r="BT126">
        <v>0</v>
      </c>
      <c r="BU126">
        <v>12</v>
      </c>
      <c r="BV126">
        <v>1</v>
      </c>
      <c r="BW126">
        <v>0</v>
      </c>
      <c r="BX126">
        <v>12</v>
      </c>
      <c r="BY126">
        <v>16.667000000000002</v>
      </c>
      <c r="CA126" t="s">
        <v>628</v>
      </c>
      <c r="CB126" t="s">
        <v>629</v>
      </c>
      <c r="CC126">
        <v>38115</v>
      </c>
      <c r="CD126">
        <v>780</v>
      </c>
      <c r="CE126">
        <v>9013653665</v>
      </c>
      <c r="CF126" t="s">
        <v>150</v>
      </c>
      <c r="CG126" t="s">
        <v>100</v>
      </c>
      <c r="CH126" s="1">
        <v>31478</v>
      </c>
      <c r="CI126" t="s">
        <v>101</v>
      </c>
      <c r="CJ126" t="s">
        <v>100</v>
      </c>
      <c r="CK126" t="s">
        <v>100</v>
      </c>
      <c r="CL126" t="s">
        <v>103</v>
      </c>
      <c r="CM126" t="s">
        <v>627</v>
      </c>
      <c r="CN126">
        <v>30</v>
      </c>
      <c r="CO126" s="1">
        <v>44621</v>
      </c>
      <c r="CP126" s="1"/>
      <c r="CV126">
        <v>2</v>
      </c>
    </row>
    <row r="127" spans="1:102" x14ac:dyDescent="0.25">
      <c r="A127" t="s">
        <v>339</v>
      </c>
      <c r="B127" s="18" t="s">
        <v>1634</v>
      </c>
      <c r="C127" s="18">
        <v>445410</v>
      </c>
      <c r="D127" t="s">
        <v>1170</v>
      </c>
      <c r="E127" t="s">
        <v>143</v>
      </c>
      <c r="F127" t="s">
        <v>122</v>
      </c>
      <c r="G127" t="s">
        <v>1648</v>
      </c>
      <c r="H127">
        <v>43.4</v>
      </c>
      <c r="I127" t="s">
        <v>98</v>
      </c>
      <c r="K127" t="s">
        <v>100</v>
      </c>
      <c r="L127" t="s">
        <v>106</v>
      </c>
      <c r="M127">
        <v>3</v>
      </c>
      <c r="N127">
        <v>3</v>
      </c>
      <c r="O127">
        <v>3</v>
      </c>
      <c r="P127">
        <v>3</v>
      </c>
      <c r="Q127">
        <v>2</v>
      </c>
      <c r="R127">
        <v>3</v>
      </c>
      <c r="S127">
        <v>3</v>
      </c>
      <c r="U127" s="8">
        <v>3.6199499999999998</v>
      </c>
      <c r="V127" s="8">
        <v>0.48835000000000001</v>
      </c>
      <c r="W127">
        <v>37.5</v>
      </c>
      <c r="X127">
        <v>0.82101999999999997</v>
      </c>
      <c r="Y127">
        <v>1.3093699999999999</v>
      </c>
      <c r="Z127">
        <v>3.4386299999999999</v>
      </c>
      <c r="AA127">
        <v>0.31217</v>
      </c>
      <c r="AB127">
        <v>5.0000000000000001E-4</v>
      </c>
      <c r="AD127">
        <v>2.3105799999999999</v>
      </c>
      <c r="AF127">
        <v>6</v>
      </c>
      <c r="AH127">
        <v>6</v>
      </c>
      <c r="AJ127">
        <v>2.21</v>
      </c>
      <c r="AK127">
        <v>0.64193</v>
      </c>
      <c r="AL127">
        <v>0.30603999999999998</v>
      </c>
      <c r="AM127">
        <v>3.1579700000000002</v>
      </c>
      <c r="AN127">
        <v>2.1404100000000001</v>
      </c>
      <c r="AO127">
        <v>0.94077999999999995</v>
      </c>
      <c r="AP127">
        <v>0.59758999999999995</v>
      </c>
      <c r="AQ127">
        <v>3.6191800000000001</v>
      </c>
      <c r="AS127">
        <v>0</v>
      </c>
      <c r="AT127">
        <v>0</v>
      </c>
      <c r="AU127">
        <v>0</v>
      </c>
      <c r="AV127">
        <v>0</v>
      </c>
      <c r="AW127" s="4">
        <v>0</v>
      </c>
      <c r="AX127">
        <v>0</v>
      </c>
      <c r="AY127">
        <v>0</v>
      </c>
      <c r="BA127" s="1">
        <v>43704</v>
      </c>
      <c r="BB127">
        <v>2</v>
      </c>
      <c r="BC127">
        <v>2</v>
      </c>
      <c r="BD127">
        <v>0</v>
      </c>
      <c r="BE127">
        <v>8</v>
      </c>
      <c r="BF127">
        <v>1</v>
      </c>
      <c r="BG127">
        <v>0</v>
      </c>
      <c r="BH127">
        <v>8</v>
      </c>
      <c r="BI127" s="1">
        <v>43419</v>
      </c>
      <c r="BJ127">
        <v>2</v>
      </c>
      <c r="BK127">
        <v>2</v>
      </c>
      <c r="BL127">
        <v>0</v>
      </c>
      <c r="BM127">
        <v>8</v>
      </c>
      <c r="BN127">
        <v>1</v>
      </c>
      <c r="BO127">
        <v>0</v>
      </c>
      <c r="BP127">
        <v>8</v>
      </c>
      <c r="BQ127" s="1">
        <v>43026</v>
      </c>
      <c r="BR127">
        <v>9</v>
      </c>
      <c r="BS127">
        <v>9</v>
      </c>
      <c r="BT127">
        <v>0</v>
      </c>
      <c r="BU127">
        <v>36</v>
      </c>
      <c r="BV127">
        <v>1</v>
      </c>
      <c r="BW127">
        <v>0</v>
      </c>
      <c r="BX127">
        <v>36</v>
      </c>
      <c r="BY127">
        <v>12.667</v>
      </c>
      <c r="CA127" t="s">
        <v>1172</v>
      </c>
      <c r="CB127" t="s">
        <v>1173</v>
      </c>
      <c r="CC127">
        <v>37083</v>
      </c>
      <c r="CD127">
        <v>550</v>
      </c>
      <c r="CE127">
        <v>6156663170</v>
      </c>
      <c r="CF127" t="s">
        <v>99</v>
      </c>
      <c r="CG127" t="s">
        <v>100</v>
      </c>
      <c r="CH127" s="1">
        <v>35866</v>
      </c>
      <c r="CI127" t="s">
        <v>100</v>
      </c>
      <c r="CJ127" t="s">
        <v>101</v>
      </c>
      <c r="CK127" t="s">
        <v>100</v>
      </c>
      <c r="CL127" t="s">
        <v>103</v>
      </c>
      <c r="CM127" t="s">
        <v>1171</v>
      </c>
      <c r="CN127">
        <v>49</v>
      </c>
      <c r="CO127" s="1">
        <v>44621</v>
      </c>
      <c r="CP127" s="1"/>
      <c r="CV127"/>
    </row>
    <row r="128" spans="1:102" x14ac:dyDescent="0.25">
      <c r="A128" t="s">
        <v>339</v>
      </c>
      <c r="B128" s="18" t="s">
        <v>1634</v>
      </c>
      <c r="C128" s="18">
        <v>445358</v>
      </c>
      <c r="D128" t="s">
        <v>1045</v>
      </c>
      <c r="E128" t="s">
        <v>304</v>
      </c>
      <c r="F128" t="s">
        <v>125</v>
      </c>
      <c r="G128" t="s">
        <v>1648</v>
      </c>
      <c r="H128">
        <v>90.7</v>
      </c>
      <c r="I128" t="s">
        <v>108</v>
      </c>
      <c r="K128" t="s">
        <v>100</v>
      </c>
      <c r="L128" t="s">
        <v>102</v>
      </c>
      <c r="M128">
        <v>3</v>
      </c>
      <c r="N128">
        <v>2</v>
      </c>
      <c r="O128">
        <v>3</v>
      </c>
      <c r="P128">
        <v>4</v>
      </c>
      <c r="Q128">
        <v>3</v>
      </c>
      <c r="R128">
        <v>5</v>
      </c>
      <c r="S128">
        <v>2</v>
      </c>
      <c r="U128" s="8">
        <v>3.0693999999999999</v>
      </c>
      <c r="V128" s="8">
        <v>0.37341000000000002</v>
      </c>
      <c r="W128">
        <v>42</v>
      </c>
      <c r="X128">
        <v>0.97292000000000001</v>
      </c>
      <c r="Y128">
        <v>1.34633</v>
      </c>
      <c r="Z128">
        <v>2.6817600000000001</v>
      </c>
      <c r="AA128">
        <v>0.22756999999999999</v>
      </c>
      <c r="AB128">
        <v>3.9269999999999999E-2</v>
      </c>
      <c r="AD128">
        <v>1.7230700000000001</v>
      </c>
      <c r="AE128">
        <v>54.5</v>
      </c>
      <c r="AG128">
        <v>0</v>
      </c>
      <c r="AJ128">
        <v>2.3863099999999999</v>
      </c>
      <c r="AK128">
        <v>0.83226</v>
      </c>
      <c r="AL128">
        <v>0.40433999999999998</v>
      </c>
      <c r="AM128">
        <v>3.6229100000000001</v>
      </c>
      <c r="AN128">
        <v>1.4782299999999999</v>
      </c>
      <c r="AO128">
        <v>0.85989000000000004</v>
      </c>
      <c r="AP128">
        <v>0.34586</v>
      </c>
      <c r="AQ128">
        <v>2.6749299999999998</v>
      </c>
      <c r="AS128">
        <v>1</v>
      </c>
      <c r="AT128">
        <v>4</v>
      </c>
      <c r="AU128">
        <v>0</v>
      </c>
      <c r="AV128">
        <v>0</v>
      </c>
      <c r="AW128" s="4">
        <v>0</v>
      </c>
      <c r="AX128">
        <v>0</v>
      </c>
      <c r="AY128">
        <v>0</v>
      </c>
      <c r="BA128" s="1">
        <v>43774</v>
      </c>
      <c r="BB128">
        <v>3</v>
      </c>
      <c r="BC128">
        <v>3</v>
      </c>
      <c r="BD128">
        <v>0</v>
      </c>
      <c r="BE128">
        <v>24</v>
      </c>
      <c r="BF128">
        <v>1</v>
      </c>
      <c r="BG128">
        <v>0</v>
      </c>
      <c r="BH128">
        <v>24</v>
      </c>
      <c r="BI128" s="1">
        <v>43411</v>
      </c>
      <c r="BJ128">
        <v>3</v>
      </c>
      <c r="BK128">
        <v>3</v>
      </c>
      <c r="BL128">
        <v>0</v>
      </c>
      <c r="BM128">
        <v>16</v>
      </c>
      <c r="BN128">
        <v>1</v>
      </c>
      <c r="BO128">
        <v>0</v>
      </c>
      <c r="BP128">
        <v>16</v>
      </c>
      <c r="BQ128" s="1">
        <v>43033</v>
      </c>
      <c r="BR128">
        <v>5</v>
      </c>
      <c r="BS128">
        <v>3</v>
      </c>
      <c r="BT128">
        <v>2</v>
      </c>
      <c r="BU128">
        <v>20</v>
      </c>
      <c r="BV128">
        <v>1</v>
      </c>
      <c r="BW128">
        <v>0</v>
      </c>
      <c r="BX128">
        <v>20</v>
      </c>
      <c r="BY128">
        <v>20.667000000000002</v>
      </c>
      <c r="CA128" t="s">
        <v>1045</v>
      </c>
      <c r="CB128" t="s">
        <v>1047</v>
      </c>
      <c r="CC128">
        <v>37604</v>
      </c>
      <c r="CD128">
        <v>890</v>
      </c>
      <c r="CE128">
        <v>4239750095</v>
      </c>
      <c r="CF128" t="s">
        <v>99</v>
      </c>
      <c r="CG128" t="s">
        <v>100</v>
      </c>
      <c r="CH128" s="1">
        <v>34968</v>
      </c>
      <c r="CI128" t="s">
        <v>100</v>
      </c>
      <c r="CJ128" t="s">
        <v>101</v>
      </c>
      <c r="CK128" t="s">
        <v>100</v>
      </c>
      <c r="CL128" t="s">
        <v>103</v>
      </c>
      <c r="CM128" t="s">
        <v>1046</v>
      </c>
      <c r="CN128">
        <v>109</v>
      </c>
      <c r="CO128" s="1">
        <v>44621</v>
      </c>
      <c r="CP128" s="1"/>
      <c r="CV128"/>
    </row>
    <row r="129" spans="1:102" x14ac:dyDescent="0.25">
      <c r="A129" t="s">
        <v>339</v>
      </c>
      <c r="B129" s="18" t="s">
        <v>1634</v>
      </c>
      <c r="C129" s="18">
        <v>445526</v>
      </c>
      <c r="D129" t="s">
        <v>1570</v>
      </c>
      <c r="E129" t="s">
        <v>167</v>
      </c>
      <c r="F129" t="s">
        <v>307</v>
      </c>
      <c r="G129" t="s">
        <v>1649</v>
      </c>
      <c r="H129">
        <v>54.4</v>
      </c>
      <c r="I129" t="s">
        <v>127</v>
      </c>
      <c r="K129" t="s">
        <v>100</v>
      </c>
      <c r="L129" t="s">
        <v>102</v>
      </c>
      <c r="M129">
        <v>2</v>
      </c>
      <c r="N129">
        <v>1</v>
      </c>
      <c r="O129">
        <v>2</v>
      </c>
      <c r="P129">
        <v>5</v>
      </c>
      <c r="Q129">
        <v>4</v>
      </c>
      <c r="R129">
        <v>5</v>
      </c>
      <c r="S129">
        <v>1</v>
      </c>
      <c r="U129" s="8">
        <v>3.2660300000000002</v>
      </c>
      <c r="V129" s="8">
        <v>0.63580999999999999</v>
      </c>
      <c r="W129">
        <v>63.5</v>
      </c>
      <c r="X129">
        <v>0.55528</v>
      </c>
      <c r="Y129">
        <v>1.19109</v>
      </c>
      <c r="Z129">
        <v>2.7433100000000001</v>
      </c>
      <c r="AA129">
        <v>0.28847</v>
      </c>
      <c r="AB129">
        <v>3.4520000000000002E-2</v>
      </c>
      <c r="AD129">
        <v>2.0749399999999998</v>
      </c>
      <c r="AE129">
        <v>70</v>
      </c>
      <c r="AG129">
        <v>0</v>
      </c>
      <c r="AJ129">
        <v>2.1017600000000001</v>
      </c>
      <c r="AK129">
        <v>0.69523000000000001</v>
      </c>
      <c r="AL129">
        <v>0.32325999999999999</v>
      </c>
      <c r="AM129">
        <v>3.12025</v>
      </c>
      <c r="AN129">
        <v>2.0211000000000001</v>
      </c>
      <c r="AO129">
        <v>0.58750000000000002</v>
      </c>
      <c r="AP129">
        <v>0.73658999999999997</v>
      </c>
      <c r="AQ129">
        <v>3.3048099999999998</v>
      </c>
      <c r="AS129">
        <v>1</v>
      </c>
      <c r="AT129">
        <v>2</v>
      </c>
      <c r="AU129">
        <v>0</v>
      </c>
      <c r="AV129">
        <v>1</v>
      </c>
      <c r="AW129" s="4">
        <v>650</v>
      </c>
      <c r="AX129">
        <v>0</v>
      </c>
      <c r="AY129">
        <v>1</v>
      </c>
      <c r="BA129" s="1">
        <v>43747</v>
      </c>
      <c r="BB129">
        <v>8</v>
      </c>
      <c r="BC129">
        <v>4</v>
      </c>
      <c r="BD129">
        <v>4</v>
      </c>
      <c r="BE129">
        <v>48</v>
      </c>
      <c r="BF129">
        <v>1</v>
      </c>
      <c r="BG129">
        <v>0</v>
      </c>
      <c r="BH129">
        <v>48</v>
      </c>
      <c r="BI129" s="1">
        <v>43320</v>
      </c>
      <c r="BJ129">
        <v>4</v>
      </c>
      <c r="BK129">
        <v>4</v>
      </c>
      <c r="BL129">
        <v>0</v>
      </c>
      <c r="BM129">
        <v>16</v>
      </c>
      <c r="BN129">
        <v>1</v>
      </c>
      <c r="BO129">
        <v>0</v>
      </c>
      <c r="BP129">
        <v>16</v>
      </c>
      <c r="BQ129" s="1">
        <v>42913</v>
      </c>
      <c r="BR129">
        <v>2</v>
      </c>
      <c r="BS129">
        <v>2</v>
      </c>
      <c r="BT129">
        <v>0</v>
      </c>
      <c r="BU129">
        <v>8</v>
      </c>
      <c r="BV129">
        <v>1</v>
      </c>
      <c r="BW129">
        <v>0</v>
      </c>
      <c r="BX129">
        <v>8</v>
      </c>
      <c r="BY129">
        <v>30.667000000000002</v>
      </c>
      <c r="CA129" t="s">
        <v>1472</v>
      </c>
      <c r="CB129" t="s">
        <v>1572</v>
      </c>
      <c r="CC129">
        <v>37214</v>
      </c>
      <c r="CD129">
        <v>180</v>
      </c>
      <c r="CE129">
        <v>6158852320</v>
      </c>
      <c r="CF129" t="s">
        <v>99</v>
      </c>
      <c r="CG129" t="s">
        <v>100</v>
      </c>
      <c r="CH129" s="1">
        <v>42626</v>
      </c>
      <c r="CI129" t="s">
        <v>100</v>
      </c>
      <c r="CJ129" t="s">
        <v>101</v>
      </c>
      <c r="CK129" t="s">
        <v>100</v>
      </c>
      <c r="CL129" t="s">
        <v>103</v>
      </c>
      <c r="CM129" t="s">
        <v>1571</v>
      </c>
      <c r="CN129">
        <v>66</v>
      </c>
      <c r="CO129" s="1">
        <v>44621</v>
      </c>
      <c r="CP129" s="1"/>
      <c r="CS129">
        <v>12</v>
      </c>
      <c r="CV129"/>
      <c r="CX129">
        <v>12</v>
      </c>
    </row>
    <row r="130" spans="1:102" x14ac:dyDescent="0.25">
      <c r="A130" t="s">
        <v>339</v>
      </c>
      <c r="B130" s="18" t="s">
        <v>1634</v>
      </c>
      <c r="C130" s="18">
        <v>445354</v>
      </c>
      <c r="D130" t="s">
        <v>1032</v>
      </c>
      <c r="E130" t="s">
        <v>283</v>
      </c>
      <c r="F130" t="s">
        <v>111</v>
      </c>
      <c r="G130" t="s">
        <v>1648</v>
      </c>
      <c r="H130">
        <v>31</v>
      </c>
      <c r="I130" t="s">
        <v>108</v>
      </c>
      <c r="K130" t="s">
        <v>100</v>
      </c>
      <c r="L130" t="s">
        <v>102</v>
      </c>
      <c r="M130">
        <v>1</v>
      </c>
      <c r="N130">
        <v>3</v>
      </c>
      <c r="O130">
        <v>2</v>
      </c>
      <c r="P130">
        <v>1</v>
      </c>
      <c r="Q130">
        <v>1</v>
      </c>
      <c r="R130">
        <v>3</v>
      </c>
      <c r="S130">
        <v>3</v>
      </c>
      <c r="U130" s="8">
        <v>3.8113999999999999</v>
      </c>
      <c r="V130" s="8">
        <v>0.52471999999999996</v>
      </c>
      <c r="W130">
        <v>78.5</v>
      </c>
      <c r="X130">
        <v>1.5607500000000001</v>
      </c>
      <c r="Y130">
        <v>2.0854699999999999</v>
      </c>
      <c r="Z130">
        <v>3.1126800000000001</v>
      </c>
      <c r="AA130">
        <v>0.44081999999999999</v>
      </c>
      <c r="AB130">
        <v>0.20174</v>
      </c>
      <c r="AD130">
        <v>1.72594</v>
      </c>
      <c r="AE130">
        <v>90</v>
      </c>
      <c r="AH130">
        <v>6</v>
      </c>
      <c r="AJ130">
        <v>2.2193399999999999</v>
      </c>
      <c r="AK130">
        <v>0.73009000000000002</v>
      </c>
      <c r="AL130">
        <v>0.33116000000000001</v>
      </c>
      <c r="AM130">
        <v>3.2805900000000001</v>
      </c>
      <c r="AN130">
        <v>1.59209</v>
      </c>
      <c r="AO130">
        <v>1.57246</v>
      </c>
      <c r="AP130">
        <v>0.59340000000000004</v>
      </c>
      <c r="AQ130">
        <v>3.6681599999999999</v>
      </c>
      <c r="AS130">
        <v>1</v>
      </c>
      <c r="AT130">
        <v>2</v>
      </c>
      <c r="AU130">
        <v>0</v>
      </c>
      <c r="AV130">
        <v>0</v>
      </c>
      <c r="AW130" s="4">
        <v>0</v>
      </c>
      <c r="AX130">
        <v>0</v>
      </c>
      <c r="AY130">
        <v>0</v>
      </c>
      <c r="BA130" s="1">
        <v>44545</v>
      </c>
      <c r="BB130">
        <v>7</v>
      </c>
      <c r="BC130">
        <v>7</v>
      </c>
      <c r="BD130">
        <v>0</v>
      </c>
      <c r="BE130">
        <v>44</v>
      </c>
      <c r="BF130">
        <v>1</v>
      </c>
      <c r="BG130">
        <v>0</v>
      </c>
      <c r="BH130">
        <v>44</v>
      </c>
      <c r="BI130" s="1">
        <v>43872</v>
      </c>
      <c r="BJ130">
        <v>4</v>
      </c>
      <c r="BK130">
        <v>0</v>
      </c>
      <c r="BL130">
        <v>4</v>
      </c>
      <c r="BM130">
        <v>24</v>
      </c>
      <c r="BN130">
        <v>0</v>
      </c>
      <c r="BO130">
        <v>0</v>
      </c>
      <c r="BP130">
        <v>24</v>
      </c>
      <c r="BQ130" s="1">
        <v>43543</v>
      </c>
      <c r="BR130">
        <v>0</v>
      </c>
      <c r="BS130">
        <v>0</v>
      </c>
      <c r="BT130">
        <v>0</v>
      </c>
      <c r="BU130">
        <v>0</v>
      </c>
      <c r="BV130">
        <v>0</v>
      </c>
      <c r="BW130">
        <v>0</v>
      </c>
      <c r="BX130">
        <v>0</v>
      </c>
      <c r="BY130">
        <v>30</v>
      </c>
      <c r="CA130" t="s">
        <v>1034</v>
      </c>
      <c r="CB130" t="s">
        <v>1035</v>
      </c>
      <c r="CC130">
        <v>38063</v>
      </c>
      <c r="CD130">
        <v>480</v>
      </c>
      <c r="CE130">
        <v>7316355100</v>
      </c>
      <c r="CF130" t="s">
        <v>99</v>
      </c>
      <c r="CG130" t="s">
        <v>100</v>
      </c>
      <c r="CH130" s="1">
        <v>34912</v>
      </c>
      <c r="CI130" t="s">
        <v>100</v>
      </c>
      <c r="CJ130" t="s">
        <v>100</v>
      </c>
      <c r="CK130" t="s">
        <v>100</v>
      </c>
      <c r="CL130" t="s">
        <v>103</v>
      </c>
      <c r="CM130" t="s">
        <v>1033</v>
      </c>
      <c r="CN130">
        <v>71</v>
      </c>
      <c r="CO130" s="1">
        <v>44621</v>
      </c>
      <c r="CP130" s="1"/>
      <c r="CV130"/>
    </row>
    <row r="131" spans="1:102" x14ac:dyDescent="0.25">
      <c r="A131" t="s">
        <v>339</v>
      </c>
      <c r="B131" s="18" t="s">
        <v>1634</v>
      </c>
      <c r="C131" s="18">
        <v>445264</v>
      </c>
      <c r="D131" t="s">
        <v>815</v>
      </c>
      <c r="E131" t="s">
        <v>707</v>
      </c>
      <c r="F131" t="s">
        <v>141</v>
      </c>
      <c r="G131" t="s">
        <v>1649</v>
      </c>
      <c r="H131">
        <v>55.9</v>
      </c>
      <c r="I131" t="s">
        <v>114</v>
      </c>
      <c r="K131" t="s">
        <v>100</v>
      </c>
      <c r="L131" t="s">
        <v>106</v>
      </c>
      <c r="M131">
        <v>4</v>
      </c>
      <c r="N131">
        <v>5</v>
      </c>
      <c r="O131">
        <v>4</v>
      </c>
      <c r="P131">
        <v>1</v>
      </c>
      <c r="Q131">
        <v>1</v>
      </c>
      <c r="R131">
        <v>2</v>
      </c>
      <c r="S131">
        <v>5</v>
      </c>
      <c r="U131" s="8">
        <v>4.5230300000000003</v>
      </c>
      <c r="V131" s="8">
        <v>1.0585899999999999</v>
      </c>
      <c r="W131">
        <v>39.6</v>
      </c>
      <c r="X131">
        <v>1.2712300000000001</v>
      </c>
      <c r="Y131">
        <v>2.3298199999999998</v>
      </c>
      <c r="Z131">
        <v>3.72357</v>
      </c>
      <c r="AA131">
        <v>0.71026</v>
      </c>
      <c r="AB131">
        <v>8.1280000000000005E-2</v>
      </c>
      <c r="AD131">
        <v>2.1932100000000001</v>
      </c>
      <c r="AE131">
        <v>22.2</v>
      </c>
      <c r="AG131">
        <v>0</v>
      </c>
      <c r="AJ131">
        <v>1.89276</v>
      </c>
      <c r="AK131">
        <v>0.71755000000000002</v>
      </c>
      <c r="AL131">
        <v>0.37029000000000001</v>
      </c>
      <c r="AM131">
        <v>2.9805999999999999</v>
      </c>
      <c r="AN131">
        <v>2.3721999999999999</v>
      </c>
      <c r="AO131">
        <v>1.30315</v>
      </c>
      <c r="AP131">
        <v>1.0706199999999999</v>
      </c>
      <c r="AQ131">
        <v>4.7911599999999996</v>
      </c>
      <c r="AS131">
        <v>0</v>
      </c>
      <c r="AT131">
        <v>0</v>
      </c>
      <c r="AU131">
        <v>0</v>
      </c>
      <c r="AV131">
        <v>1</v>
      </c>
      <c r="AW131" s="4">
        <v>650</v>
      </c>
      <c r="AX131">
        <v>0</v>
      </c>
      <c r="AY131">
        <v>1</v>
      </c>
      <c r="BA131" s="1">
        <v>43838</v>
      </c>
      <c r="BB131">
        <v>1</v>
      </c>
      <c r="BC131">
        <v>1</v>
      </c>
      <c r="BD131">
        <v>0</v>
      </c>
      <c r="BE131">
        <v>4</v>
      </c>
      <c r="BF131">
        <v>1</v>
      </c>
      <c r="BG131">
        <v>0</v>
      </c>
      <c r="BH131">
        <v>4</v>
      </c>
      <c r="BI131" s="1">
        <v>43453</v>
      </c>
      <c r="BJ131">
        <v>1</v>
      </c>
      <c r="BK131">
        <v>1</v>
      </c>
      <c r="BL131">
        <v>0</v>
      </c>
      <c r="BM131">
        <v>16</v>
      </c>
      <c r="BN131">
        <v>1</v>
      </c>
      <c r="BO131">
        <v>0</v>
      </c>
      <c r="BP131">
        <v>16</v>
      </c>
      <c r="BQ131" s="1">
        <v>43110</v>
      </c>
      <c r="BR131">
        <v>7</v>
      </c>
      <c r="BS131">
        <v>7</v>
      </c>
      <c r="BT131">
        <v>0</v>
      </c>
      <c r="BU131">
        <v>20</v>
      </c>
      <c r="BV131">
        <v>1</v>
      </c>
      <c r="BW131">
        <v>0</v>
      </c>
      <c r="BX131">
        <v>20</v>
      </c>
      <c r="BY131">
        <v>10.667</v>
      </c>
      <c r="CA131" t="s">
        <v>817</v>
      </c>
      <c r="CB131" t="s">
        <v>818</v>
      </c>
      <c r="CC131">
        <v>37743</v>
      </c>
      <c r="CD131">
        <v>290</v>
      </c>
      <c r="CE131">
        <v>4236389226</v>
      </c>
      <c r="CF131" t="s">
        <v>99</v>
      </c>
      <c r="CG131" t="s">
        <v>100</v>
      </c>
      <c r="CH131" s="1">
        <v>33340</v>
      </c>
      <c r="CI131" t="s">
        <v>100</v>
      </c>
      <c r="CJ131" t="s">
        <v>101</v>
      </c>
      <c r="CK131" t="s">
        <v>100</v>
      </c>
      <c r="CL131" t="s">
        <v>103</v>
      </c>
      <c r="CM131" t="s">
        <v>816</v>
      </c>
      <c r="CN131">
        <v>90</v>
      </c>
      <c r="CO131" s="1">
        <v>44621</v>
      </c>
      <c r="CP131" s="1"/>
      <c r="CV131"/>
    </row>
    <row r="132" spans="1:102" x14ac:dyDescent="0.25">
      <c r="A132" t="s">
        <v>339</v>
      </c>
      <c r="B132" s="18" t="s">
        <v>1634</v>
      </c>
      <c r="C132" s="18">
        <v>445535</v>
      </c>
      <c r="D132" t="s">
        <v>1596</v>
      </c>
      <c r="E132" t="s">
        <v>249</v>
      </c>
      <c r="F132" t="s">
        <v>655</v>
      </c>
      <c r="G132" t="s">
        <v>1649</v>
      </c>
      <c r="H132">
        <v>39.6</v>
      </c>
      <c r="I132" t="s">
        <v>114</v>
      </c>
      <c r="K132" t="s">
        <v>101</v>
      </c>
      <c r="L132" t="s">
        <v>106</v>
      </c>
      <c r="U132" s="8">
        <v>2.9367399999999999</v>
      </c>
      <c r="V132" s="8">
        <v>0.51812999999999998</v>
      </c>
      <c r="X132">
        <v>0.51470000000000005</v>
      </c>
      <c r="Y132">
        <v>1.0328299999999999</v>
      </c>
      <c r="Z132">
        <v>2.4439000000000002</v>
      </c>
      <c r="AA132">
        <v>0.37195</v>
      </c>
      <c r="AB132">
        <v>0</v>
      </c>
      <c r="AC132">
        <v>6</v>
      </c>
      <c r="AD132">
        <v>1.90391</v>
      </c>
      <c r="AF132">
        <v>6</v>
      </c>
      <c r="AH132">
        <v>6</v>
      </c>
      <c r="AJ132">
        <v>1.8786099999999999</v>
      </c>
      <c r="AK132">
        <v>0.65905000000000002</v>
      </c>
      <c r="AL132">
        <v>0.43296000000000001</v>
      </c>
      <c r="AM132">
        <v>2.9706199999999998</v>
      </c>
      <c r="AS132">
        <v>5</v>
      </c>
      <c r="AT132">
        <v>1</v>
      </c>
      <c r="AU132">
        <v>1</v>
      </c>
      <c r="AV132">
        <v>1</v>
      </c>
      <c r="AW132" s="4">
        <v>118667.25</v>
      </c>
      <c r="AX132">
        <v>0</v>
      </c>
      <c r="AY132">
        <v>1</v>
      </c>
      <c r="BA132" s="1">
        <v>43697</v>
      </c>
      <c r="BB132" t="s">
        <v>152</v>
      </c>
      <c r="BC132" t="s">
        <v>152</v>
      </c>
      <c r="BD132" t="s">
        <v>152</v>
      </c>
      <c r="BE132" t="s">
        <v>152</v>
      </c>
      <c r="BF132" t="s">
        <v>152</v>
      </c>
      <c r="BG132" t="s">
        <v>152</v>
      </c>
      <c r="BH132" t="s">
        <v>152</v>
      </c>
      <c r="BI132" s="21"/>
      <c r="BJ132" t="s">
        <v>152</v>
      </c>
      <c r="BK132" t="s">
        <v>152</v>
      </c>
      <c r="BL132" t="s">
        <v>152</v>
      </c>
      <c r="BM132" t="s">
        <v>152</v>
      </c>
      <c r="BN132" t="s">
        <v>152</v>
      </c>
      <c r="BO132" t="s">
        <v>152</v>
      </c>
      <c r="BP132" t="s">
        <v>152</v>
      </c>
      <c r="BQ132" s="21"/>
      <c r="BR132" t="s">
        <v>152</v>
      </c>
      <c r="BS132" t="s">
        <v>152</v>
      </c>
      <c r="BT132" t="s">
        <v>152</v>
      </c>
      <c r="BU132" t="s">
        <v>152</v>
      </c>
      <c r="BV132" t="s">
        <v>152</v>
      </c>
      <c r="BW132" t="s">
        <v>152</v>
      </c>
      <c r="BX132" t="s">
        <v>152</v>
      </c>
      <c r="CA132" t="s">
        <v>1598</v>
      </c>
      <c r="CB132" t="s">
        <v>1599</v>
      </c>
      <c r="CC132">
        <v>37321</v>
      </c>
      <c r="CD132">
        <v>710</v>
      </c>
      <c r="CE132">
        <v>4237750771</v>
      </c>
      <c r="CF132" t="s">
        <v>99</v>
      </c>
      <c r="CG132" t="s">
        <v>100</v>
      </c>
      <c r="CH132" s="1">
        <v>43727</v>
      </c>
      <c r="CI132" t="s">
        <v>100</v>
      </c>
      <c r="CJ132" t="s">
        <v>101</v>
      </c>
      <c r="CK132" t="s">
        <v>100</v>
      </c>
      <c r="CL132" t="s">
        <v>103</v>
      </c>
      <c r="CM132" t="s">
        <v>1597</v>
      </c>
      <c r="CN132">
        <v>50</v>
      </c>
      <c r="CO132" s="1">
        <v>44621</v>
      </c>
      <c r="CP132" s="1"/>
      <c r="CR132">
        <v>1</v>
      </c>
      <c r="CS132">
        <v>1</v>
      </c>
      <c r="CT132">
        <v>1</v>
      </c>
      <c r="CU132">
        <v>1</v>
      </c>
      <c r="CV132">
        <v>1</v>
      </c>
      <c r="CW132">
        <v>1</v>
      </c>
      <c r="CX132">
        <v>1</v>
      </c>
    </row>
    <row r="133" spans="1:102" x14ac:dyDescent="0.25">
      <c r="A133" t="s">
        <v>339</v>
      </c>
      <c r="B133" s="18" t="s">
        <v>1634</v>
      </c>
      <c r="C133" s="18">
        <v>445413</v>
      </c>
      <c r="D133" t="s">
        <v>276</v>
      </c>
      <c r="E133" t="s">
        <v>142</v>
      </c>
      <c r="F133" t="s">
        <v>121</v>
      </c>
      <c r="G133" t="s">
        <v>1649</v>
      </c>
      <c r="H133">
        <v>47.7</v>
      </c>
      <c r="I133" t="s">
        <v>149</v>
      </c>
      <c r="K133" t="s">
        <v>100</v>
      </c>
      <c r="L133" t="s">
        <v>106</v>
      </c>
      <c r="M133">
        <v>3</v>
      </c>
      <c r="N133">
        <v>2</v>
      </c>
      <c r="O133">
        <v>3</v>
      </c>
      <c r="P133">
        <v>2</v>
      </c>
      <c r="Q133">
        <v>3</v>
      </c>
      <c r="R133">
        <v>2</v>
      </c>
      <c r="S133">
        <v>2</v>
      </c>
      <c r="U133" s="8">
        <v>3.9446400000000001</v>
      </c>
      <c r="V133" s="8">
        <v>0.29823</v>
      </c>
      <c r="W133">
        <v>65.8</v>
      </c>
      <c r="X133">
        <v>1.3273699999999999</v>
      </c>
      <c r="Y133">
        <v>1.6255999999999999</v>
      </c>
      <c r="Z133">
        <v>3.2311399999999999</v>
      </c>
      <c r="AA133">
        <v>0.17477999999999999</v>
      </c>
      <c r="AB133">
        <v>1.4409999999999999E-2</v>
      </c>
      <c r="AD133">
        <v>2.3190400000000002</v>
      </c>
      <c r="AE133">
        <v>85.7</v>
      </c>
      <c r="AG133">
        <v>2</v>
      </c>
      <c r="AJ133">
        <v>2.0796399999999999</v>
      </c>
      <c r="AK133">
        <v>0.69372</v>
      </c>
      <c r="AL133">
        <v>0.32290000000000002</v>
      </c>
      <c r="AM133">
        <v>3.0962499999999999</v>
      </c>
      <c r="AN133">
        <v>2.2829000000000002</v>
      </c>
      <c r="AO133">
        <v>1.4074500000000001</v>
      </c>
      <c r="AP133">
        <v>0.34588999999999998</v>
      </c>
      <c r="AQ133">
        <v>4.0224099999999998</v>
      </c>
      <c r="AS133">
        <v>0</v>
      </c>
      <c r="AT133">
        <v>0</v>
      </c>
      <c r="AU133">
        <v>1</v>
      </c>
      <c r="AV133">
        <v>1</v>
      </c>
      <c r="AW133" s="4">
        <v>650</v>
      </c>
      <c r="AX133">
        <v>0</v>
      </c>
      <c r="AY133">
        <v>1</v>
      </c>
      <c r="BA133" s="1">
        <v>44575</v>
      </c>
      <c r="BB133">
        <v>6</v>
      </c>
      <c r="BC133">
        <v>5</v>
      </c>
      <c r="BD133">
        <v>0</v>
      </c>
      <c r="BE133">
        <v>24</v>
      </c>
      <c r="BF133">
        <v>0</v>
      </c>
      <c r="BG133">
        <v>0</v>
      </c>
      <c r="BH133">
        <v>24</v>
      </c>
      <c r="BI133" s="1">
        <v>43740</v>
      </c>
      <c r="BJ133">
        <v>0</v>
      </c>
      <c r="BK133">
        <v>0</v>
      </c>
      <c r="BL133">
        <v>0</v>
      </c>
      <c r="BM133">
        <v>0</v>
      </c>
      <c r="BN133">
        <v>0</v>
      </c>
      <c r="BO133">
        <v>0</v>
      </c>
      <c r="BP133">
        <v>0</v>
      </c>
      <c r="BQ133" s="1">
        <v>43432</v>
      </c>
      <c r="BR133">
        <v>3</v>
      </c>
      <c r="BS133">
        <v>3</v>
      </c>
      <c r="BT133">
        <v>0</v>
      </c>
      <c r="BU133">
        <v>20</v>
      </c>
      <c r="BV133">
        <v>1</v>
      </c>
      <c r="BW133">
        <v>0</v>
      </c>
      <c r="BX133">
        <v>20</v>
      </c>
      <c r="BY133">
        <v>15.333</v>
      </c>
      <c r="CA133" t="s">
        <v>1183</v>
      </c>
      <c r="CB133" t="s">
        <v>1184</v>
      </c>
      <c r="CC133">
        <v>38301</v>
      </c>
      <c r="CD133">
        <v>560</v>
      </c>
      <c r="CE133">
        <v>7314225641</v>
      </c>
      <c r="CF133" t="s">
        <v>99</v>
      </c>
      <c r="CG133" t="s">
        <v>100</v>
      </c>
      <c r="CH133" s="1">
        <v>35521</v>
      </c>
      <c r="CI133" t="s">
        <v>100</v>
      </c>
      <c r="CJ133" t="s">
        <v>100</v>
      </c>
      <c r="CK133" t="s">
        <v>100</v>
      </c>
      <c r="CL133" t="s">
        <v>103</v>
      </c>
      <c r="CM133" t="s">
        <v>1182</v>
      </c>
      <c r="CN133">
        <v>64</v>
      </c>
      <c r="CO133" s="1">
        <v>44621</v>
      </c>
      <c r="CP133" s="1"/>
      <c r="CV133"/>
    </row>
    <row r="134" spans="1:102" x14ac:dyDescent="0.25">
      <c r="A134" t="s">
        <v>339</v>
      </c>
      <c r="B134" s="18" t="s">
        <v>1634</v>
      </c>
      <c r="C134" s="18">
        <v>445268</v>
      </c>
      <c r="D134" t="s">
        <v>823</v>
      </c>
      <c r="E134" t="s">
        <v>224</v>
      </c>
      <c r="F134" t="s">
        <v>255</v>
      </c>
      <c r="G134" t="s">
        <v>1648</v>
      </c>
      <c r="H134">
        <v>47</v>
      </c>
      <c r="I134" t="s">
        <v>108</v>
      </c>
      <c r="K134" t="s">
        <v>100</v>
      </c>
      <c r="L134" t="s">
        <v>106</v>
      </c>
      <c r="M134">
        <v>4</v>
      </c>
      <c r="N134">
        <v>3</v>
      </c>
      <c r="O134">
        <v>3</v>
      </c>
      <c r="P134">
        <v>5</v>
      </c>
      <c r="Q134">
        <v>5</v>
      </c>
      <c r="R134">
        <v>3</v>
      </c>
      <c r="S134">
        <v>3</v>
      </c>
      <c r="U134" s="8">
        <v>3.7930100000000002</v>
      </c>
      <c r="V134" s="8">
        <v>0.68069000000000002</v>
      </c>
      <c r="W134">
        <v>83.1</v>
      </c>
      <c r="X134">
        <v>1.0630900000000001</v>
      </c>
      <c r="Y134">
        <v>1.74379</v>
      </c>
      <c r="Z134">
        <v>3.4006599999999998</v>
      </c>
      <c r="AA134">
        <v>0.29117999999999999</v>
      </c>
      <c r="AB134">
        <v>9.8049999999999998E-2</v>
      </c>
      <c r="AD134">
        <v>2.0492300000000001</v>
      </c>
      <c r="AE134">
        <v>66.7</v>
      </c>
      <c r="AG134">
        <v>0</v>
      </c>
      <c r="AJ134">
        <v>2.2145899999999998</v>
      </c>
      <c r="AK134">
        <v>0.83794000000000002</v>
      </c>
      <c r="AL134">
        <v>0.44241000000000003</v>
      </c>
      <c r="AM134">
        <v>3.4949400000000002</v>
      </c>
      <c r="AN134">
        <v>1.89436</v>
      </c>
      <c r="AO134">
        <v>0.93320999999999998</v>
      </c>
      <c r="AP134">
        <v>0.57621999999999995</v>
      </c>
      <c r="AQ134">
        <v>3.42658</v>
      </c>
      <c r="AS134">
        <v>1</v>
      </c>
      <c r="AT134">
        <v>2</v>
      </c>
      <c r="AU134">
        <v>0</v>
      </c>
      <c r="AV134">
        <v>1</v>
      </c>
      <c r="AW134" s="4">
        <v>655.14</v>
      </c>
      <c r="AX134">
        <v>0</v>
      </c>
      <c r="AY134">
        <v>1</v>
      </c>
      <c r="BA134" s="1">
        <v>43739</v>
      </c>
      <c r="BB134">
        <v>3</v>
      </c>
      <c r="BC134">
        <v>0</v>
      </c>
      <c r="BD134">
        <v>3</v>
      </c>
      <c r="BE134">
        <v>20</v>
      </c>
      <c r="BF134">
        <v>0</v>
      </c>
      <c r="BG134">
        <v>0</v>
      </c>
      <c r="BH134">
        <v>20</v>
      </c>
      <c r="BI134" s="1">
        <v>43376</v>
      </c>
      <c r="BJ134">
        <v>3</v>
      </c>
      <c r="BK134">
        <v>3</v>
      </c>
      <c r="BL134">
        <v>0</v>
      </c>
      <c r="BM134">
        <v>12</v>
      </c>
      <c r="BN134">
        <v>1</v>
      </c>
      <c r="BO134">
        <v>0</v>
      </c>
      <c r="BP134">
        <v>12</v>
      </c>
      <c r="BQ134" s="1">
        <v>42970</v>
      </c>
      <c r="BR134">
        <v>2</v>
      </c>
      <c r="BS134">
        <v>1</v>
      </c>
      <c r="BT134">
        <v>1</v>
      </c>
      <c r="BU134">
        <v>20</v>
      </c>
      <c r="BV134">
        <v>1</v>
      </c>
      <c r="BW134">
        <v>0</v>
      </c>
      <c r="BX134">
        <v>20</v>
      </c>
      <c r="BY134">
        <v>17.332999999999998</v>
      </c>
      <c r="CA134" t="s">
        <v>825</v>
      </c>
      <c r="CB134" t="s">
        <v>826</v>
      </c>
      <c r="CC134">
        <v>37087</v>
      </c>
      <c r="CD134">
        <v>940</v>
      </c>
      <c r="CE134">
        <v>6154444319</v>
      </c>
      <c r="CF134" t="s">
        <v>99</v>
      </c>
      <c r="CG134" t="s">
        <v>100</v>
      </c>
      <c r="CH134" s="1">
        <v>33381</v>
      </c>
      <c r="CI134" t="s">
        <v>100</v>
      </c>
      <c r="CJ134" t="s">
        <v>101</v>
      </c>
      <c r="CK134" t="s">
        <v>100</v>
      </c>
      <c r="CL134" t="s">
        <v>103</v>
      </c>
      <c r="CM134" t="s">
        <v>824</v>
      </c>
      <c r="CN134">
        <v>60</v>
      </c>
      <c r="CO134" s="1">
        <v>44621</v>
      </c>
      <c r="CP134" s="1"/>
      <c r="CV134"/>
    </row>
    <row r="135" spans="1:102" x14ac:dyDescent="0.25">
      <c r="A135" t="s">
        <v>339</v>
      </c>
      <c r="B135" s="18" t="s">
        <v>1634</v>
      </c>
      <c r="C135" s="18">
        <v>445298</v>
      </c>
      <c r="D135" t="s">
        <v>912</v>
      </c>
      <c r="E135" t="s">
        <v>109</v>
      </c>
      <c r="F135" t="s">
        <v>408</v>
      </c>
      <c r="G135" t="s">
        <v>1648</v>
      </c>
      <c r="H135">
        <v>92.6</v>
      </c>
      <c r="I135" t="s">
        <v>98</v>
      </c>
      <c r="K135" t="s">
        <v>100</v>
      </c>
      <c r="L135" t="s">
        <v>106</v>
      </c>
      <c r="M135">
        <v>4</v>
      </c>
      <c r="N135">
        <v>3</v>
      </c>
      <c r="O135">
        <v>3</v>
      </c>
      <c r="P135">
        <v>5</v>
      </c>
      <c r="Q135">
        <v>3</v>
      </c>
      <c r="R135">
        <v>5</v>
      </c>
      <c r="S135">
        <v>4</v>
      </c>
      <c r="U135" s="8">
        <v>3.1712500000000001</v>
      </c>
      <c r="V135" s="8">
        <v>0.73831999999999998</v>
      </c>
      <c r="W135">
        <v>43.8</v>
      </c>
      <c r="X135">
        <v>0.71699999999999997</v>
      </c>
      <c r="Y135">
        <v>1.4553199999999999</v>
      </c>
      <c r="Z135">
        <v>2.78186</v>
      </c>
      <c r="AA135">
        <v>0.55547999999999997</v>
      </c>
      <c r="AB135">
        <v>5.9490000000000001E-2</v>
      </c>
      <c r="AD135">
        <v>1.71594</v>
      </c>
      <c r="AE135">
        <v>52.6</v>
      </c>
      <c r="AG135">
        <v>5</v>
      </c>
      <c r="AJ135">
        <v>1.9727399999999999</v>
      </c>
      <c r="AK135">
        <v>0.66293000000000002</v>
      </c>
      <c r="AL135">
        <v>0.29552</v>
      </c>
      <c r="AM135">
        <v>2.9311799999999999</v>
      </c>
      <c r="AN135">
        <v>1.7807299999999999</v>
      </c>
      <c r="AO135">
        <v>0.79556000000000004</v>
      </c>
      <c r="AP135">
        <v>0.93566000000000005</v>
      </c>
      <c r="AQ135">
        <v>3.4158900000000001</v>
      </c>
      <c r="AS135">
        <v>1</v>
      </c>
      <c r="AT135">
        <v>0</v>
      </c>
      <c r="AU135">
        <v>0</v>
      </c>
      <c r="AV135">
        <v>0</v>
      </c>
      <c r="AW135" s="4">
        <v>0</v>
      </c>
      <c r="AX135">
        <v>0</v>
      </c>
      <c r="AY135">
        <v>0</v>
      </c>
      <c r="BA135" s="1">
        <v>43783</v>
      </c>
      <c r="BB135">
        <v>4</v>
      </c>
      <c r="BC135">
        <v>4</v>
      </c>
      <c r="BD135">
        <v>0</v>
      </c>
      <c r="BE135">
        <v>24</v>
      </c>
      <c r="BF135">
        <v>1</v>
      </c>
      <c r="BG135">
        <v>0</v>
      </c>
      <c r="BH135">
        <v>24</v>
      </c>
      <c r="BI135" s="1">
        <v>43439</v>
      </c>
      <c r="BJ135">
        <v>0</v>
      </c>
      <c r="BK135">
        <v>0</v>
      </c>
      <c r="BL135">
        <v>0</v>
      </c>
      <c r="BM135">
        <v>0</v>
      </c>
      <c r="BN135">
        <v>0</v>
      </c>
      <c r="BO135">
        <v>0</v>
      </c>
      <c r="BP135">
        <v>0</v>
      </c>
      <c r="BQ135" s="1">
        <v>43089</v>
      </c>
      <c r="BR135">
        <v>2</v>
      </c>
      <c r="BS135">
        <v>1</v>
      </c>
      <c r="BT135">
        <v>1</v>
      </c>
      <c r="BU135">
        <v>8</v>
      </c>
      <c r="BV135">
        <v>1</v>
      </c>
      <c r="BW135">
        <v>0</v>
      </c>
      <c r="BX135">
        <v>8</v>
      </c>
      <c r="BY135">
        <v>13.333</v>
      </c>
      <c r="CA135" t="s">
        <v>157</v>
      </c>
      <c r="CB135" t="s">
        <v>914</v>
      </c>
      <c r="CC135">
        <v>37371</v>
      </c>
      <c r="CD135">
        <v>530</v>
      </c>
      <c r="CE135">
        <v>4237458181</v>
      </c>
      <c r="CF135" t="s">
        <v>99</v>
      </c>
      <c r="CG135" t="s">
        <v>100</v>
      </c>
      <c r="CH135" s="1">
        <v>33848</v>
      </c>
      <c r="CI135" t="s">
        <v>100</v>
      </c>
      <c r="CJ135" t="s">
        <v>101</v>
      </c>
      <c r="CK135" t="s">
        <v>100</v>
      </c>
      <c r="CL135" t="s">
        <v>103</v>
      </c>
      <c r="CM135" t="s">
        <v>913</v>
      </c>
      <c r="CN135">
        <v>128</v>
      </c>
      <c r="CO135" s="1">
        <v>44621</v>
      </c>
      <c r="CP135" s="1"/>
      <c r="CV135"/>
    </row>
    <row r="136" spans="1:102" x14ac:dyDescent="0.25">
      <c r="A136" t="s">
        <v>339</v>
      </c>
      <c r="B136" s="18" t="s">
        <v>1634</v>
      </c>
      <c r="C136" s="18">
        <v>445520</v>
      </c>
      <c r="D136" t="s">
        <v>1549</v>
      </c>
      <c r="E136" t="s">
        <v>188</v>
      </c>
      <c r="F136" t="s">
        <v>139</v>
      </c>
      <c r="G136" t="s">
        <v>1648</v>
      </c>
      <c r="H136">
        <v>93</v>
      </c>
      <c r="I136" t="s">
        <v>98</v>
      </c>
      <c r="K136" t="s">
        <v>100</v>
      </c>
      <c r="L136" t="s">
        <v>106</v>
      </c>
      <c r="M136">
        <v>3</v>
      </c>
      <c r="N136">
        <v>4</v>
      </c>
      <c r="O136">
        <v>2</v>
      </c>
      <c r="P136">
        <v>4</v>
      </c>
      <c r="Q136">
        <v>4</v>
      </c>
      <c r="R136">
        <v>5</v>
      </c>
      <c r="S136">
        <v>4</v>
      </c>
      <c r="U136" s="8">
        <v>4.4737999999999998</v>
      </c>
      <c r="V136" s="8">
        <v>1.10737</v>
      </c>
      <c r="W136">
        <v>38.1</v>
      </c>
      <c r="X136">
        <v>1.1620699999999999</v>
      </c>
      <c r="Y136">
        <v>2.26945</v>
      </c>
      <c r="Z136">
        <v>3.5721400000000001</v>
      </c>
      <c r="AA136">
        <v>0.76810999999999996</v>
      </c>
      <c r="AB136">
        <v>0.15165000000000001</v>
      </c>
      <c r="AD136">
        <v>2.2043499999999998</v>
      </c>
      <c r="AE136">
        <v>23.5</v>
      </c>
      <c r="AG136">
        <v>7</v>
      </c>
      <c r="AJ136">
        <v>2.0925799999999999</v>
      </c>
      <c r="AK136">
        <v>0.80337999999999998</v>
      </c>
      <c r="AL136">
        <v>0.44229000000000002</v>
      </c>
      <c r="AM136">
        <v>3.3382499999999999</v>
      </c>
      <c r="AN136">
        <v>2.1565799999999999</v>
      </c>
      <c r="AO136">
        <v>1.06399</v>
      </c>
      <c r="AP136">
        <v>0.93764999999999998</v>
      </c>
      <c r="AQ136">
        <v>4.2312900000000004</v>
      </c>
      <c r="AS136">
        <v>0</v>
      </c>
      <c r="AT136">
        <v>2</v>
      </c>
      <c r="AU136">
        <v>0</v>
      </c>
      <c r="AV136">
        <v>1</v>
      </c>
      <c r="AW136" s="4">
        <v>7345</v>
      </c>
      <c r="AX136">
        <v>0</v>
      </c>
      <c r="AY136">
        <v>1</v>
      </c>
      <c r="BA136" s="1">
        <v>44461</v>
      </c>
      <c r="BB136">
        <v>3</v>
      </c>
      <c r="BC136">
        <v>2</v>
      </c>
      <c r="BD136">
        <v>1</v>
      </c>
      <c r="BE136">
        <v>40</v>
      </c>
      <c r="BF136">
        <v>1</v>
      </c>
      <c r="BG136">
        <v>0</v>
      </c>
      <c r="BH136">
        <v>40</v>
      </c>
      <c r="BI136" s="1">
        <v>43887</v>
      </c>
      <c r="BJ136">
        <v>8</v>
      </c>
      <c r="BK136">
        <v>7</v>
      </c>
      <c r="BL136">
        <v>1</v>
      </c>
      <c r="BM136">
        <v>56</v>
      </c>
      <c r="BN136">
        <v>1</v>
      </c>
      <c r="BO136">
        <v>0</v>
      </c>
      <c r="BP136">
        <v>56</v>
      </c>
      <c r="BQ136" s="1">
        <v>43489</v>
      </c>
      <c r="BR136">
        <v>3</v>
      </c>
      <c r="BS136">
        <v>3</v>
      </c>
      <c r="BT136">
        <v>0</v>
      </c>
      <c r="BU136">
        <v>12</v>
      </c>
      <c r="BV136">
        <v>1</v>
      </c>
      <c r="BW136">
        <v>0</v>
      </c>
      <c r="BX136">
        <v>12</v>
      </c>
      <c r="BY136">
        <v>40.667000000000002</v>
      </c>
      <c r="CA136" t="s">
        <v>1551</v>
      </c>
      <c r="CB136" t="s">
        <v>1552</v>
      </c>
      <c r="CC136">
        <v>37777</v>
      </c>
      <c r="CD136">
        <v>40</v>
      </c>
      <c r="CE136">
        <v>8659843146</v>
      </c>
      <c r="CF136" t="s">
        <v>150</v>
      </c>
      <c r="CG136" t="s">
        <v>100</v>
      </c>
      <c r="CH136" s="1">
        <v>42383</v>
      </c>
      <c r="CI136" t="s">
        <v>100</v>
      </c>
      <c r="CJ136" t="s">
        <v>100</v>
      </c>
      <c r="CK136" t="s">
        <v>100</v>
      </c>
      <c r="CL136" t="s">
        <v>103</v>
      </c>
      <c r="CM136" t="s">
        <v>1550</v>
      </c>
      <c r="CN136">
        <v>120</v>
      </c>
      <c r="CO136" s="1">
        <v>44621</v>
      </c>
      <c r="CP136" s="1"/>
      <c r="CV136"/>
    </row>
    <row r="137" spans="1:102" x14ac:dyDescent="0.25">
      <c r="A137" t="s">
        <v>339</v>
      </c>
      <c r="B137" s="18" t="s">
        <v>1634</v>
      </c>
      <c r="C137" s="18">
        <v>445326</v>
      </c>
      <c r="D137" t="s">
        <v>974</v>
      </c>
      <c r="E137" t="s">
        <v>976</v>
      </c>
      <c r="F137" t="s">
        <v>170</v>
      </c>
      <c r="G137" t="s">
        <v>1648</v>
      </c>
      <c r="H137">
        <v>61.6</v>
      </c>
      <c r="I137" t="s">
        <v>132</v>
      </c>
      <c r="J137" t="s">
        <v>112</v>
      </c>
      <c r="K137" t="s">
        <v>101</v>
      </c>
      <c r="L137" t="s">
        <v>106</v>
      </c>
      <c r="M137">
        <v>1</v>
      </c>
      <c r="N137">
        <v>2</v>
      </c>
      <c r="O137">
        <v>1</v>
      </c>
      <c r="P137">
        <v>4</v>
      </c>
      <c r="Q137">
        <v>5</v>
      </c>
      <c r="R137">
        <v>3</v>
      </c>
      <c r="S137">
        <v>2</v>
      </c>
      <c r="U137" s="8">
        <v>3.5438800000000001</v>
      </c>
      <c r="V137" s="8">
        <v>0.53459000000000001</v>
      </c>
      <c r="W137">
        <v>47.6</v>
      </c>
      <c r="X137">
        <v>0.98716000000000004</v>
      </c>
      <c r="Y137">
        <v>1.52176</v>
      </c>
      <c r="Z137">
        <v>2.9842599999999999</v>
      </c>
      <c r="AA137">
        <v>0.21376000000000001</v>
      </c>
      <c r="AB137">
        <v>0.17138</v>
      </c>
      <c r="AD137">
        <v>2.0221200000000001</v>
      </c>
      <c r="AE137">
        <v>14.3</v>
      </c>
      <c r="AG137">
        <v>3</v>
      </c>
      <c r="AJ137">
        <v>2.2602000000000002</v>
      </c>
      <c r="AK137">
        <v>0.79376999999999998</v>
      </c>
      <c r="AL137">
        <v>0.41887999999999997</v>
      </c>
      <c r="AM137">
        <v>3.4728500000000002</v>
      </c>
      <c r="AN137">
        <v>1.83158</v>
      </c>
      <c r="AO137">
        <v>0.91478000000000004</v>
      </c>
      <c r="AP137">
        <v>0.47796</v>
      </c>
      <c r="AQ137">
        <v>3.22187</v>
      </c>
      <c r="AS137">
        <v>0</v>
      </c>
      <c r="AT137">
        <v>3</v>
      </c>
      <c r="AU137">
        <v>0</v>
      </c>
      <c r="AV137">
        <v>1</v>
      </c>
      <c r="AW137" s="4">
        <v>64428</v>
      </c>
      <c r="AX137">
        <v>0</v>
      </c>
      <c r="AY137">
        <v>1</v>
      </c>
      <c r="BA137" s="1">
        <v>43600</v>
      </c>
      <c r="BB137">
        <v>9</v>
      </c>
      <c r="BC137">
        <v>2</v>
      </c>
      <c r="BD137">
        <v>7</v>
      </c>
      <c r="BE137">
        <v>716</v>
      </c>
      <c r="BF137">
        <v>1</v>
      </c>
      <c r="BG137">
        <v>0</v>
      </c>
      <c r="BH137">
        <v>716</v>
      </c>
      <c r="BI137" s="1">
        <v>43292</v>
      </c>
      <c r="BJ137">
        <v>0</v>
      </c>
      <c r="BK137">
        <v>0</v>
      </c>
      <c r="BL137">
        <v>0</v>
      </c>
      <c r="BM137">
        <v>0</v>
      </c>
      <c r="BN137">
        <v>0</v>
      </c>
      <c r="BO137">
        <v>0</v>
      </c>
      <c r="BP137">
        <v>0</v>
      </c>
      <c r="BQ137" s="1">
        <v>42907</v>
      </c>
      <c r="BR137">
        <v>4</v>
      </c>
      <c r="BS137">
        <v>4</v>
      </c>
      <c r="BT137">
        <v>0</v>
      </c>
      <c r="BU137">
        <v>20</v>
      </c>
      <c r="BV137">
        <v>1</v>
      </c>
      <c r="BW137">
        <v>0</v>
      </c>
      <c r="BX137">
        <v>20</v>
      </c>
      <c r="BY137">
        <v>361.33300000000003</v>
      </c>
      <c r="CA137" t="s">
        <v>977</v>
      </c>
      <c r="CB137" t="s">
        <v>978</v>
      </c>
      <c r="CC137">
        <v>38317</v>
      </c>
      <c r="CD137">
        <v>80</v>
      </c>
      <c r="CE137">
        <v>7315862061</v>
      </c>
      <c r="CF137" t="s">
        <v>99</v>
      </c>
      <c r="CG137" t="s">
        <v>100</v>
      </c>
      <c r="CH137" s="1">
        <v>34416</v>
      </c>
      <c r="CI137" t="s">
        <v>100</v>
      </c>
      <c r="CJ137" t="s">
        <v>101</v>
      </c>
      <c r="CK137" t="s">
        <v>100</v>
      </c>
      <c r="CL137" t="s">
        <v>103</v>
      </c>
      <c r="CM137" t="s">
        <v>975</v>
      </c>
      <c r="CN137">
        <v>130</v>
      </c>
      <c r="CO137" s="1">
        <v>44621</v>
      </c>
      <c r="CP137" s="1"/>
      <c r="CV137"/>
    </row>
    <row r="138" spans="1:102" x14ac:dyDescent="0.25">
      <c r="A138" t="s">
        <v>339</v>
      </c>
      <c r="B138" s="18" t="s">
        <v>1634</v>
      </c>
      <c r="C138" s="18">
        <v>445252</v>
      </c>
      <c r="D138" t="s">
        <v>776</v>
      </c>
      <c r="E138" t="s">
        <v>241</v>
      </c>
      <c r="F138" t="s">
        <v>268</v>
      </c>
      <c r="G138" t="s">
        <v>1648</v>
      </c>
      <c r="H138">
        <v>61.2</v>
      </c>
      <c r="I138" t="s">
        <v>110</v>
      </c>
      <c r="K138" t="s">
        <v>100</v>
      </c>
      <c r="L138" t="s">
        <v>106</v>
      </c>
      <c r="M138">
        <v>2</v>
      </c>
      <c r="N138">
        <v>3</v>
      </c>
      <c r="O138">
        <v>2</v>
      </c>
      <c r="P138">
        <v>3</v>
      </c>
      <c r="Q138">
        <v>5</v>
      </c>
      <c r="R138">
        <v>1</v>
      </c>
      <c r="S138">
        <v>3</v>
      </c>
      <c r="U138" s="8">
        <v>4.0679499999999997</v>
      </c>
      <c r="V138" s="8">
        <v>0.52551000000000003</v>
      </c>
      <c r="W138">
        <v>53.8</v>
      </c>
      <c r="X138">
        <v>1.27477</v>
      </c>
      <c r="Y138">
        <v>1.8002800000000001</v>
      </c>
      <c r="Z138">
        <v>3.58962</v>
      </c>
      <c r="AA138">
        <v>0.25863999999999998</v>
      </c>
      <c r="AB138">
        <v>8.362E-2</v>
      </c>
      <c r="AD138">
        <v>2.2676599999999998</v>
      </c>
      <c r="AE138">
        <v>60</v>
      </c>
      <c r="AG138">
        <v>1</v>
      </c>
      <c r="AJ138">
        <v>1.9235199999999999</v>
      </c>
      <c r="AK138">
        <v>0.70531999999999995</v>
      </c>
      <c r="AL138">
        <v>0.35200999999999999</v>
      </c>
      <c r="AM138">
        <v>2.9808500000000002</v>
      </c>
      <c r="AN138">
        <v>2.4135</v>
      </c>
      <c r="AO138">
        <v>1.3294299999999999</v>
      </c>
      <c r="AP138">
        <v>0.55910000000000004</v>
      </c>
      <c r="AQ138">
        <v>4.3087400000000002</v>
      </c>
      <c r="AS138">
        <v>0</v>
      </c>
      <c r="AT138">
        <v>0</v>
      </c>
      <c r="AU138">
        <v>0</v>
      </c>
      <c r="AV138">
        <v>0</v>
      </c>
      <c r="AW138" s="4">
        <v>0</v>
      </c>
      <c r="AX138">
        <v>0</v>
      </c>
      <c r="AY138">
        <v>0</v>
      </c>
      <c r="BA138" s="1">
        <v>43866</v>
      </c>
      <c r="BB138">
        <v>6</v>
      </c>
      <c r="BC138">
        <v>6</v>
      </c>
      <c r="BD138">
        <v>0</v>
      </c>
      <c r="BE138">
        <v>36</v>
      </c>
      <c r="BF138">
        <v>1</v>
      </c>
      <c r="BG138">
        <v>0</v>
      </c>
      <c r="BH138">
        <v>36</v>
      </c>
      <c r="BI138" s="1">
        <v>43558</v>
      </c>
      <c r="BJ138">
        <v>8</v>
      </c>
      <c r="BK138">
        <v>8</v>
      </c>
      <c r="BL138">
        <v>0</v>
      </c>
      <c r="BM138">
        <v>32</v>
      </c>
      <c r="BN138">
        <v>1</v>
      </c>
      <c r="BO138">
        <v>0</v>
      </c>
      <c r="BP138">
        <v>32</v>
      </c>
      <c r="BQ138" s="1">
        <v>43251</v>
      </c>
      <c r="BR138">
        <v>0</v>
      </c>
      <c r="BS138">
        <v>0</v>
      </c>
      <c r="BT138">
        <v>0</v>
      </c>
      <c r="BU138">
        <v>0</v>
      </c>
      <c r="BV138">
        <v>0</v>
      </c>
      <c r="BW138">
        <v>0</v>
      </c>
      <c r="BX138">
        <v>0</v>
      </c>
      <c r="BY138">
        <v>28.667000000000002</v>
      </c>
      <c r="CA138" t="s">
        <v>778</v>
      </c>
      <c r="CB138" t="s">
        <v>779</v>
      </c>
      <c r="CC138">
        <v>37033</v>
      </c>
      <c r="CD138">
        <v>400</v>
      </c>
      <c r="CE138">
        <v>9317294236</v>
      </c>
      <c r="CF138" t="s">
        <v>99</v>
      </c>
      <c r="CG138" t="s">
        <v>100</v>
      </c>
      <c r="CH138" s="1">
        <v>33007</v>
      </c>
      <c r="CI138" t="s">
        <v>100</v>
      </c>
      <c r="CJ138" t="s">
        <v>101</v>
      </c>
      <c r="CK138" t="s">
        <v>100</v>
      </c>
      <c r="CL138" t="s">
        <v>103</v>
      </c>
      <c r="CM138" t="s">
        <v>777</v>
      </c>
      <c r="CN138">
        <v>132</v>
      </c>
      <c r="CO138" s="1">
        <v>44621</v>
      </c>
      <c r="CP138" s="1"/>
      <c r="CV138"/>
    </row>
    <row r="139" spans="1:102" x14ac:dyDescent="0.25">
      <c r="A139" t="s">
        <v>339</v>
      </c>
      <c r="B139" s="18" t="s">
        <v>1634</v>
      </c>
      <c r="C139" s="18">
        <v>445244</v>
      </c>
      <c r="D139" t="s">
        <v>757</v>
      </c>
      <c r="E139" t="s">
        <v>216</v>
      </c>
      <c r="F139" t="s">
        <v>169</v>
      </c>
      <c r="G139" t="s">
        <v>1648</v>
      </c>
      <c r="H139">
        <v>97.3</v>
      </c>
      <c r="I139" t="s">
        <v>98</v>
      </c>
      <c r="K139" t="s">
        <v>100</v>
      </c>
      <c r="L139" t="s">
        <v>106</v>
      </c>
      <c r="M139">
        <v>2</v>
      </c>
      <c r="N139">
        <v>3</v>
      </c>
      <c r="O139">
        <v>2</v>
      </c>
      <c r="P139">
        <v>3</v>
      </c>
      <c r="Q139">
        <v>1</v>
      </c>
      <c r="R139">
        <v>5</v>
      </c>
      <c r="S139">
        <v>4</v>
      </c>
      <c r="U139" s="8">
        <v>3.2100399999999998</v>
      </c>
      <c r="V139" s="8">
        <v>0.64119000000000004</v>
      </c>
      <c r="W139">
        <v>33.700000000000003</v>
      </c>
      <c r="X139">
        <v>0.93072999999999995</v>
      </c>
      <c r="Y139">
        <v>1.57192</v>
      </c>
      <c r="Z139">
        <v>2.6060400000000001</v>
      </c>
      <c r="AA139">
        <v>0.37659999999999999</v>
      </c>
      <c r="AB139">
        <v>0.12182</v>
      </c>
      <c r="AD139">
        <v>1.63812</v>
      </c>
      <c r="AE139">
        <v>38.5</v>
      </c>
      <c r="AG139">
        <v>7</v>
      </c>
      <c r="AJ139">
        <v>1.98719</v>
      </c>
      <c r="AK139">
        <v>0.68857999999999997</v>
      </c>
      <c r="AL139">
        <v>0.32506000000000002</v>
      </c>
      <c r="AM139">
        <v>3.00082</v>
      </c>
      <c r="AN139">
        <v>1.6876100000000001</v>
      </c>
      <c r="AO139">
        <v>0.99426000000000003</v>
      </c>
      <c r="AP139">
        <v>0.73872000000000004</v>
      </c>
      <c r="AQ139">
        <v>3.3774299999999999</v>
      </c>
      <c r="AS139">
        <v>0</v>
      </c>
      <c r="AT139">
        <v>0</v>
      </c>
      <c r="AU139">
        <v>1</v>
      </c>
      <c r="AV139">
        <v>0</v>
      </c>
      <c r="AW139" s="4">
        <v>0</v>
      </c>
      <c r="AX139">
        <v>0</v>
      </c>
      <c r="AY139">
        <v>0</v>
      </c>
      <c r="BA139" s="1">
        <v>43691</v>
      </c>
      <c r="BB139">
        <v>6</v>
      </c>
      <c r="BC139">
        <v>6</v>
      </c>
      <c r="BD139">
        <v>0</v>
      </c>
      <c r="BE139">
        <v>40</v>
      </c>
      <c r="BF139">
        <v>1</v>
      </c>
      <c r="BG139">
        <v>0</v>
      </c>
      <c r="BH139">
        <v>40</v>
      </c>
      <c r="BI139" s="1">
        <v>43397</v>
      </c>
      <c r="BJ139">
        <v>4</v>
      </c>
      <c r="BK139">
        <v>3</v>
      </c>
      <c r="BL139">
        <v>1</v>
      </c>
      <c r="BM139">
        <v>32</v>
      </c>
      <c r="BN139">
        <v>1</v>
      </c>
      <c r="BO139">
        <v>0</v>
      </c>
      <c r="BP139">
        <v>32</v>
      </c>
      <c r="BQ139" s="1">
        <v>43012</v>
      </c>
      <c r="BR139">
        <v>1</v>
      </c>
      <c r="BS139">
        <v>1</v>
      </c>
      <c r="BT139">
        <v>0</v>
      </c>
      <c r="BU139">
        <v>8</v>
      </c>
      <c r="BV139">
        <v>1</v>
      </c>
      <c r="BW139">
        <v>0</v>
      </c>
      <c r="BX139">
        <v>8</v>
      </c>
      <c r="BY139">
        <v>32</v>
      </c>
      <c r="CA139" t="s">
        <v>157</v>
      </c>
      <c r="CB139" t="s">
        <v>759</v>
      </c>
      <c r="CC139">
        <v>37311</v>
      </c>
      <c r="CD139">
        <v>50</v>
      </c>
      <c r="CE139">
        <v>4234763254</v>
      </c>
      <c r="CF139" t="s">
        <v>99</v>
      </c>
      <c r="CG139" t="s">
        <v>100</v>
      </c>
      <c r="CH139" s="1">
        <v>32861</v>
      </c>
      <c r="CI139" t="s">
        <v>100</v>
      </c>
      <c r="CJ139" t="s">
        <v>101</v>
      </c>
      <c r="CK139" t="s">
        <v>100</v>
      </c>
      <c r="CL139" t="s">
        <v>103</v>
      </c>
      <c r="CM139" t="s">
        <v>758</v>
      </c>
      <c r="CN139">
        <v>142</v>
      </c>
      <c r="CO139" s="1">
        <v>44621</v>
      </c>
      <c r="CP139" s="1"/>
      <c r="CV139"/>
    </row>
    <row r="140" spans="1:102" x14ac:dyDescent="0.25">
      <c r="A140" t="s">
        <v>339</v>
      </c>
      <c r="B140" s="18" t="s">
        <v>1634</v>
      </c>
      <c r="C140" s="18">
        <v>445294</v>
      </c>
      <c r="D140" t="s">
        <v>901</v>
      </c>
      <c r="E140" t="s">
        <v>903</v>
      </c>
      <c r="F140" t="s">
        <v>203</v>
      </c>
      <c r="G140" t="s">
        <v>1648</v>
      </c>
      <c r="H140">
        <v>119</v>
      </c>
      <c r="I140" t="s">
        <v>98</v>
      </c>
      <c r="K140" t="s">
        <v>100</v>
      </c>
      <c r="L140" t="s">
        <v>106</v>
      </c>
      <c r="M140">
        <v>3</v>
      </c>
      <c r="N140">
        <v>3</v>
      </c>
      <c r="O140">
        <v>2</v>
      </c>
      <c r="P140">
        <v>5</v>
      </c>
      <c r="Q140">
        <v>5</v>
      </c>
      <c r="R140">
        <v>4</v>
      </c>
      <c r="S140">
        <v>4</v>
      </c>
      <c r="U140" s="8">
        <v>3.2817500000000002</v>
      </c>
      <c r="V140" s="8">
        <v>0.71108000000000005</v>
      </c>
      <c r="W140">
        <v>46.9</v>
      </c>
      <c r="X140">
        <v>0.64197000000000004</v>
      </c>
      <c r="Y140">
        <v>1.3530500000000001</v>
      </c>
      <c r="Z140">
        <v>2.8096299999999998</v>
      </c>
      <c r="AA140">
        <v>0.41033999999999998</v>
      </c>
      <c r="AB140">
        <v>9.2249999999999999E-2</v>
      </c>
      <c r="AD140">
        <v>1.9287000000000001</v>
      </c>
      <c r="AE140">
        <v>47.6</v>
      </c>
      <c r="AG140">
        <v>4</v>
      </c>
      <c r="AJ140">
        <v>2.0912199999999999</v>
      </c>
      <c r="AK140">
        <v>0.66649000000000003</v>
      </c>
      <c r="AL140">
        <v>0.28265000000000001</v>
      </c>
      <c r="AM140">
        <v>3.0403600000000002</v>
      </c>
      <c r="AN140">
        <v>1.88812</v>
      </c>
      <c r="AO140">
        <v>0.70850000000000002</v>
      </c>
      <c r="AP140">
        <v>0.94216</v>
      </c>
      <c r="AQ140">
        <v>3.4079700000000002</v>
      </c>
      <c r="AS140">
        <v>0</v>
      </c>
      <c r="AT140">
        <v>1</v>
      </c>
      <c r="AU140">
        <v>0</v>
      </c>
      <c r="AV140">
        <v>0</v>
      </c>
      <c r="AW140" s="4">
        <v>0</v>
      </c>
      <c r="AX140">
        <v>0</v>
      </c>
      <c r="AY140">
        <v>0</v>
      </c>
      <c r="BA140" s="1">
        <v>43881</v>
      </c>
      <c r="BB140">
        <v>6</v>
      </c>
      <c r="BC140">
        <v>3</v>
      </c>
      <c r="BD140">
        <v>3</v>
      </c>
      <c r="BE140">
        <v>40</v>
      </c>
      <c r="BF140">
        <v>1</v>
      </c>
      <c r="BG140">
        <v>0</v>
      </c>
      <c r="BH140">
        <v>40</v>
      </c>
      <c r="BI140" s="1">
        <v>43517</v>
      </c>
      <c r="BJ140">
        <v>0</v>
      </c>
      <c r="BK140">
        <v>0</v>
      </c>
      <c r="BL140">
        <v>0</v>
      </c>
      <c r="BM140">
        <v>0</v>
      </c>
      <c r="BN140">
        <v>0</v>
      </c>
      <c r="BO140">
        <v>0</v>
      </c>
      <c r="BP140">
        <v>0</v>
      </c>
      <c r="BQ140" s="1">
        <v>43159</v>
      </c>
      <c r="BR140">
        <v>2</v>
      </c>
      <c r="BS140">
        <v>2</v>
      </c>
      <c r="BT140">
        <v>0</v>
      </c>
      <c r="BU140">
        <v>8</v>
      </c>
      <c r="BV140">
        <v>1</v>
      </c>
      <c r="BW140">
        <v>0</v>
      </c>
      <c r="BX140">
        <v>8</v>
      </c>
      <c r="BY140">
        <v>21.332999999999998</v>
      </c>
      <c r="CA140" t="s">
        <v>199</v>
      </c>
      <c r="CB140" t="s">
        <v>904</v>
      </c>
      <c r="CC140">
        <v>37315</v>
      </c>
      <c r="CD140">
        <v>320</v>
      </c>
      <c r="CE140">
        <v>4233962182</v>
      </c>
      <c r="CF140" t="s">
        <v>99</v>
      </c>
      <c r="CG140" t="s">
        <v>100</v>
      </c>
      <c r="CH140" s="1">
        <v>33786</v>
      </c>
      <c r="CI140" t="s">
        <v>100</v>
      </c>
      <c r="CJ140" t="s">
        <v>101</v>
      </c>
      <c r="CK140" t="s">
        <v>100</v>
      </c>
      <c r="CL140" t="s">
        <v>103</v>
      </c>
      <c r="CM140" t="s">
        <v>902</v>
      </c>
      <c r="CN140">
        <v>124</v>
      </c>
      <c r="CO140" s="1">
        <v>44621</v>
      </c>
      <c r="CP140" s="1"/>
      <c r="CV140"/>
    </row>
    <row r="141" spans="1:102" x14ac:dyDescent="0.25">
      <c r="A141" t="s">
        <v>339</v>
      </c>
      <c r="B141" s="18" t="s">
        <v>1634</v>
      </c>
      <c r="C141" s="18">
        <v>445236</v>
      </c>
      <c r="D141" t="s">
        <v>334</v>
      </c>
      <c r="E141" t="s">
        <v>227</v>
      </c>
      <c r="F141" t="s">
        <v>367</v>
      </c>
      <c r="G141" t="s">
        <v>1648</v>
      </c>
      <c r="H141">
        <v>91.4</v>
      </c>
      <c r="I141" t="s">
        <v>98</v>
      </c>
      <c r="K141" t="s">
        <v>100</v>
      </c>
      <c r="L141" t="s">
        <v>106</v>
      </c>
      <c r="M141">
        <v>3</v>
      </c>
      <c r="N141">
        <v>3</v>
      </c>
      <c r="O141">
        <v>3</v>
      </c>
      <c r="P141">
        <v>4</v>
      </c>
      <c r="Q141">
        <v>4</v>
      </c>
      <c r="R141">
        <v>4</v>
      </c>
      <c r="S141">
        <v>3</v>
      </c>
      <c r="U141" s="8">
        <v>3.5587499999999999</v>
      </c>
      <c r="V141" s="8">
        <v>0.45957999999999999</v>
      </c>
      <c r="W141">
        <v>39</v>
      </c>
      <c r="X141">
        <v>1.20069</v>
      </c>
      <c r="Y141">
        <v>1.6602600000000001</v>
      </c>
      <c r="Z141">
        <v>3.1855799999999999</v>
      </c>
      <c r="AA141">
        <v>0.27875</v>
      </c>
      <c r="AB141">
        <v>7.8259999999999996E-2</v>
      </c>
      <c r="AD141">
        <v>1.89849</v>
      </c>
      <c r="AE141">
        <v>50</v>
      </c>
      <c r="AG141">
        <v>3</v>
      </c>
      <c r="AJ141">
        <v>1.9936400000000001</v>
      </c>
      <c r="AK141">
        <v>0.65092000000000005</v>
      </c>
      <c r="AL141">
        <v>0.28871999999999998</v>
      </c>
      <c r="AM141">
        <v>2.9332799999999999</v>
      </c>
      <c r="AN141">
        <v>1.9495100000000001</v>
      </c>
      <c r="AO141">
        <v>1.35684</v>
      </c>
      <c r="AP141">
        <v>0.59611999999999998</v>
      </c>
      <c r="AQ141">
        <v>3.83053</v>
      </c>
      <c r="AS141">
        <v>1</v>
      </c>
      <c r="AT141">
        <v>0</v>
      </c>
      <c r="AU141">
        <v>0</v>
      </c>
      <c r="AV141">
        <v>0</v>
      </c>
      <c r="AW141" s="4">
        <v>0</v>
      </c>
      <c r="AX141">
        <v>0</v>
      </c>
      <c r="AY141">
        <v>0</v>
      </c>
      <c r="BA141" s="1">
        <v>44538</v>
      </c>
      <c r="BB141">
        <v>2</v>
      </c>
      <c r="BC141">
        <v>2</v>
      </c>
      <c r="BD141">
        <v>0</v>
      </c>
      <c r="BE141">
        <v>8</v>
      </c>
      <c r="BF141">
        <v>1</v>
      </c>
      <c r="BG141">
        <v>0</v>
      </c>
      <c r="BH141">
        <v>8</v>
      </c>
      <c r="BI141" s="1">
        <v>43579</v>
      </c>
      <c r="BJ141">
        <v>2</v>
      </c>
      <c r="BK141">
        <v>2</v>
      </c>
      <c r="BL141">
        <v>0</v>
      </c>
      <c r="BM141">
        <v>12</v>
      </c>
      <c r="BN141">
        <v>1</v>
      </c>
      <c r="BO141">
        <v>0</v>
      </c>
      <c r="BP141">
        <v>12</v>
      </c>
      <c r="BQ141" s="1">
        <v>43265</v>
      </c>
      <c r="BR141">
        <v>3</v>
      </c>
      <c r="BS141">
        <v>3</v>
      </c>
      <c r="BT141">
        <v>0</v>
      </c>
      <c r="BU141">
        <v>60</v>
      </c>
      <c r="BV141">
        <v>1</v>
      </c>
      <c r="BW141">
        <v>0</v>
      </c>
      <c r="BX141">
        <v>60</v>
      </c>
      <c r="BY141">
        <v>18</v>
      </c>
      <c r="CA141" t="s">
        <v>727</v>
      </c>
      <c r="CB141" t="s">
        <v>728</v>
      </c>
      <c r="CC141">
        <v>38401</v>
      </c>
      <c r="CD141">
        <v>590</v>
      </c>
      <c r="CE141">
        <v>9313885035</v>
      </c>
      <c r="CF141" t="s">
        <v>99</v>
      </c>
      <c r="CG141" t="s">
        <v>100</v>
      </c>
      <c r="CH141" s="1">
        <v>32779</v>
      </c>
      <c r="CI141" t="s">
        <v>100</v>
      </c>
      <c r="CJ141" t="s">
        <v>100</v>
      </c>
      <c r="CK141" t="s">
        <v>100</v>
      </c>
      <c r="CL141" t="s">
        <v>103</v>
      </c>
      <c r="CM141" t="s">
        <v>726</v>
      </c>
      <c r="CN141">
        <v>123</v>
      </c>
      <c r="CO141" s="1">
        <v>44621</v>
      </c>
      <c r="CP141" s="1"/>
      <c r="CV141"/>
    </row>
    <row r="142" spans="1:102" x14ac:dyDescent="0.25">
      <c r="A142" t="s">
        <v>339</v>
      </c>
      <c r="B142" s="18" t="s">
        <v>1634</v>
      </c>
      <c r="C142" s="18">
        <v>445310</v>
      </c>
      <c r="D142" t="s">
        <v>941</v>
      </c>
      <c r="E142" t="s">
        <v>943</v>
      </c>
      <c r="F142" t="s">
        <v>175</v>
      </c>
      <c r="G142" t="s">
        <v>1648</v>
      </c>
      <c r="H142">
        <v>44.1</v>
      </c>
      <c r="I142" t="s">
        <v>98</v>
      </c>
      <c r="K142" t="s">
        <v>100</v>
      </c>
      <c r="L142" t="s">
        <v>106</v>
      </c>
      <c r="M142">
        <v>2</v>
      </c>
      <c r="N142">
        <v>4</v>
      </c>
      <c r="O142">
        <v>1</v>
      </c>
      <c r="P142">
        <v>5</v>
      </c>
      <c r="Q142">
        <v>5</v>
      </c>
      <c r="R142">
        <v>5</v>
      </c>
      <c r="S142">
        <v>4</v>
      </c>
      <c r="U142" s="8">
        <v>3.5975600000000001</v>
      </c>
      <c r="V142" s="8">
        <v>0.83118000000000003</v>
      </c>
      <c r="W142">
        <v>43.6</v>
      </c>
      <c r="X142">
        <v>0.82188000000000005</v>
      </c>
      <c r="Y142">
        <v>1.65306</v>
      </c>
      <c r="Z142">
        <v>3.2144699999999999</v>
      </c>
      <c r="AA142">
        <v>0.68620999999999999</v>
      </c>
      <c r="AB142">
        <v>0.12216</v>
      </c>
      <c r="AD142">
        <v>1.9444999999999999</v>
      </c>
      <c r="AE142">
        <v>50</v>
      </c>
      <c r="AG142">
        <v>6</v>
      </c>
      <c r="AJ142">
        <v>2.1713499999999999</v>
      </c>
      <c r="AK142">
        <v>0.66722000000000004</v>
      </c>
      <c r="AL142">
        <v>0.307</v>
      </c>
      <c r="AM142">
        <v>3.1455700000000002</v>
      </c>
      <c r="AN142">
        <v>1.83335</v>
      </c>
      <c r="AO142">
        <v>0.90608</v>
      </c>
      <c r="AP142">
        <v>1.01393</v>
      </c>
      <c r="AQ142">
        <v>3.61097</v>
      </c>
      <c r="AS142">
        <v>0</v>
      </c>
      <c r="AT142">
        <v>1</v>
      </c>
      <c r="AU142">
        <v>3</v>
      </c>
      <c r="AV142">
        <v>1</v>
      </c>
      <c r="AW142" s="4">
        <v>623580</v>
      </c>
      <c r="AX142">
        <v>0</v>
      </c>
      <c r="AY142">
        <v>1</v>
      </c>
      <c r="BA142" s="1">
        <v>43615</v>
      </c>
      <c r="BB142">
        <v>7</v>
      </c>
      <c r="BC142">
        <v>7</v>
      </c>
      <c r="BD142">
        <v>0</v>
      </c>
      <c r="BE142">
        <v>28</v>
      </c>
      <c r="BF142">
        <v>1</v>
      </c>
      <c r="BG142">
        <v>0</v>
      </c>
      <c r="BH142">
        <v>28</v>
      </c>
      <c r="BI142" s="1">
        <v>43251</v>
      </c>
      <c r="BJ142">
        <v>8</v>
      </c>
      <c r="BK142">
        <v>5</v>
      </c>
      <c r="BL142">
        <v>3</v>
      </c>
      <c r="BM142">
        <v>470</v>
      </c>
      <c r="BN142">
        <v>1</v>
      </c>
      <c r="BO142">
        <v>0</v>
      </c>
      <c r="BP142">
        <v>470</v>
      </c>
      <c r="BQ142" s="1">
        <v>42830</v>
      </c>
      <c r="BR142">
        <v>0</v>
      </c>
      <c r="BS142">
        <v>0</v>
      </c>
      <c r="BT142">
        <v>0</v>
      </c>
      <c r="BU142">
        <v>0</v>
      </c>
      <c r="BV142">
        <v>0</v>
      </c>
      <c r="BW142">
        <v>0</v>
      </c>
      <c r="BX142">
        <v>0</v>
      </c>
      <c r="BY142">
        <v>170.667</v>
      </c>
      <c r="CA142" t="s">
        <v>157</v>
      </c>
      <c r="CB142" t="s">
        <v>944</v>
      </c>
      <c r="CC142">
        <v>37326</v>
      </c>
      <c r="CD142">
        <v>690</v>
      </c>
      <c r="CE142">
        <v>4234963245</v>
      </c>
      <c r="CF142" t="s">
        <v>99</v>
      </c>
      <c r="CG142" t="s">
        <v>100</v>
      </c>
      <c r="CH142" s="1">
        <v>34060</v>
      </c>
      <c r="CI142" t="s">
        <v>100</v>
      </c>
      <c r="CJ142" t="s">
        <v>101</v>
      </c>
      <c r="CK142" t="s">
        <v>100</v>
      </c>
      <c r="CL142" t="s">
        <v>103</v>
      </c>
      <c r="CM142" t="s">
        <v>942</v>
      </c>
      <c r="CN142">
        <v>135</v>
      </c>
      <c r="CO142" s="1">
        <v>44621</v>
      </c>
      <c r="CP142" s="1"/>
      <c r="CV142"/>
    </row>
    <row r="143" spans="1:102" x14ac:dyDescent="0.25">
      <c r="A143" t="s">
        <v>339</v>
      </c>
      <c r="B143" s="18" t="s">
        <v>1634</v>
      </c>
      <c r="C143" s="18">
        <v>445167</v>
      </c>
      <c r="D143" t="s">
        <v>587</v>
      </c>
      <c r="E143" t="s">
        <v>140</v>
      </c>
      <c r="F143" t="s">
        <v>231</v>
      </c>
      <c r="G143" t="s">
        <v>1648</v>
      </c>
      <c r="H143">
        <v>86.5</v>
      </c>
      <c r="I143" t="s">
        <v>98</v>
      </c>
      <c r="K143" t="s">
        <v>100</v>
      </c>
      <c r="L143" t="s">
        <v>106</v>
      </c>
      <c r="M143">
        <v>2</v>
      </c>
      <c r="N143">
        <v>2</v>
      </c>
      <c r="O143">
        <v>2</v>
      </c>
      <c r="P143">
        <v>4</v>
      </c>
      <c r="Q143">
        <v>4</v>
      </c>
      <c r="R143">
        <v>3</v>
      </c>
      <c r="S143">
        <v>2</v>
      </c>
      <c r="U143" s="8">
        <v>3.44285</v>
      </c>
      <c r="V143" s="8">
        <v>0.37491999999999998</v>
      </c>
      <c r="W143">
        <v>33.299999999999997</v>
      </c>
      <c r="X143">
        <v>1.06569</v>
      </c>
      <c r="Y143">
        <v>1.4406099999999999</v>
      </c>
      <c r="Z143">
        <v>3.0922399999999999</v>
      </c>
      <c r="AA143">
        <v>0.21748000000000001</v>
      </c>
      <c r="AB143">
        <v>5.2449999999999997E-2</v>
      </c>
      <c r="AD143">
        <v>2.00223</v>
      </c>
      <c r="AE143">
        <v>50</v>
      </c>
      <c r="AG143">
        <v>4</v>
      </c>
      <c r="AJ143">
        <v>2.17265</v>
      </c>
      <c r="AK143">
        <v>0.70440000000000003</v>
      </c>
      <c r="AL143">
        <v>0.32691999999999999</v>
      </c>
      <c r="AM143">
        <v>3.20397</v>
      </c>
      <c r="AN143">
        <v>1.8866499999999999</v>
      </c>
      <c r="AO143">
        <v>1.1128499999999999</v>
      </c>
      <c r="AP143">
        <v>0.42948999999999998</v>
      </c>
      <c r="AQ143">
        <v>3.3927</v>
      </c>
      <c r="AS143">
        <v>3</v>
      </c>
      <c r="AT143">
        <v>0</v>
      </c>
      <c r="AU143">
        <v>2</v>
      </c>
      <c r="AV143">
        <v>0</v>
      </c>
      <c r="AW143" s="4">
        <v>0</v>
      </c>
      <c r="AX143">
        <v>0</v>
      </c>
      <c r="AY143">
        <v>0</v>
      </c>
      <c r="BA143" s="1">
        <v>44517</v>
      </c>
      <c r="BB143">
        <v>3</v>
      </c>
      <c r="BC143">
        <v>2</v>
      </c>
      <c r="BD143">
        <v>0</v>
      </c>
      <c r="BE143">
        <v>24</v>
      </c>
      <c r="BF143">
        <v>1</v>
      </c>
      <c r="BG143">
        <v>0</v>
      </c>
      <c r="BH143">
        <v>24</v>
      </c>
      <c r="BI143" s="1">
        <v>43635</v>
      </c>
      <c r="BJ143">
        <v>8</v>
      </c>
      <c r="BK143">
        <v>4</v>
      </c>
      <c r="BL143">
        <v>3</v>
      </c>
      <c r="BM143">
        <v>44</v>
      </c>
      <c r="BN143">
        <v>1</v>
      </c>
      <c r="BO143">
        <v>0</v>
      </c>
      <c r="BP143">
        <v>44</v>
      </c>
      <c r="BQ143" s="1">
        <v>43292</v>
      </c>
      <c r="BR143">
        <v>3</v>
      </c>
      <c r="BS143">
        <v>3</v>
      </c>
      <c r="BT143">
        <v>0</v>
      </c>
      <c r="BU143">
        <v>28</v>
      </c>
      <c r="BV143">
        <v>1</v>
      </c>
      <c r="BW143">
        <v>0</v>
      </c>
      <c r="BX143">
        <v>28</v>
      </c>
      <c r="BY143">
        <v>31.332999999999998</v>
      </c>
      <c r="CA143" t="s">
        <v>589</v>
      </c>
      <c r="CB143" t="s">
        <v>590</v>
      </c>
      <c r="CC143">
        <v>38555</v>
      </c>
      <c r="CD143">
        <v>170</v>
      </c>
      <c r="CE143">
        <v>9314844782</v>
      </c>
      <c r="CF143" t="s">
        <v>99</v>
      </c>
      <c r="CG143" t="s">
        <v>100</v>
      </c>
      <c r="CH143" s="1">
        <v>30902</v>
      </c>
      <c r="CI143" t="s">
        <v>100</v>
      </c>
      <c r="CJ143" t="s">
        <v>100</v>
      </c>
      <c r="CK143" t="s">
        <v>100</v>
      </c>
      <c r="CL143" t="s">
        <v>103</v>
      </c>
      <c r="CM143" t="s">
        <v>588</v>
      </c>
      <c r="CN143">
        <v>122</v>
      </c>
      <c r="CO143" s="1">
        <v>44621</v>
      </c>
      <c r="CP143" s="1"/>
      <c r="CV143"/>
    </row>
    <row r="144" spans="1:102" x14ac:dyDescent="0.25">
      <c r="A144" t="s">
        <v>339</v>
      </c>
      <c r="B144" s="18" t="s">
        <v>1634</v>
      </c>
      <c r="C144" s="18">
        <v>445528</v>
      </c>
      <c r="D144" t="s">
        <v>1577</v>
      </c>
      <c r="E144" t="s">
        <v>350</v>
      </c>
      <c r="F144" t="s">
        <v>203</v>
      </c>
      <c r="G144" t="s">
        <v>1648</v>
      </c>
      <c r="H144">
        <v>49.8</v>
      </c>
      <c r="I144" t="s">
        <v>98</v>
      </c>
      <c r="K144" t="s">
        <v>100</v>
      </c>
      <c r="L144" t="s">
        <v>106</v>
      </c>
      <c r="M144">
        <v>4</v>
      </c>
      <c r="N144">
        <v>3</v>
      </c>
      <c r="O144">
        <v>4</v>
      </c>
      <c r="P144">
        <v>4</v>
      </c>
      <c r="R144">
        <v>4</v>
      </c>
      <c r="S144">
        <v>3</v>
      </c>
      <c r="U144" s="8">
        <v>4.4060300000000003</v>
      </c>
      <c r="V144" s="8">
        <v>0.72750000000000004</v>
      </c>
      <c r="W144">
        <v>49.2</v>
      </c>
      <c r="X144">
        <v>1.19346</v>
      </c>
      <c r="Y144">
        <v>1.9209499999999999</v>
      </c>
      <c r="Z144">
        <v>3.7437399999999998</v>
      </c>
      <c r="AA144">
        <v>0.47142000000000001</v>
      </c>
      <c r="AB144">
        <v>0.24784</v>
      </c>
      <c r="AD144">
        <v>2.4850699999999999</v>
      </c>
      <c r="AE144">
        <v>60</v>
      </c>
      <c r="AG144">
        <v>3</v>
      </c>
      <c r="AJ144">
        <v>2.0325099999999998</v>
      </c>
      <c r="AK144">
        <v>0.81555</v>
      </c>
      <c r="AL144">
        <v>0.43978</v>
      </c>
      <c r="AM144">
        <v>3.28783</v>
      </c>
      <c r="AN144">
        <v>2.5030700000000001</v>
      </c>
      <c r="AO144">
        <v>1.0764199999999999</v>
      </c>
      <c r="AP144">
        <v>0.61951999999999996</v>
      </c>
      <c r="AQ144">
        <v>4.2310999999999996</v>
      </c>
      <c r="AS144">
        <v>0</v>
      </c>
      <c r="AT144">
        <v>2</v>
      </c>
      <c r="AU144">
        <v>0</v>
      </c>
      <c r="AV144">
        <v>0</v>
      </c>
      <c r="AW144" s="4">
        <v>0</v>
      </c>
      <c r="AX144">
        <v>0</v>
      </c>
      <c r="AY144">
        <v>0</v>
      </c>
      <c r="BA144" s="1">
        <v>43670</v>
      </c>
      <c r="BB144">
        <v>2</v>
      </c>
      <c r="BC144">
        <v>1</v>
      </c>
      <c r="BD144">
        <v>1</v>
      </c>
      <c r="BE144">
        <v>8</v>
      </c>
      <c r="BF144">
        <v>1</v>
      </c>
      <c r="BG144">
        <v>0</v>
      </c>
      <c r="BH144">
        <v>8</v>
      </c>
      <c r="BI144" s="1">
        <v>43313</v>
      </c>
      <c r="BJ144">
        <v>4</v>
      </c>
      <c r="BK144">
        <v>4</v>
      </c>
      <c r="BL144">
        <v>0</v>
      </c>
      <c r="BM144">
        <v>16</v>
      </c>
      <c r="BN144">
        <v>1</v>
      </c>
      <c r="BO144">
        <v>0</v>
      </c>
      <c r="BP144">
        <v>16</v>
      </c>
      <c r="BQ144" s="1">
        <v>42899</v>
      </c>
      <c r="BR144">
        <v>0</v>
      </c>
      <c r="BS144">
        <v>0</v>
      </c>
      <c r="BT144">
        <v>0</v>
      </c>
      <c r="BU144">
        <v>0</v>
      </c>
      <c r="BV144">
        <v>0</v>
      </c>
      <c r="BW144">
        <v>0</v>
      </c>
      <c r="BX144">
        <v>0</v>
      </c>
      <c r="BY144">
        <v>9.3330000000000002</v>
      </c>
      <c r="CA144" t="s">
        <v>1579</v>
      </c>
      <c r="CB144" t="s">
        <v>1580</v>
      </c>
      <c r="CC144">
        <v>37412</v>
      </c>
      <c r="CD144">
        <v>320</v>
      </c>
      <c r="CE144">
        <v>4238941254</v>
      </c>
      <c r="CF144" t="s">
        <v>150</v>
      </c>
      <c r="CG144" t="s">
        <v>100</v>
      </c>
      <c r="CH144" s="1">
        <v>42899</v>
      </c>
      <c r="CI144" t="s">
        <v>100</v>
      </c>
      <c r="CJ144" t="s">
        <v>101</v>
      </c>
      <c r="CK144" t="s">
        <v>100</v>
      </c>
      <c r="CL144" t="s">
        <v>103</v>
      </c>
      <c r="CM144" t="s">
        <v>1578</v>
      </c>
      <c r="CN144">
        <v>108</v>
      </c>
      <c r="CO144" s="1">
        <v>44621</v>
      </c>
      <c r="CP144" s="1"/>
      <c r="CV144">
        <v>2</v>
      </c>
    </row>
    <row r="145" spans="1:104" x14ac:dyDescent="0.25">
      <c r="A145" t="s">
        <v>339</v>
      </c>
      <c r="B145" s="18" t="s">
        <v>1634</v>
      </c>
      <c r="C145" s="18">
        <v>445302</v>
      </c>
      <c r="D145" t="s">
        <v>920</v>
      </c>
      <c r="E145" t="s">
        <v>677</v>
      </c>
      <c r="F145" t="s">
        <v>266</v>
      </c>
      <c r="G145" t="s">
        <v>1648</v>
      </c>
      <c r="H145">
        <v>84.1</v>
      </c>
      <c r="I145" t="s">
        <v>98</v>
      </c>
      <c r="K145" t="s">
        <v>100</v>
      </c>
      <c r="L145" t="s">
        <v>106</v>
      </c>
      <c r="M145">
        <v>2</v>
      </c>
      <c r="N145">
        <v>2</v>
      </c>
      <c r="O145">
        <v>2</v>
      </c>
      <c r="P145">
        <v>2</v>
      </c>
      <c r="Q145">
        <v>1</v>
      </c>
      <c r="R145">
        <v>4</v>
      </c>
      <c r="S145">
        <v>2</v>
      </c>
      <c r="U145" s="8">
        <v>3.3464200000000002</v>
      </c>
      <c r="V145" s="8">
        <v>0.38850000000000001</v>
      </c>
      <c r="W145">
        <v>57.1</v>
      </c>
      <c r="X145">
        <v>1.1367799999999999</v>
      </c>
      <c r="Y145">
        <v>1.52529</v>
      </c>
      <c r="Z145">
        <v>2.7896899999999998</v>
      </c>
      <c r="AA145">
        <v>0.22475000000000001</v>
      </c>
      <c r="AB145">
        <v>2.681E-2</v>
      </c>
      <c r="AD145">
        <v>1.82114</v>
      </c>
      <c r="AE145">
        <v>62.5</v>
      </c>
      <c r="AG145">
        <v>3</v>
      </c>
      <c r="AJ145">
        <v>1.91211</v>
      </c>
      <c r="AK145">
        <v>0.69028</v>
      </c>
      <c r="AL145">
        <v>0.30747999999999998</v>
      </c>
      <c r="AM145">
        <v>2.9098700000000002</v>
      </c>
      <c r="AN145">
        <v>1.9498200000000001</v>
      </c>
      <c r="AO145">
        <v>1.2113700000000001</v>
      </c>
      <c r="AP145">
        <v>0.47319</v>
      </c>
      <c r="AQ145">
        <v>3.63097</v>
      </c>
      <c r="AS145">
        <v>0</v>
      </c>
      <c r="AT145">
        <v>1</v>
      </c>
      <c r="AU145">
        <v>0</v>
      </c>
      <c r="AV145">
        <v>1</v>
      </c>
      <c r="AW145" s="4">
        <v>11768.25</v>
      </c>
      <c r="AX145">
        <v>0</v>
      </c>
      <c r="AY145">
        <v>1</v>
      </c>
      <c r="BA145" s="1">
        <v>43809</v>
      </c>
      <c r="BB145">
        <v>3</v>
      </c>
      <c r="BC145">
        <v>0</v>
      </c>
      <c r="BD145">
        <v>3</v>
      </c>
      <c r="BE145">
        <v>60</v>
      </c>
      <c r="BF145">
        <v>0</v>
      </c>
      <c r="BG145">
        <v>0</v>
      </c>
      <c r="BH145">
        <v>60</v>
      </c>
      <c r="BI145" s="1">
        <v>43419</v>
      </c>
      <c r="BJ145">
        <v>1</v>
      </c>
      <c r="BK145">
        <v>1</v>
      </c>
      <c r="BL145">
        <v>0</v>
      </c>
      <c r="BM145">
        <v>4</v>
      </c>
      <c r="BN145">
        <v>1</v>
      </c>
      <c r="BO145">
        <v>0</v>
      </c>
      <c r="BP145">
        <v>4</v>
      </c>
      <c r="BQ145" s="1">
        <v>43040</v>
      </c>
      <c r="BR145">
        <v>1</v>
      </c>
      <c r="BS145">
        <v>1</v>
      </c>
      <c r="BT145">
        <v>0</v>
      </c>
      <c r="BU145">
        <v>4</v>
      </c>
      <c r="BV145">
        <v>1</v>
      </c>
      <c r="BW145">
        <v>0</v>
      </c>
      <c r="BX145">
        <v>4</v>
      </c>
      <c r="BY145">
        <v>32</v>
      </c>
      <c r="CA145" t="s">
        <v>922</v>
      </c>
      <c r="CB145" t="s">
        <v>923</v>
      </c>
      <c r="CC145">
        <v>37643</v>
      </c>
      <c r="CD145">
        <v>90</v>
      </c>
      <c r="CE145">
        <v>4235424133</v>
      </c>
      <c r="CF145" t="s">
        <v>99</v>
      </c>
      <c r="CG145" t="s">
        <v>100</v>
      </c>
      <c r="CH145" s="1">
        <v>33984</v>
      </c>
      <c r="CI145" t="s">
        <v>100</v>
      </c>
      <c r="CJ145" t="s">
        <v>101</v>
      </c>
      <c r="CK145" t="s">
        <v>100</v>
      </c>
      <c r="CL145" t="s">
        <v>103</v>
      </c>
      <c r="CM145" t="s">
        <v>921</v>
      </c>
      <c r="CN145">
        <v>158</v>
      </c>
      <c r="CO145" s="1">
        <v>44621</v>
      </c>
      <c r="CP145" s="1"/>
      <c r="CV145"/>
    </row>
    <row r="146" spans="1:104" x14ac:dyDescent="0.25">
      <c r="A146" t="s">
        <v>339</v>
      </c>
      <c r="B146" s="18" t="s">
        <v>1634</v>
      </c>
      <c r="C146" s="18">
        <v>445479</v>
      </c>
      <c r="D146" t="s">
        <v>1408</v>
      </c>
      <c r="E146" t="s">
        <v>213</v>
      </c>
      <c r="F146" t="s">
        <v>125</v>
      </c>
      <c r="G146" t="s">
        <v>1648</v>
      </c>
      <c r="H146">
        <v>66.7</v>
      </c>
      <c r="I146" t="s">
        <v>98</v>
      </c>
      <c r="K146" t="s">
        <v>100</v>
      </c>
      <c r="L146" t="s">
        <v>102</v>
      </c>
      <c r="M146">
        <v>4</v>
      </c>
      <c r="N146">
        <v>2</v>
      </c>
      <c r="O146">
        <v>4</v>
      </c>
      <c r="P146">
        <v>4</v>
      </c>
      <c r="Q146">
        <v>4</v>
      </c>
      <c r="R146">
        <v>4</v>
      </c>
      <c r="S146">
        <v>3</v>
      </c>
      <c r="U146" s="8">
        <v>3.01939</v>
      </c>
      <c r="V146" s="8">
        <v>0.57662000000000002</v>
      </c>
      <c r="W146">
        <v>39.299999999999997</v>
      </c>
      <c r="X146">
        <v>1.16839</v>
      </c>
      <c r="Y146">
        <v>1.74501</v>
      </c>
      <c r="Z146">
        <v>2.54752</v>
      </c>
      <c r="AA146">
        <v>0.29307</v>
      </c>
      <c r="AB146">
        <v>0.10826</v>
      </c>
      <c r="AD146">
        <v>1.2743800000000001</v>
      </c>
      <c r="AE146">
        <v>45.5</v>
      </c>
      <c r="AG146">
        <v>3</v>
      </c>
      <c r="AJ146">
        <v>2.1771199999999999</v>
      </c>
      <c r="AK146">
        <v>0.75766</v>
      </c>
      <c r="AL146">
        <v>0.38571</v>
      </c>
      <c r="AM146">
        <v>3.3204899999999999</v>
      </c>
      <c r="AN146">
        <v>1.19834</v>
      </c>
      <c r="AO146">
        <v>1.1343300000000001</v>
      </c>
      <c r="AP146">
        <v>0.55986000000000002</v>
      </c>
      <c r="AQ146">
        <v>2.871</v>
      </c>
      <c r="AS146">
        <v>0</v>
      </c>
      <c r="AT146">
        <v>0</v>
      </c>
      <c r="AU146">
        <v>0</v>
      </c>
      <c r="AV146">
        <v>0</v>
      </c>
      <c r="AW146" s="4">
        <v>0</v>
      </c>
      <c r="AX146">
        <v>0</v>
      </c>
      <c r="AY146">
        <v>0</v>
      </c>
      <c r="BA146" s="1">
        <v>43817</v>
      </c>
      <c r="BB146">
        <v>0</v>
      </c>
      <c r="BC146">
        <v>0</v>
      </c>
      <c r="BD146">
        <v>0</v>
      </c>
      <c r="BE146">
        <v>0</v>
      </c>
      <c r="BF146">
        <v>0</v>
      </c>
      <c r="BG146">
        <v>0</v>
      </c>
      <c r="BH146">
        <v>0</v>
      </c>
      <c r="BI146" s="1">
        <v>43404</v>
      </c>
      <c r="BJ146">
        <v>4</v>
      </c>
      <c r="BK146">
        <v>4</v>
      </c>
      <c r="BL146">
        <v>0</v>
      </c>
      <c r="BM146">
        <v>16</v>
      </c>
      <c r="BN146">
        <v>1</v>
      </c>
      <c r="BO146">
        <v>0</v>
      </c>
      <c r="BP146">
        <v>16</v>
      </c>
      <c r="BQ146" s="1">
        <v>43026</v>
      </c>
      <c r="BR146">
        <v>2</v>
      </c>
      <c r="BS146">
        <v>2</v>
      </c>
      <c r="BT146">
        <v>0</v>
      </c>
      <c r="BU146">
        <v>32</v>
      </c>
      <c r="BV146">
        <v>1</v>
      </c>
      <c r="BW146">
        <v>0</v>
      </c>
      <c r="BX146">
        <v>32</v>
      </c>
      <c r="BY146">
        <v>10.667</v>
      </c>
      <c r="CA146" t="s">
        <v>1410</v>
      </c>
      <c r="CB146" t="s">
        <v>1411</v>
      </c>
      <c r="CC146">
        <v>37615</v>
      </c>
      <c r="CD146">
        <v>890</v>
      </c>
      <c r="CE146">
        <v>4234777146</v>
      </c>
      <c r="CF146" t="s">
        <v>99</v>
      </c>
      <c r="CG146" t="s">
        <v>100</v>
      </c>
      <c r="CH146" s="1">
        <v>38466</v>
      </c>
      <c r="CI146" t="s">
        <v>100</v>
      </c>
      <c r="CJ146" t="s">
        <v>101</v>
      </c>
      <c r="CK146" t="s">
        <v>100</v>
      </c>
      <c r="CL146" t="s">
        <v>103</v>
      </c>
      <c r="CM146" t="s">
        <v>1409</v>
      </c>
      <c r="CN146">
        <v>133</v>
      </c>
      <c r="CO146" s="1">
        <v>44621</v>
      </c>
      <c r="CP146" s="1"/>
      <c r="CV146"/>
    </row>
    <row r="147" spans="1:104" x14ac:dyDescent="0.25">
      <c r="A147" t="s">
        <v>339</v>
      </c>
      <c r="B147" s="18" t="s">
        <v>1634</v>
      </c>
      <c r="C147" s="18">
        <v>445228</v>
      </c>
      <c r="D147" t="s">
        <v>705</v>
      </c>
      <c r="E147" t="s">
        <v>707</v>
      </c>
      <c r="F147" t="s">
        <v>141</v>
      </c>
      <c r="G147" t="s">
        <v>1648</v>
      </c>
      <c r="H147">
        <v>87.5</v>
      </c>
      <c r="I147" t="s">
        <v>98</v>
      </c>
      <c r="K147" t="s">
        <v>100</v>
      </c>
      <c r="L147" t="s">
        <v>102</v>
      </c>
      <c r="M147">
        <v>3</v>
      </c>
      <c r="N147">
        <v>3</v>
      </c>
      <c r="O147">
        <v>3</v>
      </c>
      <c r="P147">
        <v>3</v>
      </c>
      <c r="Q147">
        <v>3</v>
      </c>
      <c r="R147">
        <v>3</v>
      </c>
      <c r="S147">
        <v>3</v>
      </c>
      <c r="U147" s="8">
        <v>3.3813499999999999</v>
      </c>
      <c r="V147" s="8">
        <v>0.76848000000000005</v>
      </c>
      <c r="W147">
        <v>47.4</v>
      </c>
      <c r="X147">
        <v>0.68796000000000002</v>
      </c>
      <c r="Y147">
        <v>1.4564299999999999</v>
      </c>
      <c r="Z147">
        <v>3.0514999999999999</v>
      </c>
      <c r="AA147">
        <v>0.62978000000000001</v>
      </c>
      <c r="AB147">
        <v>8.3989999999999995E-2</v>
      </c>
      <c r="AD147">
        <v>1.92492</v>
      </c>
      <c r="AE147">
        <v>46.7</v>
      </c>
      <c r="AG147">
        <v>1</v>
      </c>
      <c r="AJ147">
        <v>2.1979299999999999</v>
      </c>
      <c r="AK147">
        <v>0.79420999999999997</v>
      </c>
      <c r="AL147">
        <v>0.39427000000000001</v>
      </c>
      <c r="AM147">
        <v>3.3864100000000001</v>
      </c>
      <c r="AN147">
        <v>1.7929299999999999</v>
      </c>
      <c r="AO147">
        <v>0.63715999999999995</v>
      </c>
      <c r="AP147">
        <v>0.72994999999999999</v>
      </c>
      <c r="AQ147">
        <v>3.15259</v>
      </c>
      <c r="AS147">
        <v>0</v>
      </c>
      <c r="AT147">
        <v>1</v>
      </c>
      <c r="AU147">
        <v>0</v>
      </c>
      <c r="AV147">
        <v>0</v>
      </c>
      <c r="AW147" s="4">
        <v>0</v>
      </c>
      <c r="AX147">
        <v>0</v>
      </c>
      <c r="AY147">
        <v>0</v>
      </c>
      <c r="BA147" s="1">
        <v>43873</v>
      </c>
      <c r="BB147">
        <v>5</v>
      </c>
      <c r="BC147">
        <v>5</v>
      </c>
      <c r="BD147">
        <v>1</v>
      </c>
      <c r="BE147">
        <v>24</v>
      </c>
      <c r="BF147">
        <v>1</v>
      </c>
      <c r="BG147">
        <v>0</v>
      </c>
      <c r="BH147">
        <v>24</v>
      </c>
      <c r="BI147" s="1">
        <v>43551</v>
      </c>
      <c r="BJ147">
        <v>2</v>
      </c>
      <c r="BK147">
        <v>2</v>
      </c>
      <c r="BL147">
        <v>0</v>
      </c>
      <c r="BM147">
        <v>8</v>
      </c>
      <c r="BN147">
        <v>1</v>
      </c>
      <c r="BO147">
        <v>0</v>
      </c>
      <c r="BP147">
        <v>8</v>
      </c>
      <c r="BQ147" s="1">
        <v>43201</v>
      </c>
      <c r="BR147">
        <v>2</v>
      </c>
      <c r="BS147">
        <v>2</v>
      </c>
      <c r="BT147">
        <v>0</v>
      </c>
      <c r="BU147">
        <v>8</v>
      </c>
      <c r="BV147">
        <v>1</v>
      </c>
      <c r="BW147">
        <v>0</v>
      </c>
      <c r="BX147">
        <v>8</v>
      </c>
      <c r="BY147">
        <v>16</v>
      </c>
      <c r="CA147" t="s">
        <v>157</v>
      </c>
      <c r="CB147" t="s">
        <v>708</v>
      </c>
      <c r="CC147">
        <v>37743</v>
      </c>
      <c r="CD147">
        <v>290</v>
      </c>
      <c r="CE147">
        <v>4236398131</v>
      </c>
      <c r="CF147" t="s">
        <v>99</v>
      </c>
      <c r="CG147" t="s">
        <v>100</v>
      </c>
      <c r="CH147" s="1">
        <v>32748</v>
      </c>
      <c r="CI147" t="s">
        <v>100</v>
      </c>
      <c r="CJ147" t="s">
        <v>101</v>
      </c>
      <c r="CK147" t="s">
        <v>100</v>
      </c>
      <c r="CL147" t="s">
        <v>103</v>
      </c>
      <c r="CM147" t="s">
        <v>706</v>
      </c>
      <c r="CN147">
        <v>161</v>
      </c>
      <c r="CO147" s="1">
        <v>44621</v>
      </c>
      <c r="CP147" s="1"/>
      <c r="CV147"/>
    </row>
    <row r="148" spans="1:104" x14ac:dyDescent="0.25">
      <c r="A148" t="s">
        <v>339</v>
      </c>
      <c r="B148" s="18" t="s">
        <v>1634</v>
      </c>
      <c r="C148" s="18">
        <v>445507</v>
      </c>
      <c r="D148" t="s">
        <v>1498</v>
      </c>
      <c r="E148" t="s">
        <v>184</v>
      </c>
      <c r="F148" t="s">
        <v>307</v>
      </c>
      <c r="G148" t="s">
        <v>1648</v>
      </c>
      <c r="H148">
        <v>77.099999999999994</v>
      </c>
      <c r="I148" t="s">
        <v>98</v>
      </c>
      <c r="K148" t="s">
        <v>100</v>
      </c>
      <c r="L148" t="s">
        <v>102</v>
      </c>
      <c r="M148">
        <v>5</v>
      </c>
      <c r="N148">
        <v>3</v>
      </c>
      <c r="O148">
        <v>4</v>
      </c>
      <c r="P148">
        <v>5</v>
      </c>
      <c r="Q148">
        <v>4</v>
      </c>
      <c r="R148">
        <v>5</v>
      </c>
      <c r="S148">
        <v>3</v>
      </c>
      <c r="U148" s="8">
        <v>4.1379000000000001</v>
      </c>
      <c r="V148" s="8">
        <v>0.63561999999999996</v>
      </c>
      <c r="W148">
        <v>60.5</v>
      </c>
      <c r="X148">
        <v>1.51328</v>
      </c>
      <c r="Y148">
        <v>2.1488999999999998</v>
      </c>
      <c r="Z148">
        <v>3.52772</v>
      </c>
      <c r="AA148">
        <v>0.34627999999999998</v>
      </c>
      <c r="AB148">
        <v>0.23538999999999999</v>
      </c>
      <c r="AD148">
        <v>1.9890000000000001</v>
      </c>
      <c r="AE148">
        <v>62.5</v>
      </c>
      <c r="AG148">
        <v>11</v>
      </c>
      <c r="AJ148">
        <v>2.0047100000000002</v>
      </c>
      <c r="AK148">
        <v>0.81791999999999998</v>
      </c>
      <c r="AL148">
        <v>0.43961</v>
      </c>
      <c r="AM148">
        <v>3.2622399999999998</v>
      </c>
      <c r="AN148">
        <v>2.0311900000000001</v>
      </c>
      <c r="AO148">
        <v>1.3609199999999999</v>
      </c>
      <c r="AP148">
        <v>0.54147999999999996</v>
      </c>
      <c r="AQ148">
        <v>4.0047899999999998</v>
      </c>
      <c r="AS148">
        <v>0</v>
      </c>
      <c r="AT148">
        <v>0</v>
      </c>
      <c r="AU148">
        <v>0</v>
      </c>
      <c r="AV148">
        <v>0</v>
      </c>
      <c r="AW148" s="4">
        <v>0</v>
      </c>
      <c r="AX148">
        <v>0</v>
      </c>
      <c r="AY148">
        <v>0</v>
      </c>
      <c r="BA148" s="1">
        <v>43719</v>
      </c>
      <c r="BB148">
        <v>3</v>
      </c>
      <c r="BC148">
        <v>1</v>
      </c>
      <c r="BD148">
        <v>2</v>
      </c>
      <c r="BE148">
        <v>12</v>
      </c>
      <c r="BF148">
        <v>1</v>
      </c>
      <c r="BG148">
        <v>0</v>
      </c>
      <c r="BH148">
        <v>12</v>
      </c>
      <c r="BI148" s="1">
        <v>43382</v>
      </c>
      <c r="BJ148">
        <v>3</v>
      </c>
      <c r="BK148">
        <v>3</v>
      </c>
      <c r="BL148">
        <v>0</v>
      </c>
      <c r="BM148">
        <v>16</v>
      </c>
      <c r="BN148">
        <v>1</v>
      </c>
      <c r="BO148">
        <v>0</v>
      </c>
      <c r="BP148">
        <v>16</v>
      </c>
      <c r="BQ148" s="1">
        <v>42986</v>
      </c>
      <c r="BR148">
        <v>2</v>
      </c>
      <c r="BS148">
        <v>1</v>
      </c>
      <c r="BT148">
        <v>1</v>
      </c>
      <c r="BU148">
        <v>12</v>
      </c>
      <c r="BV148">
        <v>1</v>
      </c>
      <c r="BW148">
        <v>0</v>
      </c>
      <c r="BX148">
        <v>12</v>
      </c>
      <c r="BY148">
        <v>13.333</v>
      </c>
      <c r="CA148" t="s">
        <v>1500</v>
      </c>
      <c r="CB148" t="s">
        <v>1501</v>
      </c>
      <c r="CC148">
        <v>37013</v>
      </c>
      <c r="CD148">
        <v>180</v>
      </c>
      <c r="CE148">
        <v>6155013500</v>
      </c>
      <c r="CF148" t="s">
        <v>99</v>
      </c>
      <c r="CG148" t="s">
        <v>100</v>
      </c>
      <c r="CH148" s="1">
        <v>40877</v>
      </c>
      <c r="CI148" t="s">
        <v>100</v>
      </c>
      <c r="CJ148" t="s">
        <v>101</v>
      </c>
      <c r="CK148" t="s">
        <v>100</v>
      </c>
      <c r="CL148" t="s">
        <v>103</v>
      </c>
      <c r="CM148" t="s">
        <v>1499</v>
      </c>
      <c r="CN148">
        <v>124</v>
      </c>
      <c r="CO148" s="1">
        <v>44621</v>
      </c>
      <c r="CP148" s="1"/>
      <c r="CV148"/>
    </row>
    <row r="149" spans="1:104" x14ac:dyDescent="0.25">
      <c r="A149" t="s">
        <v>339</v>
      </c>
      <c r="B149" s="18" t="s">
        <v>1634</v>
      </c>
      <c r="C149" s="18">
        <v>445380</v>
      </c>
      <c r="D149" t="s">
        <v>1094</v>
      </c>
      <c r="E149" t="s">
        <v>1096</v>
      </c>
      <c r="F149" t="s">
        <v>203</v>
      </c>
      <c r="G149" t="s">
        <v>1648</v>
      </c>
      <c r="H149">
        <v>78.900000000000006</v>
      </c>
      <c r="I149" t="s">
        <v>110</v>
      </c>
      <c r="K149" t="s">
        <v>100</v>
      </c>
      <c r="L149" t="s">
        <v>106</v>
      </c>
      <c r="M149">
        <v>2</v>
      </c>
      <c r="N149">
        <v>3</v>
      </c>
      <c r="O149">
        <v>2</v>
      </c>
      <c r="P149">
        <v>3</v>
      </c>
      <c r="Q149">
        <v>3</v>
      </c>
      <c r="R149">
        <v>3</v>
      </c>
      <c r="S149">
        <v>3</v>
      </c>
      <c r="U149" s="8">
        <v>3.6457299999999999</v>
      </c>
      <c r="V149" s="8">
        <v>0.67107000000000006</v>
      </c>
      <c r="W149">
        <v>32.799999999999997</v>
      </c>
      <c r="X149">
        <v>1.44276</v>
      </c>
      <c r="Y149">
        <v>2.1138300000000001</v>
      </c>
      <c r="Z149">
        <v>2.9678800000000001</v>
      </c>
      <c r="AA149">
        <v>0.41448000000000002</v>
      </c>
      <c r="AB149">
        <v>0.17788000000000001</v>
      </c>
      <c r="AD149">
        <v>1.5319</v>
      </c>
      <c r="AE149">
        <v>40</v>
      </c>
      <c r="AG149">
        <v>6</v>
      </c>
      <c r="AJ149">
        <v>2.0105400000000002</v>
      </c>
      <c r="AK149">
        <v>0.76976999999999995</v>
      </c>
      <c r="AL149">
        <v>0.39657999999999999</v>
      </c>
      <c r="AM149">
        <v>3.1768900000000002</v>
      </c>
      <c r="AN149">
        <v>1.55985</v>
      </c>
      <c r="AO149">
        <v>1.3786700000000001</v>
      </c>
      <c r="AP149">
        <v>0.63371</v>
      </c>
      <c r="AQ149">
        <v>3.6232500000000001</v>
      </c>
      <c r="AS149">
        <v>1</v>
      </c>
      <c r="AT149">
        <v>3</v>
      </c>
      <c r="AU149">
        <v>1</v>
      </c>
      <c r="AV149">
        <v>0</v>
      </c>
      <c r="AW149" s="4">
        <v>0</v>
      </c>
      <c r="AX149">
        <v>0</v>
      </c>
      <c r="AY149">
        <v>0</v>
      </c>
      <c r="BA149" s="1">
        <v>43663</v>
      </c>
      <c r="BB149">
        <v>0</v>
      </c>
      <c r="BC149">
        <v>0</v>
      </c>
      <c r="BD149">
        <v>0</v>
      </c>
      <c r="BE149">
        <v>0</v>
      </c>
      <c r="BF149">
        <v>0</v>
      </c>
      <c r="BG149">
        <v>0</v>
      </c>
      <c r="BH149">
        <v>0</v>
      </c>
      <c r="BI149" s="1">
        <v>43299</v>
      </c>
      <c r="BJ149">
        <v>9</v>
      </c>
      <c r="BK149">
        <v>8</v>
      </c>
      <c r="BL149">
        <v>0</v>
      </c>
      <c r="BM149">
        <v>52</v>
      </c>
      <c r="BN149">
        <v>1</v>
      </c>
      <c r="BO149">
        <v>0</v>
      </c>
      <c r="BP149">
        <v>52</v>
      </c>
      <c r="BQ149" s="1">
        <v>42914</v>
      </c>
      <c r="BR149">
        <v>6</v>
      </c>
      <c r="BS149">
        <v>5</v>
      </c>
      <c r="BT149">
        <v>1</v>
      </c>
      <c r="BU149">
        <v>36</v>
      </c>
      <c r="BV149">
        <v>1</v>
      </c>
      <c r="BW149">
        <v>0</v>
      </c>
      <c r="BX149">
        <v>36</v>
      </c>
      <c r="BY149">
        <v>23.332999999999998</v>
      </c>
      <c r="CA149" t="s">
        <v>1097</v>
      </c>
      <c r="CB149" t="s">
        <v>1098</v>
      </c>
      <c r="CC149">
        <v>37343</v>
      </c>
      <c r="CD149">
        <v>320</v>
      </c>
      <c r="CE149">
        <v>4238420049</v>
      </c>
      <c r="CF149" t="s">
        <v>99</v>
      </c>
      <c r="CG149" t="s">
        <v>100</v>
      </c>
      <c r="CH149" s="1">
        <v>35339</v>
      </c>
      <c r="CI149" t="s">
        <v>100</v>
      </c>
      <c r="CJ149" t="s">
        <v>101</v>
      </c>
      <c r="CK149" t="s">
        <v>100</v>
      </c>
      <c r="CL149" t="s">
        <v>103</v>
      </c>
      <c r="CM149" t="s">
        <v>1095</v>
      </c>
      <c r="CN149">
        <v>108</v>
      </c>
      <c r="CO149" s="1">
        <v>44621</v>
      </c>
      <c r="CP149" s="1"/>
      <c r="CV149"/>
    </row>
    <row r="150" spans="1:104" x14ac:dyDescent="0.25">
      <c r="A150" t="s">
        <v>339</v>
      </c>
      <c r="B150" s="18" t="s">
        <v>1634</v>
      </c>
      <c r="C150" s="18">
        <v>445275</v>
      </c>
      <c r="D150" t="s">
        <v>840</v>
      </c>
      <c r="E150" t="s">
        <v>288</v>
      </c>
      <c r="F150" t="s">
        <v>107</v>
      </c>
      <c r="G150" t="s">
        <v>1648</v>
      </c>
      <c r="H150">
        <v>81.900000000000006</v>
      </c>
      <c r="I150" t="s">
        <v>98</v>
      </c>
      <c r="K150" t="s">
        <v>100</v>
      </c>
      <c r="L150" t="s">
        <v>106</v>
      </c>
      <c r="M150">
        <v>4</v>
      </c>
      <c r="N150">
        <v>3</v>
      </c>
      <c r="O150">
        <v>4</v>
      </c>
      <c r="P150">
        <v>2</v>
      </c>
      <c r="Q150">
        <v>2</v>
      </c>
      <c r="R150">
        <v>3</v>
      </c>
      <c r="S150">
        <v>3</v>
      </c>
      <c r="U150" s="8">
        <v>3.2572000000000001</v>
      </c>
      <c r="V150" s="8">
        <v>0.65780000000000005</v>
      </c>
      <c r="W150">
        <v>31.3</v>
      </c>
      <c r="X150">
        <v>1.0280899999999999</v>
      </c>
      <c r="Y150">
        <v>1.68588</v>
      </c>
      <c r="Z150">
        <v>2.7067100000000002</v>
      </c>
      <c r="AA150">
        <v>0.41192000000000001</v>
      </c>
      <c r="AB150">
        <v>0.1532</v>
      </c>
      <c r="AD150">
        <v>1.5713200000000001</v>
      </c>
      <c r="AE150">
        <v>16.7</v>
      </c>
      <c r="AG150">
        <v>4</v>
      </c>
      <c r="AJ150">
        <v>2.0425900000000001</v>
      </c>
      <c r="AK150">
        <v>0.74704000000000004</v>
      </c>
      <c r="AL150">
        <v>0.36609999999999998</v>
      </c>
      <c r="AM150">
        <v>3.1557200000000001</v>
      </c>
      <c r="AN150">
        <v>1.5748899999999999</v>
      </c>
      <c r="AO150">
        <v>1.0123</v>
      </c>
      <c r="AP150">
        <v>0.67290000000000005</v>
      </c>
      <c r="AQ150">
        <v>3.2588300000000001</v>
      </c>
      <c r="AS150">
        <v>0</v>
      </c>
      <c r="AT150">
        <v>0</v>
      </c>
      <c r="AU150">
        <v>0</v>
      </c>
      <c r="AV150">
        <v>0</v>
      </c>
      <c r="AW150" s="4">
        <v>0</v>
      </c>
      <c r="AX150">
        <v>0</v>
      </c>
      <c r="AY150">
        <v>0</v>
      </c>
      <c r="BA150" s="1">
        <v>44391</v>
      </c>
      <c r="BB150">
        <v>2</v>
      </c>
      <c r="BC150">
        <v>2</v>
      </c>
      <c r="BD150">
        <v>0</v>
      </c>
      <c r="BE150">
        <v>12</v>
      </c>
      <c r="BF150">
        <v>1</v>
      </c>
      <c r="BG150">
        <v>0</v>
      </c>
      <c r="BH150">
        <v>12</v>
      </c>
      <c r="BI150" s="1">
        <v>43523</v>
      </c>
      <c r="BJ150">
        <v>1</v>
      </c>
      <c r="BK150">
        <v>1</v>
      </c>
      <c r="BL150">
        <v>0</v>
      </c>
      <c r="BM150">
        <v>4</v>
      </c>
      <c r="BN150">
        <v>1</v>
      </c>
      <c r="BO150">
        <v>0</v>
      </c>
      <c r="BP150">
        <v>4</v>
      </c>
      <c r="BQ150" s="1">
        <v>43201</v>
      </c>
      <c r="BR150">
        <v>1</v>
      </c>
      <c r="BS150">
        <v>1</v>
      </c>
      <c r="BT150">
        <v>0</v>
      </c>
      <c r="BU150">
        <v>4</v>
      </c>
      <c r="BV150">
        <v>1</v>
      </c>
      <c r="BW150">
        <v>0</v>
      </c>
      <c r="BX150">
        <v>4</v>
      </c>
      <c r="BY150">
        <v>8</v>
      </c>
      <c r="CA150" t="s">
        <v>842</v>
      </c>
      <c r="CB150" t="s">
        <v>843</v>
      </c>
      <c r="CC150">
        <v>37760</v>
      </c>
      <c r="CD150">
        <v>440</v>
      </c>
      <c r="CE150">
        <v>8654756097</v>
      </c>
      <c r="CF150" t="s">
        <v>99</v>
      </c>
      <c r="CG150" t="s">
        <v>100</v>
      </c>
      <c r="CH150" s="1">
        <v>33655</v>
      </c>
      <c r="CI150" t="s">
        <v>100</v>
      </c>
      <c r="CJ150" t="s">
        <v>100</v>
      </c>
      <c r="CK150" t="s">
        <v>100</v>
      </c>
      <c r="CL150" t="s">
        <v>103</v>
      </c>
      <c r="CM150" t="s">
        <v>841</v>
      </c>
      <c r="CN150">
        <v>121</v>
      </c>
      <c r="CO150" s="1">
        <v>44621</v>
      </c>
      <c r="CP150" s="1"/>
      <c r="CV150"/>
    </row>
    <row r="151" spans="1:104" x14ac:dyDescent="0.25">
      <c r="A151" t="s">
        <v>339</v>
      </c>
      <c r="B151" s="18" t="s">
        <v>1634</v>
      </c>
      <c r="C151" s="18">
        <v>445239</v>
      </c>
      <c r="D151" t="s">
        <v>739</v>
      </c>
      <c r="E151" t="s">
        <v>741</v>
      </c>
      <c r="F151" t="s">
        <v>116</v>
      </c>
      <c r="G151" t="s">
        <v>1648</v>
      </c>
      <c r="H151">
        <v>71.900000000000006</v>
      </c>
      <c r="I151" t="s">
        <v>98</v>
      </c>
      <c r="K151" t="s">
        <v>100</v>
      </c>
      <c r="L151" t="s">
        <v>106</v>
      </c>
      <c r="M151">
        <v>3</v>
      </c>
      <c r="N151">
        <v>2</v>
      </c>
      <c r="O151">
        <v>3</v>
      </c>
      <c r="P151">
        <v>4</v>
      </c>
      <c r="Q151">
        <v>3</v>
      </c>
      <c r="R151">
        <v>5</v>
      </c>
      <c r="S151">
        <v>2</v>
      </c>
      <c r="U151" s="8">
        <v>2.9575399999999998</v>
      </c>
      <c r="V151" s="8">
        <v>0.41116000000000003</v>
      </c>
      <c r="W151">
        <v>34</v>
      </c>
      <c r="X151">
        <v>0.96257999999999999</v>
      </c>
      <c r="Y151">
        <v>1.37374</v>
      </c>
      <c r="Z151">
        <v>2.4762900000000001</v>
      </c>
      <c r="AA151">
        <v>0.15373000000000001</v>
      </c>
      <c r="AB151">
        <v>6.336E-2</v>
      </c>
      <c r="AD151">
        <v>1.5838099999999999</v>
      </c>
      <c r="AE151">
        <v>44.4</v>
      </c>
      <c r="AG151">
        <v>3</v>
      </c>
      <c r="AJ151">
        <v>2.0657100000000002</v>
      </c>
      <c r="AK151">
        <v>0.69271000000000005</v>
      </c>
      <c r="AL151">
        <v>0.33006000000000002</v>
      </c>
      <c r="AM151">
        <v>3.0884900000000002</v>
      </c>
      <c r="AN151">
        <v>1.5696300000000001</v>
      </c>
      <c r="AO151">
        <v>1.02214</v>
      </c>
      <c r="AP151">
        <v>0.46650999999999998</v>
      </c>
      <c r="AQ151">
        <v>3.0234399999999999</v>
      </c>
      <c r="AS151">
        <v>0</v>
      </c>
      <c r="AT151">
        <v>2</v>
      </c>
      <c r="AU151">
        <v>1</v>
      </c>
      <c r="AV151">
        <v>0</v>
      </c>
      <c r="AW151" s="4">
        <v>0</v>
      </c>
      <c r="AX151">
        <v>0</v>
      </c>
      <c r="AY151">
        <v>0</v>
      </c>
      <c r="BA151" s="1">
        <v>43713</v>
      </c>
      <c r="BB151">
        <v>1</v>
      </c>
      <c r="BC151">
        <v>1</v>
      </c>
      <c r="BD151">
        <v>0</v>
      </c>
      <c r="BE151">
        <v>4</v>
      </c>
      <c r="BF151">
        <v>1</v>
      </c>
      <c r="BG151">
        <v>0</v>
      </c>
      <c r="BH151">
        <v>4</v>
      </c>
      <c r="BI151" s="1">
        <v>43362</v>
      </c>
      <c r="BJ151">
        <v>3</v>
      </c>
      <c r="BK151">
        <v>2</v>
      </c>
      <c r="BL151">
        <v>1</v>
      </c>
      <c r="BM151">
        <v>24</v>
      </c>
      <c r="BN151">
        <v>1</v>
      </c>
      <c r="BO151">
        <v>0</v>
      </c>
      <c r="BP151">
        <v>24</v>
      </c>
      <c r="BQ151" s="1">
        <v>42970</v>
      </c>
      <c r="BR151">
        <v>4</v>
      </c>
      <c r="BS151">
        <v>3</v>
      </c>
      <c r="BT151">
        <v>1</v>
      </c>
      <c r="BU151">
        <v>28</v>
      </c>
      <c r="BV151">
        <v>1</v>
      </c>
      <c r="BW151">
        <v>0</v>
      </c>
      <c r="BX151">
        <v>28</v>
      </c>
      <c r="BY151">
        <v>14.667</v>
      </c>
      <c r="CA151" t="s">
        <v>742</v>
      </c>
      <c r="CB151" t="s">
        <v>743</v>
      </c>
      <c r="CC151">
        <v>37887</v>
      </c>
      <c r="CD151">
        <v>640</v>
      </c>
      <c r="CE151">
        <v>4233466691</v>
      </c>
      <c r="CF151" t="s">
        <v>99</v>
      </c>
      <c r="CG151" t="s">
        <v>100</v>
      </c>
      <c r="CH151" s="1">
        <v>32840</v>
      </c>
      <c r="CI151" t="s">
        <v>100</v>
      </c>
      <c r="CJ151" t="s">
        <v>101</v>
      </c>
      <c r="CK151" t="s">
        <v>100</v>
      </c>
      <c r="CL151" t="s">
        <v>103</v>
      </c>
      <c r="CM151" t="s">
        <v>740</v>
      </c>
      <c r="CN151">
        <v>124</v>
      </c>
      <c r="CO151" s="1">
        <v>44621</v>
      </c>
      <c r="CP151" s="1"/>
      <c r="CV151"/>
    </row>
    <row r="152" spans="1:104" x14ac:dyDescent="0.25">
      <c r="A152" t="s">
        <v>339</v>
      </c>
      <c r="B152" s="18" t="s">
        <v>1634</v>
      </c>
      <c r="C152" s="18">
        <v>445314</v>
      </c>
      <c r="D152" t="s">
        <v>945</v>
      </c>
      <c r="E152" t="s">
        <v>244</v>
      </c>
      <c r="F152" t="s">
        <v>669</v>
      </c>
      <c r="G152" t="s">
        <v>1648</v>
      </c>
      <c r="H152">
        <v>97.1</v>
      </c>
      <c r="I152" t="s">
        <v>98</v>
      </c>
      <c r="K152" t="s">
        <v>100</v>
      </c>
      <c r="L152" t="s">
        <v>106</v>
      </c>
      <c r="M152">
        <v>5</v>
      </c>
      <c r="N152">
        <v>2</v>
      </c>
      <c r="O152">
        <v>5</v>
      </c>
      <c r="P152">
        <v>2</v>
      </c>
      <c r="Q152">
        <v>2</v>
      </c>
      <c r="R152">
        <v>2</v>
      </c>
      <c r="S152">
        <v>2</v>
      </c>
      <c r="U152" s="8">
        <v>3.5275699999999999</v>
      </c>
      <c r="V152" s="8">
        <v>0.40971999999999997</v>
      </c>
      <c r="W152">
        <v>29.1</v>
      </c>
      <c r="X152">
        <v>1.2851699999999999</v>
      </c>
      <c r="Y152">
        <v>1.69489</v>
      </c>
      <c r="Z152">
        <v>2.80071</v>
      </c>
      <c r="AA152">
        <v>0.17415</v>
      </c>
      <c r="AB152">
        <v>6.3469999999999999E-2</v>
      </c>
      <c r="AD152">
        <v>1.8326800000000001</v>
      </c>
      <c r="AE152">
        <v>12.5</v>
      </c>
      <c r="AG152">
        <v>3</v>
      </c>
      <c r="AJ152">
        <v>2.06087</v>
      </c>
      <c r="AK152">
        <v>0.71265999999999996</v>
      </c>
      <c r="AL152">
        <v>0.33583000000000002</v>
      </c>
      <c r="AM152">
        <v>3.1093700000000002</v>
      </c>
      <c r="AN152">
        <v>1.82054</v>
      </c>
      <c r="AO152">
        <v>1.3264800000000001</v>
      </c>
      <c r="AP152">
        <v>0.45689000000000002</v>
      </c>
      <c r="AQ152">
        <v>3.5819399999999999</v>
      </c>
      <c r="AS152">
        <v>0</v>
      </c>
      <c r="AT152">
        <v>0</v>
      </c>
      <c r="AU152">
        <v>0</v>
      </c>
      <c r="AV152">
        <v>0</v>
      </c>
      <c r="AW152" s="4">
        <v>0</v>
      </c>
      <c r="AX152">
        <v>0</v>
      </c>
      <c r="AY152">
        <v>0</v>
      </c>
      <c r="BA152" s="1">
        <v>43908</v>
      </c>
      <c r="BB152">
        <v>1</v>
      </c>
      <c r="BC152">
        <v>1</v>
      </c>
      <c r="BD152">
        <v>0</v>
      </c>
      <c r="BE152">
        <v>4</v>
      </c>
      <c r="BF152">
        <v>1</v>
      </c>
      <c r="BG152">
        <v>0</v>
      </c>
      <c r="BH152">
        <v>4</v>
      </c>
      <c r="BI152" s="1">
        <v>43537</v>
      </c>
      <c r="BJ152">
        <v>0</v>
      </c>
      <c r="BK152">
        <v>0</v>
      </c>
      <c r="BL152">
        <v>0</v>
      </c>
      <c r="BM152">
        <v>0</v>
      </c>
      <c r="BN152">
        <v>0</v>
      </c>
      <c r="BO152">
        <v>0</v>
      </c>
      <c r="BP152">
        <v>0</v>
      </c>
      <c r="BQ152" s="1">
        <v>43187</v>
      </c>
      <c r="BR152">
        <v>0</v>
      </c>
      <c r="BS152">
        <v>0</v>
      </c>
      <c r="BT152">
        <v>0</v>
      </c>
      <c r="BU152">
        <v>0</v>
      </c>
      <c r="BV152">
        <v>0</v>
      </c>
      <c r="BW152">
        <v>0</v>
      </c>
      <c r="BX152">
        <v>0</v>
      </c>
      <c r="BY152">
        <v>2</v>
      </c>
      <c r="CA152" t="s">
        <v>157</v>
      </c>
      <c r="CB152" t="s">
        <v>947</v>
      </c>
      <c r="CC152">
        <v>37814</v>
      </c>
      <c r="CD152">
        <v>310</v>
      </c>
      <c r="CE152">
        <v>4235815435</v>
      </c>
      <c r="CF152" t="s">
        <v>99</v>
      </c>
      <c r="CG152" t="s">
        <v>100</v>
      </c>
      <c r="CH152" s="1">
        <v>34151</v>
      </c>
      <c r="CI152" t="s">
        <v>100</v>
      </c>
      <c r="CJ152" t="s">
        <v>100</v>
      </c>
      <c r="CK152" t="s">
        <v>100</v>
      </c>
      <c r="CL152" t="s">
        <v>103</v>
      </c>
      <c r="CM152" t="s">
        <v>946</v>
      </c>
      <c r="CN152">
        <v>161</v>
      </c>
      <c r="CO152" s="1">
        <v>44621</v>
      </c>
      <c r="CP152" s="1"/>
      <c r="CV152"/>
    </row>
    <row r="153" spans="1:104" x14ac:dyDescent="0.25">
      <c r="A153" t="s">
        <v>339</v>
      </c>
      <c r="B153" s="18" t="s">
        <v>1634</v>
      </c>
      <c r="C153" s="18">
        <v>445509</v>
      </c>
      <c r="D153" t="s">
        <v>1506</v>
      </c>
      <c r="E153" t="s">
        <v>1508</v>
      </c>
      <c r="F153" t="s">
        <v>307</v>
      </c>
      <c r="G153" t="s">
        <v>1648</v>
      </c>
      <c r="H153">
        <v>71.099999999999994</v>
      </c>
      <c r="I153" t="s">
        <v>98</v>
      </c>
      <c r="K153" t="s">
        <v>100</v>
      </c>
      <c r="L153" t="s">
        <v>106</v>
      </c>
      <c r="M153">
        <v>3</v>
      </c>
      <c r="N153">
        <v>3</v>
      </c>
      <c r="O153">
        <v>3</v>
      </c>
      <c r="P153">
        <v>4</v>
      </c>
      <c r="Q153">
        <v>4</v>
      </c>
      <c r="R153">
        <v>4</v>
      </c>
      <c r="S153">
        <v>3</v>
      </c>
      <c r="U153" s="8">
        <v>4.0527600000000001</v>
      </c>
      <c r="V153" s="8">
        <v>0.66012000000000004</v>
      </c>
      <c r="W153">
        <v>49.4</v>
      </c>
      <c r="X153">
        <v>1.1480399999999999</v>
      </c>
      <c r="Y153">
        <v>1.80816</v>
      </c>
      <c r="Z153">
        <v>3.2901600000000002</v>
      </c>
      <c r="AA153">
        <v>0.31891000000000003</v>
      </c>
      <c r="AB153">
        <v>0.22151000000000001</v>
      </c>
      <c r="AD153">
        <v>2.2446100000000002</v>
      </c>
      <c r="AE153">
        <v>20</v>
      </c>
      <c r="AG153">
        <v>6</v>
      </c>
      <c r="AJ153">
        <v>2.0918600000000001</v>
      </c>
      <c r="AK153">
        <v>0.81200000000000006</v>
      </c>
      <c r="AL153">
        <v>0.43956000000000001</v>
      </c>
      <c r="AM153">
        <v>3.34341</v>
      </c>
      <c r="AN153">
        <v>2.19672</v>
      </c>
      <c r="AO153">
        <v>1.0399799999999999</v>
      </c>
      <c r="AP153">
        <v>0.56242000000000003</v>
      </c>
      <c r="AQ153">
        <v>3.8271700000000002</v>
      </c>
      <c r="AS153">
        <v>1</v>
      </c>
      <c r="AT153">
        <v>6</v>
      </c>
      <c r="AU153">
        <v>0</v>
      </c>
      <c r="AV153">
        <v>0</v>
      </c>
      <c r="AW153" s="4">
        <v>0</v>
      </c>
      <c r="AX153">
        <v>0</v>
      </c>
      <c r="AY153">
        <v>0</v>
      </c>
      <c r="BA153" s="1">
        <v>43600</v>
      </c>
      <c r="BB153">
        <v>3</v>
      </c>
      <c r="BC153">
        <v>0</v>
      </c>
      <c r="BD153">
        <v>3</v>
      </c>
      <c r="BE153">
        <v>12</v>
      </c>
      <c r="BF153">
        <v>0</v>
      </c>
      <c r="BG153">
        <v>0</v>
      </c>
      <c r="BH153">
        <v>12</v>
      </c>
      <c r="BI153" s="1">
        <v>43243</v>
      </c>
      <c r="BJ153">
        <v>5</v>
      </c>
      <c r="BK153">
        <v>2</v>
      </c>
      <c r="BL153">
        <v>3</v>
      </c>
      <c r="BM153">
        <v>20</v>
      </c>
      <c r="BN153">
        <v>1</v>
      </c>
      <c r="BO153">
        <v>0</v>
      </c>
      <c r="BP153">
        <v>20</v>
      </c>
      <c r="BQ153" s="1">
        <v>42816</v>
      </c>
      <c r="BR153">
        <v>1</v>
      </c>
      <c r="BS153">
        <v>0</v>
      </c>
      <c r="BT153">
        <v>1</v>
      </c>
      <c r="BU153">
        <v>4</v>
      </c>
      <c r="BV153">
        <v>0</v>
      </c>
      <c r="BW153">
        <v>0</v>
      </c>
      <c r="BX153">
        <v>4</v>
      </c>
      <c r="BY153">
        <v>13.333</v>
      </c>
      <c r="CA153" t="s">
        <v>1509</v>
      </c>
      <c r="CB153" t="s">
        <v>1510</v>
      </c>
      <c r="CC153">
        <v>37138</v>
      </c>
      <c r="CD153">
        <v>180</v>
      </c>
      <c r="CE153">
        <v>6158471502</v>
      </c>
      <c r="CF153" t="s">
        <v>150</v>
      </c>
      <c r="CG153" t="s">
        <v>100</v>
      </c>
      <c r="CH153" s="1">
        <v>41080</v>
      </c>
      <c r="CI153" t="s">
        <v>100</v>
      </c>
      <c r="CJ153" t="s">
        <v>101</v>
      </c>
      <c r="CK153" t="s">
        <v>100</v>
      </c>
      <c r="CL153" t="s">
        <v>103</v>
      </c>
      <c r="CM153" t="s">
        <v>1507</v>
      </c>
      <c r="CN153">
        <v>124</v>
      </c>
      <c r="CO153" s="1">
        <v>44621</v>
      </c>
      <c r="CP153" s="1"/>
      <c r="CV153"/>
    </row>
    <row r="154" spans="1:104" x14ac:dyDescent="0.25">
      <c r="A154" t="s">
        <v>339</v>
      </c>
      <c r="B154" s="18" t="s">
        <v>1634</v>
      </c>
      <c r="C154" s="18">
        <v>445511</v>
      </c>
      <c r="D154" t="s">
        <v>1515</v>
      </c>
      <c r="E154" t="s">
        <v>1517</v>
      </c>
      <c r="F154" t="s">
        <v>203</v>
      </c>
      <c r="G154" t="s">
        <v>1648</v>
      </c>
      <c r="H154">
        <v>66.400000000000006</v>
      </c>
      <c r="I154" t="s">
        <v>132</v>
      </c>
      <c r="K154" t="s">
        <v>100</v>
      </c>
      <c r="L154" t="s">
        <v>106</v>
      </c>
      <c r="M154">
        <v>5</v>
      </c>
      <c r="N154">
        <v>4</v>
      </c>
      <c r="O154">
        <v>4</v>
      </c>
      <c r="P154">
        <v>5</v>
      </c>
      <c r="Q154">
        <v>5</v>
      </c>
      <c r="R154">
        <v>5</v>
      </c>
      <c r="S154">
        <v>4</v>
      </c>
      <c r="U154" s="8">
        <v>3.91534</v>
      </c>
      <c r="V154" s="8">
        <v>1.0007699999999999</v>
      </c>
      <c r="W154">
        <v>44.6</v>
      </c>
      <c r="X154">
        <v>0.96394999999999997</v>
      </c>
      <c r="Y154">
        <v>1.9647300000000001</v>
      </c>
      <c r="Z154">
        <v>3.2454399999999999</v>
      </c>
      <c r="AA154">
        <v>0.72809999999999997</v>
      </c>
      <c r="AB154">
        <v>0.32577</v>
      </c>
      <c r="AD154">
        <v>1.95061</v>
      </c>
      <c r="AE154">
        <v>33.299999999999997</v>
      </c>
      <c r="AG154">
        <v>9</v>
      </c>
      <c r="AJ154">
        <v>1.9795100000000001</v>
      </c>
      <c r="AK154">
        <v>0.77917000000000003</v>
      </c>
      <c r="AL154">
        <v>0.40444000000000002</v>
      </c>
      <c r="AM154">
        <v>3.1631100000000001</v>
      </c>
      <c r="AN154">
        <v>2.0173399999999999</v>
      </c>
      <c r="AO154">
        <v>0.91002000000000005</v>
      </c>
      <c r="AP154">
        <v>0.92671000000000003</v>
      </c>
      <c r="AQ154">
        <v>3.9081399999999999</v>
      </c>
      <c r="AS154">
        <v>1</v>
      </c>
      <c r="AT154">
        <v>2</v>
      </c>
      <c r="AU154">
        <v>0</v>
      </c>
      <c r="AV154">
        <v>0</v>
      </c>
      <c r="AW154" s="4">
        <v>0</v>
      </c>
      <c r="AX154">
        <v>0</v>
      </c>
      <c r="AY154">
        <v>0</v>
      </c>
      <c r="BA154" s="1">
        <v>43733</v>
      </c>
      <c r="BB154">
        <v>2</v>
      </c>
      <c r="BC154">
        <v>1</v>
      </c>
      <c r="BD154">
        <v>1</v>
      </c>
      <c r="BE154">
        <v>8</v>
      </c>
      <c r="BF154">
        <v>1</v>
      </c>
      <c r="BG154">
        <v>0</v>
      </c>
      <c r="BH154">
        <v>8</v>
      </c>
      <c r="BI154" s="1">
        <v>43369</v>
      </c>
      <c r="BJ154">
        <v>2</v>
      </c>
      <c r="BK154">
        <v>2</v>
      </c>
      <c r="BL154">
        <v>0</v>
      </c>
      <c r="BM154">
        <v>8</v>
      </c>
      <c r="BN154">
        <v>1</v>
      </c>
      <c r="BO154">
        <v>0</v>
      </c>
      <c r="BP154">
        <v>8</v>
      </c>
      <c r="BQ154" s="1">
        <v>42998</v>
      </c>
      <c r="BR154">
        <v>0</v>
      </c>
      <c r="BS154">
        <v>0</v>
      </c>
      <c r="BT154">
        <v>0</v>
      </c>
      <c r="BU154">
        <v>0</v>
      </c>
      <c r="BV154">
        <v>0</v>
      </c>
      <c r="BW154">
        <v>0</v>
      </c>
      <c r="BX154">
        <v>0</v>
      </c>
      <c r="BY154">
        <v>6.6669999999999998</v>
      </c>
      <c r="CA154" t="s">
        <v>1518</v>
      </c>
      <c r="CB154" t="s">
        <v>1519</v>
      </c>
      <c r="CC154">
        <v>37363</v>
      </c>
      <c r="CD154">
        <v>320</v>
      </c>
      <c r="CE154">
        <v>4235310600</v>
      </c>
      <c r="CF154" t="s">
        <v>99</v>
      </c>
      <c r="CG154" t="s">
        <v>100</v>
      </c>
      <c r="CH154" s="1">
        <v>41394</v>
      </c>
      <c r="CI154" t="s">
        <v>100</v>
      </c>
      <c r="CJ154" t="s">
        <v>101</v>
      </c>
      <c r="CK154" t="s">
        <v>100</v>
      </c>
      <c r="CL154" t="s">
        <v>103</v>
      </c>
      <c r="CM154" t="s">
        <v>1516</v>
      </c>
      <c r="CN154">
        <v>120</v>
      </c>
      <c r="CO154" s="1">
        <v>44621</v>
      </c>
      <c r="CP154" s="1"/>
      <c r="CV154"/>
    </row>
    <row r="155" spans="1:104" x14ac:dyDescent="0.25">
      <c r="A155" t="s">
        <v>339</v>
      </c>
      <c r="B155" s="18" t="s">
        <v>1634</v>
      </c>
      <c r="C155" s="18">
        <v>445240</v>
      </c>
      <c r="D155" t="s">
        <v>744</v>
      </c>
      <c r="E155" t="s">
        <v>350</v>
      </c>
      <c r="F155" t="s">
        <v>203</v>
      </c>
      <c r="G155" t="s">
        <v>1648</v>
      </c>
      <c r="H155">
        <v>81.5</v>
      </c>
      <c r="I155" t="s">
        <v>98</v>
      </c>
      <c r="K155" t="s">
        <v>100</v>
      </c>
      <c r="L155" t="s">
        <v>106</v>
      </c>
      <c r="M155">
        <v>1</v>
      </c>
      <c r="N155">
        <v>1</v>
      </c>
      <c r="O155">
        <v>1</v>
      </c>
      <c r="P155">
        <v>4</v>
      </c>
      <c r="Q155">
        <v>4</v>
      </c>
      <c r="R155">
        <v>4</v>
      </c>
      <c r="S155">
        <v>1</v>
      </c>
      <c r="U155" s="8">
        <v>3.49966</v>
      </c>
      <c r="V155" s="8">
        <v>0.39312000000000002</v>
      </c>
      <c r="W155">
        <v>52.9</v>
      </c>
      <c r="X155">
        <v>1.2570399999999999</v>
      </c>
      <c r="Y155">
        <v>1.6501600000000001</v>
      </c>
      <c r="Z155">
        <v>2.8393700000000002</v>
      </c>
      <c r="AA155">
        <v>0.11151999999999999</v>
      </c>
      <c r="AB155">
        <v>5.9069999999999998E-2</v>
      </c>
      <c r="AD155">
        <v>1.8494999999999999</v>
      </c>
      <c r="AE155">
        <v>61.5</v>
      </c>
      <c r="AG155">
        <v>11</v>
      </c>
      <c r="AJ155">
        <v>2.0529000000000002</v>
      </c>
      <c r="AK155">
        <v>0.73353999999999997</v>
      </c>
      <c r="AL155">
        <v>0.31391000000000002</v>
      </c>
      <c r="AM155">
        <v>3.1003400000000001</v>
      </c>
      <c r="AN155">
        <v>1.84439</v>
      </c>
      <c r="AO155">
        <v>1.2605200000000001</v>
      </c>
      <c r="AP155">
        <v>0.46900999999999998</v>
      </c>
      <c r="AQ155">
        <v>3.5639500000000002</v>
      </c>
      <c r="AS155">
        <v>0</v>
      </c>
      <c r="AT155">
        <v>0</v>
      </c>
      <c r="AU155">
        <v>1</v>
      </c>
      <c r="AV155">
        <v>2</v>
      </c>
      <c r="AW155" s="4">
        <v>18980</v>
      </c>
      <c r="AX155">
        <v>0</v>
      </c>
      <c r="AY155">
        <v>2</v>
      </c>
      <c r="BA155" s="1">
        <v>44489</v>
      </c>
      <c r="BB155">
        <v>7</v>
      </c>
      <c r="BC155">
        <v>7</v>
      </c>
      <c r="BD155">
        <v>0</v>
      </c>
      <c r="BE155">
        <v>40</v>
      </c>
      <c r="BF155">
        <v>1</v>
      </c>
      <c r="BG155">
        <v>0</v>
      </c>
      <c r="BH155">
        <v>40</v>
      </c>
      <c r="BI155" s="1">
        <v>43677</v>
      </c>
      <c r="BJ155">
        <v>5</v>
      </c>
      <c r="BK155">
        <v>4</v>
      </c>
      <c r="BL155">
        <v>0</v>
      </c>
      <c r="BM155">
        <v>64</v>
      </c>
      <c r="BN155">
        <v>1</v>
      </c>
      <c r="BO155">
        <v>0</v>
      </c>
      <c r="BP155">
        <v>64</v>
      </c>
      <c r="BQ155" s="1">
        <v>43299</v>
      </c>
      <c r="BR155">
        <v>3</v>
      </c>
      <c r="BS155">
        <v>3</v>
      </c>
      <c r="BT155">
        <v>0</v>
      </c>
      <c r="BU155">
        <v>28</v>
      </c>
      <c r="BV155">
        <v>1</v>
      </c>
      <c r="BW155">
        <v>0</v>
      </c>
      <c r="BX155">
        <v>28</v>
      </c>
      <c r="BY155">
        <v>46</v>
      </c>
      <c r="CA155" t="s">
        <v>746</v>
      </c>
      <c r="CB155" t="s">
        <v>747</v>
      </c>
      <c r="CC155">
        <v>37405</v>
      </c>
      <c r="CD155">
        <v>320</v>
      </c>
      <c r="CE155">
        <v>4238771155</v>
      </c>
      <c r="CF155" t="s">
        <v>99</v>
      </c>
      <c r="CG155" t="s">
        <v>100</v>
      </c>
      <c r="CH155" s="1">
        <v>32843</v>
      </c>
      <c r="CI155" t="s">
        <v>100</v>
      </c>
      <c r="CJ155" t="s">
        <v>100</v>
      </c>
      <c r="CK155" t="s">
        <v>100</v>
      </c>
      <c r="CL155" t="s">
        <v>103</v>
      </c>
      <c r="CM155" t="s">
        <v>745</v>
      </c>
      <c r="CN155">
        <v>148</v>
      </c>
      <c r="CO155" s="1">
        <v>44621</v>
      </c>
      <c r="CP155" s="1"/>
      <c r="CS155">
        <v>12</v>
      </c>
      <c r="CV155"/>
      <c r="CX155">
        <v>12</v>
      </c>
    </row>
    <row r="156" spans="1:104" x14ac:dyDescent="0.25">
      <c r="A156" t="s">
        <v>339</v>
      </c>
      <c r="B156" s="18" t="s">
        <v>1634</v>
      </c>
      <c r="C156" s="18">
        <v>445494</v>
      </c>
      <c r="D156" t="s">
        <v>1461</v>
      </c>
      <c r="E156" t="s">
        <v>249</v>
      </c>
      <c r="F156" t="s">
        <v>655</v>
      </c>
      <c r="G156" t="s">
        <v>1648</v>
      </c>
      <c r="H156">
        <v>71.900000000000006</v>
      </c>
      <c r="I156" t="s">
        <v>98</v>
      </c>
      <c r="K156" t="s">
        <v>100</v>
      </c>
      <c r="L156" t="s">
        <v>106</v>
      </c>
      <c r="M156">
        <v>2</v>
      </c>
      <c r="N156">
        <v>2</v>
      </c>
      <c r="O156">
        <v>2</v>
      </c>
      <c r="P156">
        <v>2</v>
      </c>
      <c r="Q156">
        <v>2</v>
      </c>
      <c r="R156">
        <v>3</v>
      </c>
      <c r="S156">
        <v>2</v>
      </c>
      <c r="U156" s="8">
        <v>2.9220799999999998</v>
      </c>
      <c r="V156" s="8">
        <v>0.42748000000000003</v>
      </c>
      <c r="W156">
        <v>38.799999999999997</v>
      </c>
      <c r="X156">
        <v>0.97818000000000005</v>
      </c>
      <c r="Y156">
        <v>1.4056599999999999</v>
      </c>
      <c r="Z156">
        <v>2.4298299999999999</v>
      </c>
      <c r="AA156">
        <v>0.16636999999999999</v>
      </c>
      <c r="AB156">
        <v>5.96E-2</v>
      </c>
      <c r="AD156">
        <v>1.5164299999999999</v>
      </c>
      <c r="AE156">
        <v>28.6</v>
      </c>
      <c r="AG156">
        <v>4</v>
      </c>
      <c r="AJ156">
        <v>1.9095</v>
      </c>
      <c r="AK156">
        <v>0.72704999999999997</v>
      </c>
      <c r="AL156">
        <v>0.36653999999999998</v>
      </c>
      <c r="AM156">
        <v>3.0030899999999998</v>
      </c>
      <c r="AN156">
        <v>1.6257999999999999</v>
      </c>
      <c r="AO156">
        <v>0.98963999999999996</v>
      </c>
      <c r="AP156">
        <v>0.43676999999999999</v>
      </c>
      <c r="AQ156">
        <v>3.0721400000000001</v>
      </c>
      <c r="AS156">
        <v>2</v>
      </c>
      <c r="AT156">
        <v>0</v>
      </c>
      <c r="AU156">
        <v>0</v>
      </c>
      <c r="AV156">
        <v>0</v>
      </c>
      <c r="AW156" s="4">
        <v>0</v>
      </c>
      <c r="AX156">
        <v>0</v>
      </c>
      <c r="AY156">
        <v>0</v>
      </c>
      <c r="BA156" s="1">
        <v>43705</v>
      </c>
      <c r="BB156">
        <v>6</v>
      </c>
      <c r="BC156">
        <v>6</v>
      </c>
      <c r="BD156">
        <v>0</v>
      </c>
      <c r="BE156">
        <v>40</v>
      </c>
      <c r="BF156">
        <v>1</v>
      </c>
      <c r="BG156">
        <v>0</v>
      </c>
      <c r="BH156">
        <v>40</v>
      </c>
      <c r="BI156" s="1">
        <v>43369</v>
      </c>
      <c r="BJ156">
        <v>2</v>
      </c>
      <c r="BK156">
        <v>2</v>
      </c>
      <c r="BL156">
        <v>0</v>
      </c>
      <c r="BM156">
        <v>8</v>
      </c>
      <c r="BN156">
        <v>1</v>
      </c>
      <c r="BO156">
        <v>0</v>
      </c>
      <c r="BP156">
        <v>8</v>
      </c>
      <c r="BQ156" s="1">
        <v>42985</v>
      </c>
      <c r="BR156">
        <v>2</v>
      </c>
      <c r="BS156">
        <v>1</v>
      </c>
      <c r="BT156">
        <v>1</v>
      </c>
      <c r="BU156">
        <v>8</v>
      </c>
      <c r="BV156">
        <v>1</v>
      </c>
      <c r="BW156">
        <v>0</v>
      </c>
      <c r="BX156">
        <v>8</v>
      </c>
      <c r="BY156">
        <v>24</v>
      </c>
      <c r="CA156" t="s">
        <v>1463</v>
      </c>
      <c r="CB156" t="s">
        <v>1464</v>
      </c>
      <c r="CC156">
        <v>37321</v>
      </c>
      <c r="CD156">
        <v>710</v>
      </c>
      <c r="CE156">
        <v>4238476777</v>
      </c>
      <c r="CF156" t="s">
        <v>99</v>
      </c>
      <c r="CG156" t="s">
        <v>100</v>
      </c>
      <c r="CH156" s="1">
        <v>40115</v>
      </c>
      <c r="CI156" t="s">
        <v>100</v>
      </c>
      <c r="CJ156" t="s">
        <v>101</v>
      </c>
      <c r="CK156" t="s">
        <v>100</v>
      </c>
      <c r="CL156" t="s">
        <v>103</v>
      </c>
      <c r="CM156" t="s">
        <v>1462</v>
      </c>
      <c r="CN156">
        <v>89</v>
      </c>
      <c r="CO156" s="1">
        <v>44621</v>
      </c>
      <c r="CP156" s="1"/>
      <c r="CV156"/>
    </row>
    <row r="157" spans="1:104" x14ac:dyDescent="0.25">
      <c r="A157" t="s">
        <v>339</v>
      </c>
      <c r="B157" s="18" t="s">
        <v>1634</v>
      </c>
      <c r="C157" s="18">
        <v>445421</v>
      </c>
      <c r="D157" t="s">
        <v>1193</v>
      </c>
      <c r="E157" t="s">
        <v>210</v>
      </c>
      <c r="F157" t="s">
        <v>163</v>
      </c>
      <c r="G157" t="s">
        <v>1648</v>
      </c>
      <c r="H157">
        <v>55.9</v>
      </c>
      <c r="I157" t="s">
        <v>132</v>
      </c>
      <c r="K157" t="s">
        <v>100</v>
      </c>
      <c r="L157" t="s">
        <v>106</v>
      </c>
      <c r="M157">
        <v>5</v>
      </c>
      <c r="N157">
        <v>4</v>
      </c>
      <c r="O157">
        <v>5</v>
      </c>
      <c r="P157">
        <v>2</v>
      </c>
      <c r="Q157">
        <v>1</v>
      </c>
      <c r="R157">
        <v>4</v>
      </c>
      <c r="S157">
        <v>4</v>
      </c>
      <c r="U157" s="8">
        <v>4.1299799999999998</v>
      </c>
      <c r="V157" s="8">
        <v>0.79354000000000002</v>
      </c>
      <c r="W157">
        <v>45.6</v>
      </c>
      <c r="X157">
        <v>1.04131</v>
      </c>
      <c r="Y157">
        <v>1.8348500000000001</v>
      </c>
      <c r="Z157">
        <v>3.48813</v>
      </c>
      <c r="AA157">
        <v>0.3261</v>
      </c>
      <c r="AB157">
        <v>7.6749999999999999E-2</v>
      </c>
      <c r="AD157">
        <v>2.2951299999999999</v>
      </c>
      <c r="AE157">
        <v>16.7</v>
      </c>
      <c r="AG157">
        <v>2</v>
      </c>
      <c r="AJ157">
        <v>2.1852800000000001</v>
      </c>
      <c r="AK157">
        <v>0.72882000000000002</v>
      </c>
      <c r="AL157">
        <v>0.32946999999999999</v>
      </c>
      <c r="AM157">
        <v>3.2435700000000001</v>
      </c>
      <c r="AN157">
        <v>2.1501399999999999</v>
      </c>
      <c r="AO157">
        <v>1.0509500000000001</v>
      </c>
      <c r="AP157">
        <v>0.90200999999999998</v>
      </c>
      <c r="AQ157">
        <v>4.02013</v>
      </c>
      <c r="AS157">
        <v>0</v>
      </c>
      <c r="AT157">
        <v>0</v>
      </c>
      <c r="AU157">
        <v>0</v>
      </c>
      <c r="AV157">
        <v>0</v>
      </c>
      <c r="AW157" s="4">
        <v>0</v>
      </c>
      <c r="AX157">
        <v>0</v>
      </c>
      <c r="AY157">
        <v>0</v>
      </c>
      <c r="BA157" s="1">
        <v>43783</v>
      </c>
      <c r="BB157">
        <v>0</v>
      </c>
      <c r="BC157">
        <v>0</v>
      </c>
      <c r="BD157">
        <v>0</v>
      </c>
      <c r="BE157">
        <v>0</v>
      </c>
      <c r="BF157">
        <v>0</v>
      </c>
      <c r="BG157">
        <v>0</v>
      </c>
      <c r="BH157">
        <v>0</v>
      </c>
      <c r="BI157" s="1">
        <v>43446</v>
      </c>
      <c r="BJ157">
        <v>2</v>
      </c>
      <c r="BK157">
        <v>2</v>
      </c>
      <c r="BL157">
        <v>0</v>
      </c>
      <c r="BM157">
        <v>8</v>
      </c>
      <c r="BN157">
        <v>1</v>
      </c>
      <c r="BO157">
        <v>0</v>
      </c>
      <c r="BP157">
        <v>8</v>
      </c>
      <c r="BQ157" s="1">
        <v>43075</v>
      </c>
      <c r="BR157">
        <v>2</v>
      </c>
      <c r="BS157">
        <v>2</v>
      </c>
      <c r="BT157">
        <v>0</v>
      </c>
      <c r="BU157">
        <v>8</v>
      </c>
      <c r="BV157">
        <v>1</v>
      </c>
      <c r="BW157">
        <v>0</v>
      </c>
      <c r="BX157">
        <v>8</v>
      </c>
      <c r="BY157">
        <v>4</v>
      </c>
      <c r="CA157" t="s">
        <v>1195</v>
      </c>
      <c r="CB157" t="s">
        <v>1196</v>
      </c>
      <c r="CC157">
        <v>38583</v>
      </c>
      <c r="CD157">
        <v>920</v>
      </c>
      <c r="CE157">
        <v>9317389430</v>
      </c>
      <c r="CF157" t="s">
        <v>99</v>
      </c>
      <c r="CG157" t="s">
        <v>100</v>
      </c>
      <c r="CH157" s="1">
        <v>36817</v>
      </c>
      <c r="CI157" t="s">
        <v>100</v>
      </c>
      <c r="CJ157" t="s">
        <v>101</v>
      </c>
      <c r="CK157" t="s">
        <v>100</v>
      </c>
      <c r="CL157" t="s">
        <v>103</v>
      </c>
      <c r="CM157" t="s">
        <v>1194</v>
      </c>
      <c r="CN157">
        <v>100</v>
      </c>
      <c r="CO157" s="1">
        <v>44621</v>
      </c>
      <c r="CP157" s="1"/>
      <c r="CV157"/>
    </row>
    <row r="158" spans="1:104" x14ac:dyDescent="0.25">
      <c r="A158" t="s">
        <v>339</v>
      </c>
      <c r="B158" s="18" t="s">
        <v>1634</v>
      </c>
      <c r="C158" s="18">
        <v>445238</v>
      </c>
      <c r="D158" t="s">
        <v>735</v>
      </c>
      <c r="E158" t="s">
        <v>737</v>
      </c>
      <c r="F158" t="s">
        <v>117</v>
      </c>
      <c r="G158" t="s">
        <v>1648</v>
      </c>
      <c r="H158">
        <v>76.3</v>
      </c>
      <c r="I158" t="s">
        <v>98</v>
      </c>
      <c r="K158" t="s">
        <v>100</v>
      </c>
      <c r="L158" t="s">
        <v>106</v>
      </c>
      <c r="M158">
        <v>4</v>
      </c>
      <c r="N158">
        <v>3</v>
      </c>
      <c r="O158">
        <v>4</v>
      </c>
      <c r="P158">
        <v>3</v>
      </c>
      <c r="Q158">
        <v>2</v>
      </c>
      <c r="R158">
        <v>5</v>
      </c>
      <c r="S158">
        <v>3</v>
      </c>
      <c r="U158" s="8">
        <v>3.6626500000000002</v>
      </c>
      <c r="V158" s="8">
        <v>0.48309999999999997</v>
      </c>
      <c r="W158">
        <v>57.4</v>
      </c>
      <c r="X158">
        <v>1.4196899999999999</v>
      </c>
      <c r="Y158">
        <v>1.9028</v>
      </c>
      <c r="Z158">
        <v>3.1093000000000002</v>
      </c>
      <c r="AA158">
        <v>0.38368999999999998</v>
      </c>
      <c r="AB158">
        <v>0.12</v>
      </c>
      <c r="AD158">
        <v>1.7598499999999999</v>
      </c>
      <c r="AE158">
        <v>64.3</v>
      </c>
      <c r="AG158">
        <v>7</v>
      </c>
      <c r="AJ158">
        <v>2.1026899999999999</v>
      </c>
      <c r="AK158">
        <v>0.76317000000000002</v>
      </c>
      <c r="AL158">
        <v>0.34166999999999997</v>
      </c>
      <c r="AM158">
        <v>3.2075399999999998</v>
      </c>
      <c r="AN158">
        <v>1.71343</v>
      </c>
      <c r="AO158">
        <v>1.36835</v>
      </c>
      <c r="AP158">
        <v>0.52951999999999999</v>
      </c>
      <c r="AQ158">
        <v>3.60528</v>
      </c>
      <c r="AS158">
        <v>3</v>
      </c>
      <c r="AT158">
        <v>2</v>
      </c>
      <c r="AU158">
        <v>0</v>
      </c>
      <c r="AV158">
        <v>0</v>
      </c>
      <c r="AW158" s="4">
        <v>0</v>
      </c>
      <c r="AX158">
        <v>0</v>
      </c>
      <c r="AY158">
        <v>0</v>
      </c>
      <c r="BA158" s="1">
        <v>43719</v>
      </c>
      <c r="BB158">
        <v>2</v>
      </c>
      <c r="BC158">
        <v>0</v>
      </c>
      <c r="BD158">
        <v>2</v>
      </c>
      <c r="BE158">
        <v>8</v>
      </c>
      <c r="BF158">
        <v>0</v>
      </c>
      <c r="BG158">
        <v>0</v>
      </c>
      <c r="BH158">
        <v>8</v>
      </c>
      <c r="BI158" s="1">
        <v>43306</v>
      </c>
      <c r="BJ158">
        <v>0</v>
      </c>
      <c r="BK158">
        <v>0</v>
      </c>
      <c r="BL158">
        <v>0</v>
      </c>
      <c r="BM158">
        <v>0</v>
      </c>
      <c r="BN158">
        <v>0</v>
      </c>
      <c r="BO158">
        <v>0</v>
      </c>
      <c r="BP158">
        <v>0</v>
      </c>
      <c r="BQ158" s="1">
        <v>42879</v>
      </c>
      <c r="BR158">
        <v>4</v>
      </c>
      <c r="BS158">
        <v>1</v>
      </c>
      <c r="BT158">
        <v>3</v>
      </c>
      <c r="BU158">
        <v>16</v>
      </c>
      <c r="BV158">
        <v>1</v>
      </c>
      <c r="BW158">
        <v>0</v>
      </c>
      <c r="BX158">
        <v>16</v>
      </c>
      <c r="BY158">
        <v>6.6669999999999998</v>
      </c>
      <c r="CA158" t="s">
        <v>157</v>
      </c>
      <c r="CB158" t="s">
        <v>738</v>
      </c>
      <c r="CC158">
        <v>37388</v>
      </c>
      <c r="CD158">
        <v>150</v>
      </c>
      <c r="CE158">
        <v>9314558557</v>
      </c>
      <c r="CF158" t="s">
        <v>99</v>
      </c>
      <c r="CG158" t="s">
        <v>100</v>
      </c>
      <c r="CH158" s="1">
        <v>32854</v>
      </c>
      <c r="CI158" t="s">
        <v>100</v>
      </c>
      <c r="CJ158" t="s">
        <v>101</v>
      </c>
      <c r="CK158" t="s">
        <v>100</v>
      </c>
      <c r="CL158" t="s">
        <v>103</v>
      </c>
      <c r="CM158" t="s">
        <v>736</v>
      </c>
      <c r="CN158">
        <v>169</v>
      </c>
      <c r="CO158" s="1">
        <v>44621</v>
      </c>
      <c r="CP158" s="1"/>
      <c r="CV158"/>
    </row>
    <row r="159" spans="1:104" x14ac:dyDescent="0.25">
      <c r="A159" t="s">
        <v>339</v>
      </c>
      <c r="B159" s="18" t="s">
        <v>1634</v>
      </c>
      <c r="C159" s="18">
        <v>445279</v>
      </c>
      <c r="D159" t="s">
        <v>853</v>
      </c>
      <c r="E159" t="s">
        <v>855</v>
      </c>
      <c r="F159" t="s">
        <v>308</v>
      </c>
      <c r="G159" t="s">
        <v>1648</v>
      </c>
      <c r="H159">
        <v>50.2</v>
      </c>
      <c r="I159" t="s">
        <v>98</v>
      </c>
      <c r="K159" t="s">
        <v>100</v>
      </c>
      <c r="L159" t="s">
        <v>102</v>
      </c>
      <c r="M159">
        <v>5</v>
      </c>
      <c r="N159">
        <v>2</v>
      </c>
      <c r="O159">
        <v>4</v>
      </c>
      <c r="P159">
        <v>5</v>
      </c>
      <c r="Q159">
        <v>5</v>
      </c>
      <c r="R159">
        <v>5</v>
      </c>
      <c r="S159">
        <v>2</v>
      </c>
      <c r="U159" s="8">
        <v>3.7378900000000002</v>
      </c>
      <c r="V159" s="8">
        <v>0.48573</v>
      </c>
      <c r="W159">
        <v>32.799999999999997</v>
      </c>
      <c r="X159">
        <v>1.4561299999999999</v>
      </c>
      <c r="Y159">
        <v>1.9418599999999999</v>
      </c>
      <c r="Z159">
        <v>3.4379300000000002</v>
      </c>
      <c r="AA159">
        <v>0.2177</v>
      </c>
      <c r="AB159">
        <v>8.0060000000000006E-2</v>
      </c>
      <c r="AD159">
        <v>1.79603</v>
      </c>
      <c r="AE159">
        <v>28.6</v>
      </c>
      <c r="AG159">
        <v>2</v>
      </c>
      <c r="AJ159">
        <v>2.22729</v>
      </c>
      <c r="AK159">
        <v>0.74914999999999998</v>
      </c>
      <c r="AL159">
        <v>0.39295999999999998</v>
      </c>
      <c r="AM159">
        <v>3.3694099999999998</v>
      </c>
      <c r="AN159">
        <v>1.65083</v>
      </c>
      <c r="AO159">
        <v>1.4297299999999999</v>
      </c>
      <c r="AP159">
        <v>0.46292</v>
      </c>
      <c r="AQ159">
        <v>3.5025900000000001</v>
      </c>
      <c r="AS159">
        <v>1</v>
      </c>
      <c r="AT159">
        <v>2</v>
      </c>
      <c r="AU159">
        <v>0</v>
      </c>
      <c r="AV159">
        <v>0</v>
      </c>
      <c r="AW159" s="4">
        <v>0</v>
      </c>
      <c r="AX159">
        <v>0</v>
      </c>
      <c r="AY159">
        <v>0</v>
      </c>
      <c r="BA159" s="1">
        <v>43698</v>
      </c>
      <c r="BB159">
        <v>1</v>
      </c>
      <c r="BC159">
        <v>0</v>
      </c>
      <c r="BD159">
        <v>1</v>
      </c>
      <c r="BE159">
        <v>4</v>
      </c>
      <c r="BF159">
        <v>0</v>
      </c>
      <c r="BG159">
        <v>0</v>
      </c>
      <c r="BH159">
        <v>4</v>
      </c>
      <c r="BI159" s="1">
        <v>43327</v>
      </c>
      <c r="BJ159">
        <v>0</v>
      </c>
      <c r="BK159">
        <v>0</v>
      </c>
      <c r="BL159">
        <v>0</v>
      </c>
      <c r="BM159">
        <v>0</v>
      </c>
      <c r="BN159">
        <v>0</v>
      </c>
      <c r="BO159">
        <v>0</v>
      </c>
      <c r="BP159">
        <v>0</v>
      </c>
      <c r="BQ159" s="1">
        <v>42935</v>
      </c>
      <c r="BR159">
        <v>3</v>
      </c>
      <c r="BS159">
        <v>3</v>
      </c>
      <c r="BT159">
        <v>0</v>
      </c>
      <c r="BU159">
        <v>16</v>
      </c>
      <c r="BV159">
        <v>1</v>
      </c>
      <c r="BW159">
        <v>0</v>
      </c>
      <c r="BX159">
        <v>16</v>
      </c>
      <c r="BY159">
        <v>4.6669999999999998</v>
      </c>
      <c r="CA159" t="s">
        <v>856</v>
      </c>
      <c r="CB159" t="s">
        <v>857</v>
      </c>
      <c r="CC159">
        <v>37352</v>
      </c>
      <c r="CD159">
        <v>630</v>
      </c>
      <c r="CE159">
        <v>9317596000</v>
      </c>
      <c r="CF159" t="s">
        <v>99</v>
      </c>
      <c r="CG159" t="s">
        <v>100</v>
      </c>
      <c r="CH159" s="1">
        <v>33675</v>
      </c>
      <c r="CI159" t="s">
        <v>100</v>
      </c>
      <c r="CJ159" t="s">
        <v>101</v>
      </c>
      <c r="CK159" t="s">
        <v>100</v>
      </c>
      <c r="CL159" t="s">
        <v>103</v>
      </c>
      <c r="CM159" t="s">
        <v>854</v>
      </c>
      <c r="CN159">
        <v>88</v>
      </c>
      <c r="CO159" s="1">
        <v>44621</v>
      </c>
      <c r="CP159" s="1"/>
      <c r="CV159"/>
    </row>
    <row r="160" spans="1:104" x14ac:dyDescent="0.25">
      <c r="A160" t="s">
        <v>339</v>
      </c>
      <c r="B160" s="18" t="s">
        <v>1634</v>
      </c>
      <c r="C160" s="18">
        <v>445272</v>
      </c>
      <c r="D160" t="s">
        <v>831</v>
      </c>
      <c r="E160" t="s">
        <v>833</v>
      </c>
      <c r="F160" t="s">
        <v>104</v>
      </c>
      <c r="G160" t="s">
        <v>1648</v>
      </c>
      <c r="H160">
        <v>47.6</v>
      </c>
      <c r="I160" t="s">
        <v>98</v>
      </c>
      <c r="K160" t="s">
        <v>100</v>
      </c>
      <c r="L160" t="s">
        <v>106</v>
      </c>
      <c r="M160">
        <v>2</v>
      </c>
      <c r="N160">
        <v>1</v>
      </c>
      <c r="O160">
        <v>4</v>
      </c>
      <c r="P160">
        <v>1</v>
      </c>
      <c r="Q160">
        <v>1</v>
      </c>
      <c r="R160">
        <v>2</v>
      </c>
      <c r="S160">
        <v>1</v>
      </c>
      <c r="AC160">
        <v>6</v>
      </c>
      <c r="AF160">
        <v>6</v>
      </c>
      <c r="AH160">
        <v>6</v>
      </c>
      <c r="AS160">
        <v>3</v>
      </c>
      <c r="AT160">
        <v>0</v>
      </c>
      <c r="AU160">
        <v>0</v>
      </c>
      <c r="AV160">
        <v>5</v>
      </c>
      <c r="AW160" s="4">
        <v>6546.24</v>
      </c>
      <c r="AX160">
        <v>0</v>
      </c>
      <c r="AY160">
        <v>5</v>
      </c>
      <c r="BA160" s="1">
        <v>43908</v>
      </c>
      <c r="BB160">
        <v>1</v>
      </c>
      <c r="BC160">
        <v>1</v>
      </c>
      <c r="BD160">
        <v>0</v>
      </c>
      <c r="BE160">
        <v>4</v>
      </c>
      <c r="BF160">
        <v>1</v>
      </c>
      <c r="BG160">
        <v>0</v>
      </c>
      <c r="BH160">
        <v>4</v>
      </c>
      <c r="BI160" s="1">
        <v>43529</v>
      </c>
      <c r="BJ160">
        <v>2</v>
      </c>
      <c r="BK160">
        <v>2</v>
      </c>
      <c r="BL160">
        <v>0</v>
      </c>
      <c r="BM160">
        <v>20</v>
      </c>
      <c r="BN160">
        <v>1</v>
      </c>
      <c r="BO160">
        <v>0</v>
      </c>
      <c r="BP160">
        <v>20</v>
      </c>
      <c r="BQ160" s="1">
        <v>43173</v>
      </c>
      <c r="BR160">
        <v>5</v>
      </c>
      <c r="BS160">
        <v>4</v>
      </c>
      <c r="BT160">
        <v>1</v>
      </c>
      <c r="BU160">
        <v>20</v>
      </c>
      <c r="BV160">
        <v>1</v>
      </c>
      <c r="BW160">
        <v>0</v>
      </c>
      <c r="BX160">
        <v>20</v>
      </c>
      <c r="BY160">
        <v>12</v>
      </c>
      <c r="CA160" t="s">
        <v>834</v>
      </c>
      <c r="CB160" t="s">
        <v>835</v>
      </c>
      <c r="CC160">
        <v>38562</v>
      </c>
      <c r="CD160">
        <v>430</v>
      </c>
      <c r="CE160">
        <v>9312680291</v>
      </c>
      <c r="CF160" t="s">
        <v>99</v>
      </c>
      <c r="CG160" t="s">
        <v>100</v>
      </c>
      <c r="CH160" s="1">
        <v>33535</v>
      </c>
      <c r="CI160" t="s">
        <v>100</v>
      </c>
      <c r="CJ160" t="s">
        <v>100</v>
      </c>
      <c r="CK160" t="s">
        <v>100</v>
      </c>
      <c r="CL160" t="s">
        <v>103</v>
      </c>
      <c r="CM160" t="s">
        <v>832</v>
      </c>
      <c r="CN160">
        <v>80</v>
      </c>
      <c r="CO160" s="1">
        <v>44621</v>
      </c>
      <c r="CP160" s="1"/>
      <c r="CS160">
        <v>12</v>
      </c>
      <c r="CV160"/>
      <c r="CX160">
        <v>12</v>
      </c>
      <c r="CY160">
        <v>6</v>
      </c>
      <c r="CZ160">
        <v>6</v>
      </c>
    </row>
    <row r="161" spans="1:102" x14ac:dyDescent="0.25">
      <c r="A161" t="s">
        <v>339</v>
      </c>
      <c r="B161" s="18" t="s">
        <v>1634</v>
      </c>
      <c r="C161" s="18">
        <v>445457</v>
      </c>
      <c r="D161" t="s">
        <v>1320</v>
      </c>
      <c r="E161" t="s">
        <v>260</v>
      </c>
      <c r="F161" t="s">
        <v>145</v>
      </c>
      <c r="G161" t="s">
        <v>1649</v>
      </c>
      <c r="H161">
        <v>39.4</v>
      </c>
      <c r="I161" t="s">
        <v>114</v>
      </c>
      <c r="K161" t="s">
        <v>100</v>
      </c>
      <c r="L161" t="s">
        <v>102</v>
      </c>
      <c r="M161">
        <v>3</v>
      </c>
      <c r="N161">
        <v>4</v>
      </c>
      <c r="O161">
        <v>2</v>
      </c>
      <c r="P161">
        <v>2</v>
      </c>
      <c r="Q161">
        <v>2</v>
      </c>
      <c r="R161">
        <v>2</v>
      </c>
      <c r="S161">
        <v>4</v>
      </c>
      <c r="U161" s="8">
        <v>3.97153</v>
      </c>
      <c r="V161" s="8">
        <v>0.78524000000000005</v>
      </c>
      <c r="W161">
        <v>42.9</v>
      </c>
      <c r="X161">
        <v>1.36188</v>
      </c>
      <c r="Y161">
        <v>2.1471200000000001</v>
      </c>
      <c r="Z161">
        <v>3.3496700000000001</v>
      </c>
      <c r="AA161">
        <v>0.46579999999999999</v>
      </c>
      <c r="AB161">
        <v>8.0099999999999998E-3</v>
      </c>
      <c r="AD161">
        <v>1.8244100000000001</v>
      </c>
      <c r="AE161">
        <v>50</v>
      </c>
      <c r="AG161">
        <v>0</v>
      </c>
      <c r="AJ161">
        <v>2.1512600000000002</v>
      </c>
      <c r="AK161">
        <v>0.71142000000000005</v>
      </c>
      <c r="AL161">
        <v>0.31402999999999998</v>
      </c>
      <c r="AM161">
        <v>3.1767099999999999</v>
      </c>
      <c r="AN161">
        <v>1.7361800000000001</v>
      </c>
      <c r="AO161">
        <v>1.4080999999999999</v>
      </c>
      <c r="AP161">
        <v>0.93645999999999996</v>
      </c>
      <c r="AQ161">
        <v>3.94726</v>
      </c>
      <c r="AS161">
        <v>0</v>
      </c>
      <c r="AT161">
        <v>3</v>
      </c>
      <c r="AU161">
        <v>0</v>
      </c>
      <c r="AV161">
        <v>0</v>
      </c>
      <c r="AW161" s="4">
        <v>0</v>
      </c>
      <c r="AX161">
        <v>0</v>
      </c>
      <c r="AY161">
        <v>0</v>
      </c>
      <c r="BA161" s="1">
        <v>43768</v>
      </c>
      <c r="BB161">
        <v>2</v>
      </c>
      <c r="BC161">
        <v>1</v>
      </c>
      <c r="BD161">
        <v>1</v>
      </c>
      <c r="BE161">
        <v>32</v>
      </c>
      <c r="BF161">
        <v>1</v>
      </c>
      <c r="BG161">
        <v>0</v>
      </c>
      <c r="BH161">
        <v>32</v>
      </c>
      <c r="BI161" s="1">
        <v>43397</v>
      </c>
      <c r="BJ161">
        <v>10</v>
      </c>
      <c r="BK161">
        <v>10</v>
      </c>
      <c r="BL161">
        <v>0</v>
      </c>
      <c r="BM161">
        <v>60</v>
      </c>
      <c r="BN161">
        <v>1</v>
      </c>
      <c r="BO161">
        <v>0</v>
      </c>
      <c r="BP161">
        <v>60</v>
      </c>
      <c r="BQ161" s="1">
        <v>43033</v>
      </c>
      <c r="BR161">
        <v>1</v>
      </c>
      <c r="BS161">
        <v>0</v>
      </c>
      <c r="BT161">
        <v>1</v>
      </c>
      <c r="BU161">
        <v>0</v>
      </c>
      <c r="BV161">
        <v>0</v>
      </c>
      <c r="BW161">
        <v>0</v>
      </c>
      <c r="BX161">
        <v>0</v>
      </c>
      <c r="BY161">
        <v>36</v>
      </c>
      <c r="CA161" t="s">
        <v>1322</v>
      </c>
      <c r="CB161" t="s">
        <v>1323</v>
      </c>
      <c r="CC161">
        <v>37354</v>
      </c>
      <c r="CD161">
        <v>610</v>
      </c>
      <c r="CE161">
        <v>4234423990</v>
      </c>
      <c r="CF161" t="s">
        <v>99</v>
      </c>
      <c r="CG161" t="s">
        <v>100</v>
      </c>
      <c r="CH161" s="1">
        <v>37438</v>
      </c>
      <c r="CI161" t="s">
        <v>100</v>
      </c>
      <c r="CJ161" t="s">
        <v>101</v>
      </c>
      <c r="CK161" t="s">
        <v>100</v>
      </c>
      <c r="CL161" t="s">
        <v>103</v>
      </c>
      <c r="CM161" t="s">
        <v>1321</v>
      </c>
      <c r="CN161">
        <v>85</v>
      </c>
      <c r="CO161" s="1">
        <v>44621</v>
      </c>
      <c r="CP161" s="1"/>
      <c r="CV161"/>
    </row>
    <row r="162" spans="1:102" x14ac:dyDescent="0.25">
      <c r="A162" t="s">
        <v>339</v>
      </c>
      <c r="B162" s="18" t="s">
        <v>1634</v>
      </c>
      <c r="C162" s="18">
        <v>445461</v>
      </c>
      <c r="D162" t="s">
        <v>1339</v>
      </c>
      <c r="E162" t="s">
        <v>209</v>
      </c>
      <c r="F162" t="s">
        <v>242</v>
      </c>
      <c r="G162" t="s">
        <v>1648</v>
      </c>
      <c r="H162">
        <v>93.9</v>
      </c>
      <c r="I162" t="s">
        <v>110</v>
      </c>
      <c r="K162" t="s">
        <v>100</v>
      </c>
      <c r="L162" t="s">
        <v>102</v>
      </c>
      <c r="M162">
        <v>2</v>
      </c>
      <c r="N162">
        <v>2</v>
      </c>
      <c r="O162">
        <v>1</v>
      </c>
      <c r="P162">
        <v>5</v>
      </c>
      <c r="Q162">
        <v>5</v>
      </c>
      <c r="R162">
        <v>4</v>
      </c>
      <c r="S162">
        <v>2</v>
      </c>
      <c r="U162" s="8">
        <v>3.15124</v>
      </c>
      <c r="V162" s="8">
        <v>0.37375999999999998</v>
      </c>
      <c r="X162">
        <v>0.94567000000000001</v>
      </c>
      <c r="Y162">
        <v>1.3194300000000001</v>
      </c>
      <c r="Z162">
        <v>2.7685200000000001</v>
      </c>
      <c r="AA162">
        <v>0.18573999999999999</v>
      </c>
      <c r="AB162">
        <v>2.887E-2</v>
      </c>
      <c r="AC162">
        <v>6</v>
      </c>
      <c r="AD162">
        <v>1.8318099999999999</v>
      </c>
      <c r="AF162">
        <v>6</v>
      </c>
      <c r="AG162">
        <v>2</v>
      </c>
      <c r="AJ162">
        <v>2.1894800000000001</v>
      </c>
      <c r="AK162">
        <v>0.79991999999999996</v>
      </c>
      <c r="AL162">
        <v>0.40111999999999998</v>
      </c>
      <c r="AM162">
        <v>3.39052</v>
      </c>
      <c r="AN162">
        <v>1.7128000000000001</v>
      </c>
      <c r="AO162">
        <v>0.86958999999999997</v>
      </c>
      <c r="AP162">
        <v>0.34894999999999998</v>
      </c>
      <c r="AQ162">
        <v>2.9344800000000002</v>
      </c>
      <c r="AS162">
        <v>0</v>
      </c>
      <c r="AT162">
        <v>0</v>
      </c>
      <c r="AU162">
        <v>0</v>
      </c>
      <c r="AV162">
        <v>0</v>
      </c>
      <c r="AW162" s="4">
        <v>0</v>
      </c>
      <c r="AX162">
        <v>0</v>
      </c>
      <c r="AY162">
        <v>0</v>
      </c>
      <c r="BA162" s="1">
        <v>44539</v>
      </c>
      <c r="BB162">
        <v>15</v>
      </c>
      <c r="BC162">
        <v>15</v>
      </c>
      <c r="BD162">
        <v>0</v>
      </c>
      <c r="BE162">
        <v>132</v>
      </c>
      <c r="BF162">
        <v>1</v>
      </c>
      <c r="BG162">
        <v>0</v>
      </c>
      <c r="BH162">
        <v>132</v>
      </c>
      <c r="BI162" s="1">
        <v>43698</v>
      </c>
      <c r="BJ162">
        <v>2</v>
      </c>
      <c r="BK162">
        <v>2</v>
      </c>
      <c r="BL162">
        <v>0</v>
      </c>
      <c r="BM162">
        <v>8</v>
      </c>
      <c r="BN162">
        <v>1</v>
      </c>
      <c r="BO162">
        <v>0</v>
      </c>
      <c r="BP162">
        <v>8</v>
      </c>
      <c r="BQ162" s="1">
        <v>43398</v>
      </c>
      <c r="BR162">
        <v>3</v>
      </c>
      <c r="BS162">
        <v>3</v>
      </c>
      <c r="BT162">
        <v>0</v>
      </c>
      <c r="BU162">
        <v>28</v>
      </c>
      <c r="BV162">
        <v>1</v>
      </c>
      <c r="BW162">
        <v>0</v>
      </c>
      <c r="BX162">
        <v>28</v>
      </c>
      <c r="BY162">
        <v>73.332999999999998</v>
      </c>
      <c r="CA162" t="s">
        <v>1341</v>
      </c>
      <c r="CB162" t="s">
        <v>1342</v>
      </c>
      <c r="CC162">
        <v>38019</v>
      </c>
      <c r="CD162">
        <v>830</v>
      </c>
      <c r="CE162">
        <v>9014761820</v>
      </c>
      <c r="CF162" t="s">
        <v>99</v>
      </c>
      <c r="CG162" t="s">
        <v>100</v>
      </c>
      <c r="CH162" s="1">
        <v>37530</v>
      </c>
      <c r="CI162" t="s">
        <v>100</v>
      </c>
      <c r="CJ162" t="s">
        <v>100</v>
      </c>
      <c r="CK162" t="s">
        <v>100</v>
      </c>
      <c r="CL162" t="s">
        <v>103</v>
      </c>
      <c r="CM162" t="s">
        <v>1340</v>
      </c>
      <c r="CN162">
        <v>156</v>
      </c>
      <c r="CO162" s="1">
        <v>44621</v>
      </c>
      <c r="CP162" s="1"/>
      <c r="CV162"/>
    </row>
    <row r="163" spans="1:102" x14ac:dyDescent="0.25">
      <c r="A163" t="s">
        <v>339</v>
      </c>
      <c r="B163" s="18" t="s">
        <v>1634</v>
      </c>
      <c r="C163" s="18">
        <v>445465</v>
      </c>
      <c r="D163" t="s">
        <v>1357</v>
      </c>
      <c r="E163" t="s">
        <v>227</v>
      </c>
      <c r="F163" t="s">
        <v>367</v>
      </c>
      <c r="G163" t="s">
        <v>1648</v>
      </c>
      <c r="H163">
        <v>83</v>
      </c>
      <c r="I163" t="s">
        <v>110</v>
      </c>
      <c r="K163" t="s">
        <v>100</v>
      </c>
      <c r="L163" t="s">
        <v>102</v>
      </c>
      <c r="M163">
        <v>1</v>
      </c>
      <c r="N163">
        <v>1</v>
      </c>
      <c r="O163">
        <v>1</v>
      </c>
      <c r="P163">
        <v>2</v>
      </c>
      <c r="Q163">
        <v>1</v>
      </c>
      <c r="R163">
        <v>3</v>
      </c>
      <c r="S163">
        <v>1</v>
      </c>
      <c r="U163" s="8">
        <v>3.0807699999999998</v>
      </c>
      <c r="V163" s="8">
        <v>0.29660999999999998</v>
      </c>
      <c r="W163">
        <v>76.5</v>
      </c>
      <c r="X163">
        <v>1.06376</v>
      </c>
      <c r="Y163">
        <v>1.3603700000000001</v>
      </c>
      <c r="Z163">
        <v>2.58772</v>
      </c>
      <c r="AA163">
        <v>0.13688</v>
      </c>
      <c r="AB163">
        <v>3.4079999999999999E-2</v>
      </c>
      <c r="AD163">
        <v>1.7203999999999999</v>
      </c>
      <c r="AE163">
        <v>90</v>
      </c>
      <c r="AH163">
        <v>6</v>
      </c>
      <c r="AJ163">
        <v>1.9684900000000001</v>
      </c>
      <c r="AK163">
        <v>0.76502999999999999</v>
      </c>
      <c r="AL163">
        <v>0.38705000000000001</v>
      </c>
      <c r="AM163">
        <v>3.1205599999999998</v>
      </c>
      <c r="AN163">
        <v>1.78921</v>
      </c>
      <c r="AO163">
        <v>1.0227900000000001</v>
      </c>
      <c r="AP163">
        <v>0.28699999999999998</v>
      </c>
      <c r="AQ163">
        <v>3.1170399999999998</v>
      </c>
      <c r="AS163">
        <v>2</v>
      </c>
      <c r="AT163">
        <v>7</v>
      </c>
      <c r="AU163">
        <v>0</v>
      </c>
      <c r="AV163">
        <v>3</v>
      </c>
      <c r="AW163" s="4">
        <v>167063</v>
      </c>
      <c r="AX163">
        <v>0</v>
      </c>
      <c r="AY163">
        <v>3</v>
      </c>
      <c r="BA163" s="1">
        <v>43678</v>
      </c>
      <c r="BB163">
        <v>8</v>
      </c>
      <c r="BC163">
        <v>5</v>
      </c>
      <c r="BD163">
        <v>3</v>
      </c>
      <c r="BE163">
        <v>56</v>
      </c>
      <c r="BF163">
        <v>1</v>
      </c>
      <c r="BG163">
        <v>0</v>
      </c>
      <c r="BH163">
        <v>56</v>
      </c>
      <c r="BI163" s="1">
        <v>43370</v>
      </c>
      <c r="BJ163">
        <v>21</v>
      </c>
      <c r="BK163">
        <v>10</v>
      </c>
      <c r="BL163">
        <v>11</v>
      </c>
      <c r="BM163">
        <v>783</v>
      </c>
      <c r="BN163">
        <v>1</v>
      </c>
      <c r="BO163">
        <v>0</v>
      </c>
      <c r="BP163">
        <v>783</v>
      </c>
      <c r="BQ163" s="1">
        <v>43020</v>
      </c>
      <c r="BR163">
        <v>7</v>
      </c>
      <c r="BS163">
        <v>7</v>
      </c>
      <c r="BT163">
        <v>0</v>
      </c>
      <c r="BU163">
        <v>40</v>
      </c>
      <c r="BV163">
        <v>1</v>
      </c>
      <c r="BW163">
        <v>0</v>
      </c>
      <c r="BX163">
        <v>40</v>
      </c>
      <c r="BY163">
        <v>295.66699999999997</v>
      </c>
      <c r="CA163" t="s">
        <v>1359</v>
      </c>
      <c r="CB163" t="s">
        <v>1360</v>
      </c>
      <c r="CC163">
        <v>38401</v>
      </c>
      <c r="CD163">
        <v>590</v>
      </c>
      <c r="CE163">
        <v>9313886443</v>
      </c>
      <c r="CF163" t="s">
        <v>99</v>
      </c>
      <c r="CG163" t="s">
        <v>100</v>
      </c>
      <c r="CH163" s="1">
        <v>37594</v>
      </c>
      <c r="CI163" t="s">
        <v>100</v>
      </c>
      <c r="CJ163" t="s">
        <v>101</v>
      </c>
      <c r="CK163" t="s">
        <v>100</v>
      </c>
      <c r="CL163" t="s">
        <v>103</v>
      </c>
      <c r="CM163" t="s">
        <v>1358</v>
      </c>
      <c r="CN163">
        <v>181</v>
      </c>
      <c r="CO163" s="1">
        <v>44621</v>
      </c>
      <c r="CP163" s="1"/>
      <c r="CV163"/>
    </row>
    <row r="164" spans="1:102" x14ac:dyDescent="0.25">
      <c r="A164" t="s">
        <v>339</v>
      </c>
      <c r="B164" s="18" t="s">
        <v>1634</v>
      </c>
      <c r="C164" s="18">
        <v>445150</v>
      </c>
      <c r="D164" t="s">
        <v>551</v>
      </c>
      <c r="E164" t="s">
        <v>505</v>
      </c>
      <c r="F164" t="s">
        <v>131</v>
      </c>
      <c r="G164" t="s">
        <v>1648</v>
      </c>
      <c r="H164">
        <v>152.19999999999999</v>
      </c>
      <c r="I164" t="s">
        <v>132</v>
      </c>
      <c r="K164" t="s">
        <v>100</v>
      </c>
      <c r="L164" t="s">
        <v>106</v>
      </c>
      <c r="M164">
        <v>1</v>
      </c>
      <c r="N164">
        <v>1</v>
      </c>
      <c r="O164">
        <v>1</v>
      </c>
      <c r="P164">
        <v>3</v>
      </c>
      <c r="Q164">
        <v>3</v>
      </c>
      <c r="R164">
        <v>4</v>
      </c>
      <c r="S164">
        <v>1</v>
      </c>
      <c r="U164" s="8">
        <v>3.09511</v>
      </c>
      <c r="V164" s="8">
        <v>0.16216</v>
      </c>
      <c r="W164">
        <v>58.4</v>
      </c>
      <c r="X164">
        <v>1.12582</v>
      </c>
      <c r="Y164">
        <v>1.2879799999999999</v>
      </c>
      <c r="Z164">
        <v>2.6944499999999998</v>
      </c>
      <c r="AA164">
        <v>0.15952</v>
      </c>
      <c r="AB164">
        <v>2.2009999999999998E-2</v>
      </c>
      <c r="AD164">
        <v>1.8071299999999999</v>
      </c>
      <c r="AE164">
        <v>72.7</v>
      </c>
      <c r="AG164">
        <v>0</v>
      </c>
      <c r="AJ164">
        <v>2.0929000000000002</v>
      </c>
      <c r="AK164">
        <v>0.79035</v>
      </c>
      <c r="AL164">
        <v>0.39419999999999999</v>
      </c>
      <c r="AM164">
        <v>3.2774399999999999</v>
      </c>
      <c r="AN164">
        <v>1.7677</v>
      </c>
      <c r="AO164">
        <v>1.04779</v>
      </c>
      <c r="AP164">
        <v>0.15406</v>
      </c>
      <c r="AQ164">
        <v>2.9816500000000001</v>
      </c>
      <c r="AS164">
        <v>0</v>
      </c>
      <c r="AT164">
        <v>3</v>
      </c>
      <c r="AU164">
        <v>1</v>
      </c>
      <c r="AV164">
        <v>5</v>
      </c>
      <c r="AW164" s="4">
        <v>17580.75</v>
      </c>
      <c r="AX164">
        <v>0</v>
      </c>
      <c r="AY164">
        <v>5</v>
      </c>
      <c r="BA164" s="1">
        <v>43664</v>
      </c>
      <c r="BB164">
        <v>13</v>
      </c>
      <c r="BC164">
        <v>9</v>
      </c>
      <c r="BD164">
        <v>4</v>
      </c>
      <c r="BE164">
        <v>84</v>
      </c>
      <c r="BF164">
        <v>1</v>
      </c>
      <c r="BG164">
        <v>0</v>
      </c>
      <c r="BH164">
        <v>84</v>
      </c>
      <c r="BI164" s="1">
        <v>43368</v>
      </c>
      <c r="BJ164">
        <v>6</v>
      </c>
      <c r="BK164">
        <v>5</v>
      </c>
      <c r="BL164">
        <v>1</v>
      </c>
      <c r="BM164">
        <v>32</v>
      </c>
      <c r="BN164">
        <v>1</v>
      </c>
      <c r="BO164">
        <v>0</v>
      </c>
      <c r="BP164">
        <v>32</v>
      </c>
      <c r="BQ164" s="1">
        <v>42971</v>
      </c>
      <c r="BR164">
        <v>14</v>
      </c>
      <c r="BS164">
        <v>14</v>
      </c>
      <c r="BT164">
        <v>0</v>
      </c>
      <c r="BU164">
        <v>80</v>
      </c>
      <c r="BV164">
        <v>1</v>
      </c>
      <c r="BW164">
        <v>0</v>
      </c>
      <c r="BX164">
        <v>80</v>
      </c>
      <c r="BY164">
        <v>66</v>
      </c>
      <c r="CA164" t="s">
        <v>553</v>
      </c>
      <c r="CB164" t="s">
        <v>554</v>
      </c>
      <c r="CC164">
        <v>38104</v>
      </c>
      <c r="CD164">
        <v>780</v>
      </c>
      <c r="CE164">
        <v>9017265600</v>
      </c>
      <c r="CF164" t="s">
        <v>99</v>
      </c>
      <c r="CG164" t="s">
        <v>100</v>
      </c>
      <c r="CH164" s="1">
        <v>30256</v>
      </c>
      <c r="CI164" t="s">
        <v>100</v>
      </c>
      <c r="CJ164" t="s">
        <v>101</v>
      </c>
      <c r="CK164" t="s">
        <v>100</v>
      </c>
      <c r="CL164" t="s">
        <v>103</v>
      </c>
      <c r="CM164" t="s">
        <v>552</v>
      </c>
      <c r="CN164">
        <v>169</v>
      </c>
      <c r="CO164" s="1">
        <v>44621</v>
      </c>
      <c r="CP164" s="1"/>
      <c r="CV164"/>
    </row>
    <row r="165" spans="1:102" x14ac:dyDescent="0.25">
      <c r="A165" t="s">
        <v>339</v>
      </c>
      <c r="B165" s="18" t="s">
        <v>1634</v>
      </c>
      <c r="C165" s="18">
        <v>445391</v>
      </c>
      <c r="D165" t="s">
        <v>1125</v>
      </c>
      <c r="E165" t="s">
        <v>191</v>
      </c>
      <c r="F165" t="s">
        <v>117</v>
      </c>
      <c r="G165" t="s">
        <v>1648</v>
      </c>
      <c r="H165">
        <v>105.8</v>
      </c>
      <c r="I165" t="s">
        <v>132</v>
      </c>
      <c r="K165" t="s">
        <v>100</v>
      </c>
      <c r="L165" t="s">
        <v>102</v>
      </c>
      <c r="M165">
        <v>3</v>
      </c>
      <c r="N165">
        <v>2</v>
      </c>
      <c r="O165">
        <v>2</v>
      </c>
      <c r="P165">
        <v>5</v>
      </c>
      <c r="Q165">
        <v>4</v>
      </c>
      <c r="R165">
        <v>5</v>
      </c>
      <c r="S165">
        <v>2</v>
      </c>
      <c r="U165" s="8">
        <v>3.6101800000000002</v>
      </c>
      <c r="V165" s="8">
        <v>0.47927999999999998</v>
      </c>
      <c r="W165">
        <v>56.8</v>
      </c>
      <c r="X165">
        <v>1.18838</v>
      </c>
      <c r="Y165">
        <v>1.6676599999999999</v>
      </c>
      <c r="Z165">
        <v>3.10344</v>
      </c>
      <c r="AA165">
        <v>0.14710999999999999</v>
      </c>
      <c r="AB165">
        <v>6.6180000000000003E-2</v>
      </c>
      <c r="AD165">
        <v>1.94252</v>
      </c>
      <c r="AE165">
        <v>56.3</v>
      </c>
      <c r="AG165">
        <v>0</v>
      </c>
      <c r="AJ165">
        <v>2.19468</v>
      </c>
      <c r="AK165">
        <v>0.85143000000000002</v>
      </c>
      <c r="AL165">
        <v>0.44092999999999999</v>
      </c>
      <c r="AM165">
        <v>3.4870399999999999</v>
      </c>
      <c r="AN165">
        <v>1.8120099999999999</v>
      </c>
      <c r="AO165">
        <v>1.02667</v>
      </c>
      <c r="AP165">
        <v>0.40706999999999999</v>
      </c>
      <c r="AQ165">
        <v>3.2688000000000001</v>
      </c>
      <c r="AS165">
        <v>1</v>
      </c>
      <c r="AT165">
        <v>0</v>
      </c>
      <c r="AU165">
        <v>1</v>
      </c>
      <c r="AV165">
        <v>1</v>
      </c>
      <c r="AW165" s="4">
        <v>5000</v>
      </c>
      <c r="AX165">
        <v>0</v>
      </c>
      <c r="AY165">
        <v>1</v>
      </c>
      <c r="BA165" s="1">
        <v>43684</v>
      </c>
      <c r="BB165">
        <v>3</v>
      </c>
      <c r="BC165">
        <v>3</v>
      </c>
      <c r="BD165">
        <v>2</v>
      </c>
      <c r="BE165">
        <v>12</v>
      </c>
      <c r="BF165">
        <v>1</v>
      </c>
      <c r="BG165">
        <v>0</v>
      </c>
      <c r="BH165">
        <v>12</v>
      </c>
      <c r="BI165" s="1">
        <v>43271</v>
      </c>
      <c r="BJ165">
        <v>3</v>
      </c>
      <c r="BK165">
        <v>2</v>
      </c>
      <c r="BL165">
        <v>0</v>
      </c>
      <c r="BM165">
        <v>24</v>
      </c>
      <c r="BN165">
        <v>1</v>
      </c>
      <c r="BO165">
        <v>0</v>
      </c>
      <c r="BP165">
        <v>24</v>
      </c>
      <c r="BQ165" s="1">
        <v>42858</v>
      </c>
      <c r="BR165">
        <v>11</v>
      </c>
      <c r="BS165">
        <v>11</v>
      </c>
      <c r="BT165">
        <v>0</v>
      </c>
      <c r="BU165">
        <v>80</v>
      </c>
      <c r="BV165">
        <v>1</v>
      </c>
      <c r="BW165">
        <v>0</v>
      </c>
      <c r="BX165">
        <v>80</v>
      </c>
      <c r="BY165">
        <v>27.332999999999998</v>
      </c>
      <c r="CA165" t="s">
        <v>1127</v>
      </c>
      <c r="CB165" t="s">
        <v>1128</v>
      </c>
      <c r="CC165">
        <v>37355</v>
      </c>
      <c r="CD165">
        <v>150</v>
      </c>
      <c r="CE165">
        <v>9317238744</v>
      </c>
      <c r="CF165" t="s">
        <v>99</v>
      </c>
      <c r="CG165" t="s">
        <v>100</v>
      </c>
      <c r="CH165" s="1">
        <v>35506</v>
      </c>
      <c r="CI165" t="s">
        <v>100</v>
      </c>
      <c r="CJ165" t="s">
        <v>101</v>
      </c>
      <c r="CK165" t="s">
        <v>100</v>
      </c>
      <c r="CL165" t="s">
        <v>103</v>
      </c>
      <c r="CM165" t="s">
        <v>1126</v>
      </c>
      <c r="CN165">
        <v>120</v>
      </c>
      <c r="CO165" s="1">
        <v>44621</v>
      </c>
      <c r="CP165" s="1"/>
      <c r="CV165"/>
    </row>
    <row r="166" spans="1:102" x14ac:dyDescent="0.25">
      <c r="A166" t="s">
        <v>339</v>
      </c>
      <c r="B166" s="18" t="s">
        <v>1634</v>
      </c>
      <c r="C166" s="18">
        <v>445412</v>
      </c>
      <c r="D166" t="s">
        <v>1178</v>
      </c>
      <c r="E166" t="s">
        <v>142</v>
      </c>
      <c r="F166" t="s">
        <v>121</v>
      </c>
      <c r="G166" t="s">
        <v>1648</v>
      </c>
      <c r="H166">
        <v>112.1</v>
      </c>
      <c r="I166" t="s">
        <v>98</v>
      </c>
      <c r="K166" t="s">
        <v>100</v>
      </c>
      <c r="L166" t="s">
        <v>102</v>
      </c>
      <c r="M166">
        <v>1</v>
      </c>
      <c r="N166">
        <v>2</v>
      </c>
      <c r="O166">
        <v>1</v>
      </c>
      <c r="P166">
        <v>2</v>
      </c>
      <c r="Q166">
        <v>2</v>
      </c>
      <c r="R166">
        <v>3</v>
      </c>
      <c r="S166">
        <v>2</v>
      </c>
      <c r="U166" s="8">
        <v>4.1467400000000003</v>
      </c>
      <c r="V166" s="8">
        <v>0.41027000000000002</v>
      </c>
      <c r="W166">
        <v>67.099999999999994</v>
      </c>
      <c r="X166">
        <v>1.35694</v>
      </c>
      <c r="Y166">
        <v>1.7672099999999999</v>
      </c>
      <c r="Z166">
        <v>3.55064</v>
      </c>
      <c r="AA166">
        <v>0.30374000000000001</v>
      </c>
      <c r="AB166">
        <v>8.2189999999999999E-2</v>
      </c>
      <c r="AD166">
        <v>2.3795299999999999</v>
      </c>
      <c r="AE166">
        <v>68.2</v>
      </c>
      <c r="AG166">
        <v>3</v>
      </c>
      <c r="AJ166">
        <v>2.2386499999999998</v>
      </c>
      <c r="AK166">
        <v>0.85811999999999999</v>
      </c>
      <c r="AL166">
        <v>0.43456</v>
      </c>
      <c r="AM166">
        <v>3.5313400000000001</v>
      </c>
      <c r="AN166">
        <v>2.1760600000000001</v>
      </c>
      <c r="AO166">
        <v>1.1631499999999999</v>
      </c>
      <c r="AP166">
        <v>0.35357</v>
      </c>
      <c r="AQ166">
        <v>3.7075200000000001</v>
      </c>
      <c r="AS166">
        <v>0</v>
      </c>
      <c r="AT166">
        <v>5</v>
      </c>
      <c r="AU166">
        <v>0</v>
      </c>
      <c r="AV166">
        <v>1</v>
      </c>
      <c r="AW166" s="4">
        <v>157950</v>
      </c>
      <c r="AX166">
        <v>0</v>
      </c>
      <c r="AY166">
        <v>1</v>
      </c>
      <c r="BA166" s="1">
        <v>43755</v>
      </c>
      <c r="BB166">
        <v>7</v>
      </c>
      <c r="BC166">
        <v>7</v>
      </c>
      <c r="BD166">
        <v>0</v>
      </c>
      <c r="BE166">
        <v>36</v>
      </c>
      <c r="BF166">
        <v>1</v>
      </c>
      <c r="BG166">
        <v>0</v>
      </c>
      <c r="BH166">
        <v>36</v>
      </c>
      <c r="BI166" s="1">
        <v>43446</v>
      </c>
      <c r="BJ166">
        <v>9</v>
      </c>
      <c r="BK166">
        <v>2</v>
      </c>
      <c r="BL166">
        <v>7</v>
      </c>
      <c r="BM166">
        <v>766</v>
      </c>
      <c r="BN166">
        <v>1</v>
      </c>
      <c r="BO166">
        <v>0</v>
      </c>
      <c r="BP166">
        <v>766</v>
      </c>
      <c r="BQ166" s="1">
        <v>43126</v>
      </c>
      <c r="BR166">
        <v>10</v>
      </c>
      <c r="BS166">
        <v>8</v>
      </c>
      <c r="BT166">
        <v>2</v>
      </c>
      <c r="BU166">
        <v>40</v>
      </c>
      <c r="BV166">
        <v>1</v>
      </c>
      <c r="BW166">
        <v>0</v>
      </c>
      <c r="BX166">
        <v>40</v>
      </c>
      <c r="BY166">
        <v>280</v>
      </c>
      <c r="CA166" t="s">
        <v>1180</v>
      </c>
      <c r="CB166" t="s">
        <v>1181</v>
      </c>
      <c r="CC166">
        <v>38305</v>
      </c>
      <c r="CD166">
        <v>560</v>
      </c>
      <c r="CE166">
        <v>7316681900</v>
      </c>
      <c r="CF166" t="s">
        <v>99</v>
      </c>
      <c r="CG166" t="s">
        <v>100</v>
      </c>
      <c r="CH166" s="1">
        <v>35537</v>
      </c>
      <c r="CI166" t="s">
        <v>100</v>
      </c>
      <c r="CJ166" t="s">
        <v>101</v>
      </c>
      <c r="CK166" t="s">
        <v>100</v>
      </c>
      <c r="CL166" t="s">
        <v>103</v>
      </c>
      <c r="CM166" t="s">
        <v>1179</v>
      </c>
      <c r="CN166">
        <v>160</v>
      </c>
      <c r="CO166" s="1">
        <v>44621</v>
      </c>
      <c r="CP166" s="1"/>
      <c r="CV166"/>
    </row>
    <row r="167" spans="1:102" x14ac:dyDescent="0.25">
      <c r="A167" t="s">
        <v>339</v>
      </c>
      <c r="B167" s="18" t="s">
        <v>1634</v>
      </c>
      <c r="C167" s="18">
        <v>445491</v>
      </c>
      <c r="D167" t="s">
        <v>1451</v>
      </c>
      <c r="E167" t="s">
        <v>290</v>
      </c>
      <c r="F167" t="s">
        <v>307</v>
      </c>
      <c r="G167" t="s">
        <v>1649</v>
      </c>
      <c r="H167">
        <v>142.6</v>
      </c>
      <c r="I167" t="s">
        <v>114</v>
      </c>
      <c r="K167" t="s">
        <v>100</v>
      </c>
      <c r="L167" t="s">
        <v>106</v>
      </c>
      <c r="M167">
        <v>1</v>
      </c>
      <c r="N167">
        <v>3</v>
      </c>
      <c r="O167">
        <v>1</v>
      </c>
      <c r="P167">
        <v>2</v>
      </c>
      <c r="Q167">
        <v>3</v>
      </c>
      <c r="R167">
        <v>2</v>
      </c>
      <c r="S167">
        <v>3</v>
      </c>
      <c r="U167" s="8">
        <v>3.52271</v>
      </c>
      <c r="V167" s="8">
        <v>0.50729000000000002</v>
      </c>
      <c r="W167">
        <v>68.7</v>
      </c>
      <c r="X167">
        <v>0.98604000000000003</v>
      </c>
      <c r="Y167">
        <v>1.49332</v>
      </c>
      <c r="Z167">
        <v>3.15612</v>
      </c>
      <c r="AA167">
        <v>0.48629</v>
      </c>
      <c r="AB167">
        <v>3.7319999999999999E-2</v>
      </c>
      <c r="AD167">
        <v>2.0293899999999998</v>
      </c>
      <c r="AE167">
        <v>65.2</v>
      </c>
      <c r="AG167">
        <v>1</v>
      </c>
      <c r="AJ167">
        <v>1.9799</v>
      </c>
      <c r="AK167">
        <v>0.68942999999999999</v>
      </c>
      <c r="AL167">
        <v>0.34333000000000002</v>
      </c>
      <c r="AM167">
        <v>3.01267</v>
      </c>
      <c r="AN167">
        <v>2.0983999999999998</v>
      </c>
      <c r="AO167">
        <v>1.05202</v>
      </c>
      <c r="AP167">
        <v>0.55335000000000001</v>
      </c>
      <c r="AQ167">
        <v>3.6918299999999999</v>
      </c>
      <c r="AS167">
        <v>2</v>
      </c>
      <c r="AT167">
        <v>6</v>
      </c>
      <c r="AU167">
        <v>0</v>
      </c>
      <c r="AV167">
        <v>2</v>
      </c>
      <c r="AW167" s="4">
        <v>15272.86</v>
      </c>
      <c r="AX167">
        <v>0</v>
      </c>
      <c r="AY167">
        <v>2</v>
      </c>
      <c r="BA167" s="1">
        <v>43635</v>
      </c>
      <c r="BB167">
        <v>6</v>
      </c>
      <c r="BC167">
        <v>6</v>
      </c>
      <c r="BD167">
        <v>2</v>
      </c>
      <c r="BE167">
        <v>60</v>
      </c>
      <c r="BF167">
        <v>1</v>
      </c>
      <c r="BG167">
        <v>0</v>
      </c>
      <c r="BH167">
        <v>60</v>
      </c>
      <c r="BI167" s="1">
        <v>43257</v>
      </c>
      <c r="BJ167">
        <v>7</v>
      </c>
      <c r="BK167">
        <v>4</v>
      </c>
      <c r="BL167">
        <v>3</v>
      </c>
      <c r="BM167">
        <v>60</v>
      </c>
      <c r="BN167">
        <v>1</v>
      </c>
      <c r="BO167">
        <v>0</v>
      </c>
      <c r="BP167">
        <v>60</v>
      </c>
      <c r="BQ167" s="1">
        <v>42851</v>
      </c>
      <c r="BR167">
        <v>7</v>
      </c>
      <c r="BS167">
        <v>6</v>
      </c>
      <c r="BT167">
        <v>1</v>
      </c>
      <c r="BU167">
        <v>36</v>
      </c>
      <c r="BV167">
        <v>1</v>
      </c>
      <c r="BW167">
        <v>0</v>
      </c>
      <c r="BX167">
        <v>36</v>
      </c>
      <c r="BY167">
        <v>56</v>
      </c>
      <c r="CA167" t="s">
        <v>1453</v>
      </c>
      <c r="CB167" t="s">
        <v>1454</v>
      </c>
      <c r="CC167">
        <v>37076</v>
      </c>
      <c r="CD167">
        <v>180</v>
      </c>
      <c r="CE167">
        <v>6158718200</v>
      </c>
      <c r="CF167" t="s">
        <v>99</v>
      </c>
      <c r="CG167" t="s">
        <v>100</v>
      </c>
      <c r="CH167" s="1">
        <v>39826</v>
      </c>
      <c r="CI167" t="s">
        <v>101</v>
      </c>
      <c r="CJ167" t="s">
        <v>101</v>
      </c>
      <c r="CK167" t="s">
        <v>100</v>
      </c>
      <c r="CL167" t="s">
        <v>103</v>
      </c>
      <c r="CM167" t="s">
        <v>1452</v>
      </c>
      <c r="CN167">
        <v>180</v>
      </c>
      <c r="CO167" s="1">
        <v>44621</v>
      </c>
      <c r="CP167" s="1"/>
      <c r="CV167"/>
    </row>
    <row r="168" spans="1:102" x14ac:dyDescent="0.25">
      <c r="A168" t="s">
        <v>339</v>
      </c>
      <c r="B168" s="18" t="s">
        <v>1634</v>
      </c>
      <c r="C168" s="18">
        <v>445293</v>
      </c>
      <c r="D168" t="s">
        <v>897</v>
      </c>
      <c r="E168" t="s">
        <v>124</v>
      </c>
      <c r="F168" t="s">
        <v>131</v>
      </c>
      <c r="G168" t="s">
        <v>1649</v>
      </c>
      <c r="H168">
        <v>122.8</v>
      </c>
      <c r="I168" t="s">
        <v>114</v>
      </c>
      <c r="K168" t="s">
        <v>100</v>
      </c>
      <c r="L168" t="s">
        <v>102</v>
      </c>
      <c r="M168">
        <v>5</v>
      </c>
      <c r="N168">
        <v>5</v>
      </c>
      <c r="O168">
        <v>4</v>
      </c>
      <c r="P168">
        <v>5</v>
      </c>
      <c r="Q168">
        <v>3</v>
      </c>
      <c r="R168">
        <v>5</v>
      </c>
      <c r="S168">
        <v>5</v>
      </c>
      <c r="U168" s="8">
        <v>5.2124899999999998</v>
      </c>
      <c r="V168" s="8">
        <v>0.84606000000000003</v>
      </c>
      <c r="W168">
        <v>57.3</v>
      </c>
      <c r="X168">
        <v>1.49634</v>
      </c>
      <c r="Y168">
        <v>2.3424100000000001</v>
      </c>
      <c r="Z168">
        <v>4.6238900000000003</v>
      </c>
      <c r="AA168">
        <v>0.60550999999999999</v>
      </c>
      <c r="AB168">
        <v>8.4089999999999998E-2</v>
      </c>
      <c r="AD168">
        <v>2.8700899999999998</v>
      </c>
      <c r="AE168">
        <v>33.299999999999997</v>
      </c>
      <c r="AH168">
        <v>6</v>
      </c>
      <c r="AJ168">
        <v>2.14737</v>
      </c>
      <c r="AK168">
        <v>0.68454000000000004</v>
      </c>
      <c r="AL168">
        <v>0.28492000000000001</v>
      </c>
      <c r="AM168">
        <v>3.1168300000000002</v>
      </c>
      <c r="AN168">
        <v>2.73624</v>
      </c>
      <c r="AO168">
        <v>1.60788</v>
      </c>
      <c r="AP168">
        <v>1.11208</v>
      </c>
      <c r="AQ168">
        <v>5.28017</v>
      </c>
      <c r="AS168">
        <v>0</v>
      </c>
      <c r="AT168">
        <v>0</v>
      </c>
      <c r="AU168">
        <v>0</v>
      </c>
      <c r="AV168">
        <v>1</v>
      </c>
      <c r="AW168" s="4">
        <v>650</v>
      </c>
      <c r="AX168">
        <v>0</v>
      </c>
      <c r="AY168">
        <v>1</v>
      </c>
      <c r="BA168" s="1">
        <v>43663</v>
      </c>
      <c r="BB168">
        <v>3</v>
      </c>
      <c r="BC168">
        <v>3</v>
      </c>
      <c r="BD168">
        <v>0</v>
      </c>
      <c r="BE168">
        <v>12</v>
      </c>
      <c r="BF168">
        <v>1</v>
      </c>
      <c r="BG168">
        <v>0</v>
      </c>
      <c r="BH168">
        <v>12</v>
      </c>
      <c r="BI168" s="1">
        <v>43313</v>
      </c>
      <c r="BJ168">
        <v>1</v>
      </c>
      <c r="BK168">
        <v>1</v>
      </c>
      <c r="BL168">
        <v>0</v>
      </c>
      <c r="BM168">
        <v>4</v>
      </c>
      <c r="BN168">
        <v>1</v>
      </c>
      <c r="BO168">
        <v>0</v>
      </c>
      <c r="BP168">
        <v>4</v>
      </c>
      <c r="BQ168" s="1">
        <v>43033</v>
      </c>
      <c r="BR168">
        <v>0</v>
      </c>
      <c r="BS168">
        <v>0</v>
      </c>
      <c r="BT168">
        <v>0</v>
      </c>
      <c r="BU168">
        <v>0</v>
      </c>
      <c r="BV168">
        <v>0</v>
      </c>
      <c r="BW168">
        <v>0</v>
      </c>
      <c r="BX168">
        <v>0</v>
      </c>
      <c r="BY168">
        <v>7.3330000000000002</v>
      </c>
      <c r="CA168" t="s">
        <v>899</v>
      </c>
      <c r="CB168" t="s">
        <v>900</v>
      </c>
      <c r="CC168">
        <v>38018</v>
      </c>
      <c r="CD168">
        <v>780</v>
      </c>
      <c r="CE168">
        <v>9017580036</v>
      </c>
      <c r="CF168" t="s">
        <v>99</v>
      </c>
      <c r="CG168" t="s">
        <v>100</v>
      </c>
      <c r="CH168" s="1">
        <v>33787</v>
      </c>
      <c r="CI168" t="s">
        <v>100</v>
      </c>
      <c r="CJ168" t="s">
        <v>101</v>
      </c>
      <c r="CK168" t="s">
        <v>100</v>
      </c>
      <c r="CL168" t="s">
        <v>103</v>
      </c>
      <c r="CM168" t="s">
        <v>898</v>
      </c>
      <c r="CN168">
        <v>160</v>
      </c>
      <c r="CO168" s="1">
        <v>44621</v>
      </c>
      <c r="CP168" s="1"/>
      <c r="CV168"/>
    </row>
    <row r="169" spans="1:102" x14ac:dyDescent="0.25">
      <c r="A169" t="s">
        <v>339</v>
      </c>
      <c r="B169" s="18" t="s">
        <v>1634</v>
      </c>
      <c r="C169" s="18">
        <v>445139</v>
      </c>
      <c r="D169" t="s">
        <v>525</v>
      </c>
      <c r="E169" t="s">
        <v>505</v>
      </c>
      <c r="F169" t="s">
        <v>131</v>
      </c>
      <c r="G169" t="s">
        <v>1648</v>
      </c>
      <c r="H169">
        <v>131.6</v>
      </c>
      <c r="I169" t="s">
        <v>110</v>
      </c>
      <c r="K169" t="s">
        <v>101</v>
      </c>
      <c r="L169" t="s">
        <v>106</v>
      </c>
      <c r="M169">
        <v>1</v>
      </c>
      <c r="N169">
        <v>1</v>
      </c>
      <c r="O169">
        <v>1</v>
      </c>
      <c r="P169">
        <v>4</v>
      </c>
      <c r="Q169">
        <v>4</v>
      </c>
      <c r="R169">
        <v>4</v>
      </c>
      <c r="S169">
        <v>1</v>
      </c>
      <c r="U169" s="8">
        <v>2.9230700000000001</v>
      </c>
      <c r="V169" s="8">
        <v>0.27837000000000001</v>
      </c>
      <c r="X169">
        <v>1.0263500000000001</v>
      </c>
      <c r="Y169">
        <v>1.3047200000000001</v>
      </c>
      <c r="Z169">
        <v>2.3903300000000001</v>
      </c>
      <c r="AA169">
        <v>0.19222</v>
      </c>
      <c r="AB169">
        <v>5.1830000000000001E-2</v>
      </c>
      <c r="AC169">
        <v>6</v>
      </c>
      <c r="AD169">
        <v>1.61835</v>
      </c>
      <c r="AF169">
        <v>6</v>
      </c>
      <c r="AH169">
        <v>6</v>
      </c>
      <c r="AJ169">
        <v>2.04555</v>
      </c>
      <c r="AK169">
        <v>0.81101999999999996</v>
      </c>
      <c r="AL169">
        <v>0.43918000000000001</v>
      </c>
      <c r="AM169">
        <v>3.2957399999999999</v>
      </c>
      <c r="AN169">
        <v>1.61968</v>
      </c>
      <c r="AO169">
        <v>0.93086999999999998</v>
      </c>
      <c r="AP169">
        <v>0.23738000000000001</v>
      </c>
      <c r="AQ169">
        <v>2.8002799999999999</v>
      </c>
      <c r="AS169">
        <v>3</v>
      </c>
      <c r="AT169">
        <v>2</v>
      </c>
      <c r="AU169">
        <v>0</v>
      </c>
      <c r="AV169">
        <v>1</v>
      </c>
      <c r="AW169" s="4">
        <v>123350.5</v>
      </c>
      <c r="AX169">
        <v>0</v>
      </c>
      <c r="AY169">
        <v>1</v>
      </c>
      <c r="BA169" s="1">
        <v>44491</v>
      </c>
      <c r="BB169">
        <v>22</v>
      </c>
      <c r="BC169">
        <v>16</v>
      </c>
      <c r="BD169">
        <v>6</v>
      </c>
      <c r="BE169">
        <v>624</v>
      </c>
      <c r="BF169">
        <v>1</v>
      </c>
      <c r="BG169">
        <v>0</v>
      </c>
      <c r="BH169">
        <v>624</v>
      </c>
      <c r="BI169" s="1">
        <v>43725</v>
      </c>
      <c r="BJ169">
        <v>2</v>
      </c>
      <c r="BK169">
        <v>2</v>
      </c>
      <c r="BL169">
        <v>0</v>
      </c>
      <c r="BM169">
        <v>8</v>
      </c>
      <c r="BN169">
        <v>1</v>
      </c>
      <c r="BO169">
        <v>0</v>
      </c>
      <c r="BP169">
        <v>8</v>
      </c>
      <c r="BQ169" s="1">
        <v>43419</v>
      </c>
      <c r="BR169">
        <v>4</v>
      </c>
      <c r="BS169">
        <v>4</v>
      </c>
      <c r="BT169">
        <v>0</v>
      </c>
      <c r="BU169">
        <v>24</v>
      </c>
      <c r="BV169">
        <v>1</v>
      </c>
      <c r="BW169">
        <v>0</v>
      </c>
      <c r="BX169">
        <v>24</v>
      </c>
      <c r="BY169">
        <v>318.66699999999997</v>
      </c>
      <c r="CA169" t="s">
        <v>527</v>
      </c>
      <c r="CB169" t="s">
        <v>528</v>
      </c>
      <c r="CC169">
        <v>38104</v>
      </c>
      <c r="CD169">
        <v>780</v>
      </c>
      <c r="CE169">
        <v>9012762021</v>
      </c>
      <c r="CF169" t="s">
        <v>99</v>
      </c>
      <c r="CG169" t="s">
        <v>100</v>
      </c>
      <c r="CH169" s="1">
        <v>29621</v>
      </c>
      <c r="CI169" t="s">
        <v>100</v>
      </c>
      <c r="CJ169" t="s">
        <v>100</v>
      </c>
      <c r="CK169" t="s">
        <v>100</v>
      </c>
      <c r="CL169" t="s">
        <v>103</v>
      </c>
      <c r="CM169" t="s">
        <v>526</v>
      </c>
      <c r="CN169">
        <v>180</v>
      </c>
      <c r="CO169" s="1">
        <v>44621</v>
      </c>
      <c r="CP169" s="1"/>
      <c r="CV169"/>
    </row>
    <row r="170" spans="1:102" x14ac:dyDescent="0.25">
      <c r="A170" t="s">
        <v>339</v>
      </c>
      <c r="B170" s="18" t="s">
        <v>1634</v>
      </c>
      <c r="C170" s="18">
        <v>445425</v>
      </c>
      <c r="D170" t="s">
        <v>1209</v>
      </c>
      <c r="E170" t="s">
        <v>1211</v>
      </c>
      <c r="F170" t="s">
        <v>131</v>
      </c>
      <c r="G170" t="s">
        <v>1648</v>
      </c>
      <c r="H170">
        <v>76</v>
      </c>
      <c r="I170" t="s">
        <v>98</v>
      </c>
      <c r="K170" t="s">
        <v>100</v>
      </c>
      <c r="L170" t="s">
        <v>102</v>
      </c>
      <c r="M170">
        <v>1</v>
      </c>
      <c r="N170">
        <v>1</v>
      </c>
      <c r="O170">
        <v>2</v>
      </c>
      <c r="P170">
        <v>2</v>
      </c>
      <c r="Q170">
        <v>2</v>
      </c>
      <c r="R170">
        <v>3</v>
      </c>
      <c r="S170">
        <v>1</v>
      </c>
      <c r="U170" s="8">
        <v>3.0469300000000001</v>
      </c>
      <c r="V170" s="8">
        <v>0.35424</v>
      </c>
      <c r="W170">
        <v>56.9</v>
      </c>
      <c r="X170">
        <v>1.10355</v>
      </c>
      <c r="Y170">
        <v>1.4577899999999999</v>
      </c>
      <c r="Z170">
        <v>2.5268999999999999</v>
      </c>
      <c r="AA170">
        <v>0.20286000000000001</v>
      </c>
      <c r="AB170">
        <v>6.089E-2</v>
      </c>
      <c r="AD170">
        <v>1.58914</v>
      </c>
      <c r="AE170">
        <v>42.9</v>
      </c>
      <c r="AG170">
        <v>0</v>
      </c>
      <c r="AJ170">
        <v>2.1221100000000002</v>
      </c>
      <c r="AK170">
        <v>0.76605000000000001</v>
      </c>
      <c r="AL170">
        <v>0.47972999999999999</v>
      </c>
      <c r="AM170">
        <v>3.3678900000000001</v>
      </c>
      <c r="AN170">
        <v>1.5330600000000001</v>
      </c>
      <c r="AO170">
        <v>1.0596399999999999</v>
      </c>
      <c r="AP170">
        <v>0.27654000000000001</v>
      </c>
      <c r="AQ170">
        <v>2.8564099999999999</v>
      </c>
      <c r="AS170">
        <v>0</v>
      </c>
      <c r="AT170">
        <v>0</v>
      </c>
      <c r="AU170">
        <v>0</v>
      </c>
      <c r="AV170">
        <v>0</v>
      </c>
      <c r="AW170" s="4">
        <v>0</v>
      </c>
      <c r="AX170">
        <v>0</v>
      </c>
      <c r="AY170">
        <v>0</v>
      </c>
      <c r="BA170" s="1">
        <v>43873</v>
      </c>
      <c r="BB170">
        <v>4</v>
      </c>
      <c r="BC170">
        <v>4</v>
      </c>
      <c r="BD170">
        <v>0</v>
      </c>
      <c r="BE170">
        <v>28</v>
      </c>
      <c r="BF170">
        <v>1</v>
      </c>
      <c r="BG170">
        <v>0</v>
      </c>
      <c r="BH170">
        <v>28</v>
      </c>
      <c r="BI170" s="1">
        <v>43579</v>
      </c>
      <c r="BJ170">
        <v>3</v>
      </c>
      <c r="BK170">
        <v>3</v>
      </c>
      <c r="BL170">
        <v>0</v>
      </c>
      <c r="BM170">
        <v>16</v>
      </c>
      <c r="BN170">
        <v>1</v>
      </c>
      <c r="BO170">
        <v>0</v>
      </c>
      <c r="BP170">
        <v>16</v>
      </c>
      <c r="BQ170" s="1">
        <v>43215</v>
      </c>
      <c r="BR170">
        <v>4</v>
      </c>
      <c r="BS170">
        <v>4</v>
      </c>
      <c r="BT170">
        <v>0</v>
      </c>
      <c r="BU170">
        <v>20</v>
      </c>
      <c r="BV170">
        <v>1</v>
      </c>
      <c r="BW170">
        <v>0</v>
      </c>
      <c r="BX170">
        <v>20</v>
      </c>
      <c r="BY170">
        <v>22.667000000000002</v>
      </c>
      <c r="CA170" t="s">
        <v>1212</v>
      </c>
      <c r="CB170" t="s">
        <v>1213</v>
      </c>
      <c r="CC170">
        <v>38053</v>
      </c>
      <c r="CD170">
        <v>780</v>
      </c>
      <c r="CE170">
        <v>9018733290</v>
      </c>
      <c r="CF170" t="s">
        <v>99</v>
      </c>
      <c r="CG170" t="s">
        <v>100</v>
      </c>
      <c r="CH170" s="1">
        <v>37073</v>
      </c>
      <c r="CI170" t="s">
        <v>100</v>
      </c>
      <c r="CJ170" t="s">
        <v>101</v>
      </c>
      <c r="CK170" t="s">
        <v>100</v>
      </c>
      <c r="CL170" t="s">
        <v>103</v>
      </c>
      <c r="CM170" t="s">
        <v>1210</v>
      </c>
      <c r="CN170">
        <v>85</v>
      </c>
      <c r="CO170" s="1">
        <v>44621</v>
      </c>
      <c r="CP170" s="1"/>
      <c r="CV170"/>
    </row>
    <row r="171" spans="1:102" x14ac:dyDescent="0.25">
      <c r="A171" t="s">
        <v>339</v>
      </c>
      <c r="B171" s="18" t="s">
        <v>1634</v>
      </c>
      <c r="C171" s="18">
        <v>445447</v>
      </c>
      <c r="D171" t="s">
        <v>1283</v>
      </c>
      <c r="E171" t="s">
        <v>142</v>
      </c>
      <c r="F171" t="s">
        <v>121</v>
      </c>
      <c r="G171" t="s">
        <v>1649</v>
      </c>
      <c r="H171">
        <v>42.2</v>
      </c>
      <c r="I171" t="s">
        <v>114</v>
      </c>
      <c r="K171" t="s">
        <v>100</v>
      </c>
      <c r="L171" t="s">
        <v>106</v>
      </c>
      <c r="M171">
        <v>1</v>
      </c>
      <c r="N171">
        <v>1</v>
      </c>
      <c r="O171">
        <v>1</v>
      </c>
      <c r="P171">
        <v>1</v>
      </c>
      <c r="Q171">
        <v>2</v>
      </c>
      <c r="R171">
        <v>1</v>
      </c>
      <c r="S171">
        <v>1</v>
      </c>
      <c r="U171" s="8">
        <v>2.4270800000000001</v>
      </c>
      <c r="V171" s="8">
        <v>0.14987</v>
      </c>
      <c r="W171">
        <v>48.7</v>
      </c>
      <c r="X171">
        <v>0.73699000000000003</v>
      </c>
      <c r="Y171">
        <v>0.88685999999999998</v>
      </c>
      <c r="Z171">
        <v>2.2035</v>
      </c>
      <c r="AA171">
        <v>0.11096</v>
      </c>
      <c r="AB171">
        <v>1.506E-2</v>
      </c>
      <c r="AD171">
        <v>1.5402199999999999</v>
      </c>
      <c r="AF171">
        <v>6</v>
      </c>
      <c r="AG171">
        <v>0</v>
      </c>
      <c r="AJ171">
        <v>1.9610000000000001</v>
      </c>
      <c r="AK171">
        <v>0.65756000000000003</v>
      </c>
      <c r="AL171">
        <v>0.26585999999999999</v>
      </c>
      <c r="AM171">
        <v>2.88443</v>
      </c>
      <c r="AN171">
        <v>1.6079399999999999</v>
      </c>
      <c r="AO171">
        <v>0.82442000000000004</v>
      </c>
      <c r="AP171">
        <v>0.21112</v>
      </c>
      <c r="AQ171">
        <v>2.6566900000000002</v>
      </c>
      <c r="AS171">
        <v>2</v>
      </c>
      <c r="AT171">
        <v>0</v>
      </c>
      <c r="AU171">
        <v>0</v>
      </c>
      <c r="AV171">
        <v>2</v>
      </c>
      <c r="AW171" s="4">
        <v>22970</v>
      </c>
      <c r="AX171">
        <v>0</v>
      </c>
      <c r="AY171">
        <v>2</v>
      </c>
      <c r="BA171" s="1">
        <v>44546</v>
      </c>
      <c r="BB171">
        <v>2</v>
      </c>
      <c r="BC171">
        <v>2</v>
      </c>
      <c r="BD171">
        <v>0</v>
      </c>
      <c r="BE171">
        <v>20</v>
      </c>
      <c r="BF171">
        <v>0</v>
      </c>
      <c r="BG171">
        <v>0</v>
      </c>
      <c r="BH171">
        <v>20</v>
      </c>
      <c r="BI171" s="1">
        <v>43725</v>
      </c>
      <c r="BJ171">
        <v>8</v>
      </c>
      <c r="BK171">
        <v>3</v>
      </c>
      <c r="BL171">
        <v>5</v>
      </c>
      <c r="BM171">
        <v>337</v>
      </c>
      <c r="BN171">
        <v>1</v>
      </c>
      <c r="BO171">
        <v>0</v>
      </c>
      <c r="BP171">
        <v>337</v>
      </c>
      <c r="BQ171" s="1">
        <v>43411</v>
      </c>
      <c r="BR171">
        <v>1</v>
      </c>
      <c r="BS171">
        <v>1</v>
      </c>
      <c r="BT171">
        <v>0</v>
      </c>
      <c r="BU171">
        <v>16</v>
      </c>
      <c r="BV171">
        <v>1</v>
      </c>
      <c r="BW171">
        <v>0</v>
      </c>
      <c r="BX171">
        <v>16</v>
      </c>
      <c r="BY171">
        <v>125</v>
      </c>
      <c r="CA171" t="s">
        <v>1285</v>
      </c>
      <c r="CB171" t="s">
        <v>1286</v>
      </c>
      <c r="CC171">
        <v>38301</v>
      </c>
      <c r="CD171">
        <v>560</v>
      </c>
      <c r="CE171">
        <v>7314242951</v>
      </c>
      <c r="CF171" t="s">
        <v>99</v>
      </c>
      <c r="CG171" t="s">
        <v>100</v>
      </c>
      <c r="CH171" s="1">
        <v>37347</v>
      </c>
      <c r="CI171" t="s">
        <v>100</v>
      </c>
      <c r="CJ171" t="s">
        <v>100</v>
      </c>
      <c r="CK171" t="s">
        <v>100</v>
      </c>
      <c r="CL171" t="s">
        <v>103</v>
      </c>
      <c r="CM171" t="s">
        <v>1284</v>
      </c>
      <c r="CN171">
        <v>57</v>
      </c>
      <c r="CO171" s="1">
        <v>44621</v>
      </c>
      <c r="CP171" s="1"/>
      <c r="CS171">
        <v>12</v>
      </c>
      <c r="CV171"/>
      <c r="CX171">
        <v>12</v>
      </c>
    </row>
    <row r="172" spans="1:102" x14ac:dyDescent="0.25">
      <c r="A172" t="s">
        <v>339</v>
      </c>
      <c r="B172" s="18" t="s">
        <v>1634</v>
      </c>
      <c r="C172" s="18">
        <v>445214</v>
      </c>
      <c r="D172" t="s">
        <v>662</v>
      </c>
      <c r="E172" t="s">
        <v>664</v>
      </c>
      <c r="F172" t="s">
        <v>166</v>
      </c>
      <c r="G172" t="s">
        <v>1648</v>
      </c>
      <c r="H172">
        <v>72.2</v>
      </c>
      <c r="I172" t="s">
        <v>98</v>
      </c>
      <c r="K172" t="s">
        <v>100</v>
      </c>
      <c r="L172" t="s">
        <v>102</v>
      </c>
      <c r="M172">
        <v>3</v>
      </c>
      <c r="N172">
        <v>2</v>
      </c>
      <c r="O172">
        <v>2</v>
      </c>
      <c r="P172">
        <v>5</v>
      </c>
      <c r="Q172">
        <v>2</v>
      </c>
      <c r="R172">
        <v>5</v>
      </c>
      <c r="S172">
        <v>2</v>
      </c>
      <c r="U172" s="8">
        <v>3.1408200000000002</v>
      </c>
      <c r="V172" s="8">
        <v>0.56228999999999996</v>
      </c>
      <c r="W172">
        <v>63.8</v>
      </c>
      <c r="X172">
        <v>0.74304000000000003</v>
      </c>
      <c r="Y172">
        <v>1.3053300000000001</v>
      </c>
      <c r="Z172">
        <v>2.7206899999999998</v>
      </c>
      <c r="AA172">
        <v>0.20810000000000001</v>
      </c>
      <c r="AB172">
        <v>5.5239999999999997E-2</v>
      </c>
      <c r="AD172">
        <v>1.8354900000000001</v>
      </c>
      <c r="AE172">
        <v>43.8</v>
      </c>
      <c r="AG172">
        <v>1</v>
      </c>
      <c r="AJ172">
        <v>1.9446399999999999</v>
      </c>
      <c r="AK172">
        <v>0.80286999999999997</v>
      </c>
      <c r="AL172">
        <v>0.43676999999999999</v>
      </c>
      <c r="AM172">
        <v>3.1842800000000002</v>
      </c>
      <c r="AN172">
        <v>1.93232</v>
      </c>
      <c r="AO172">
        <v>0.68076000000000003</v>
      </c>
      <c r="AP172">
        <v>0.48211999999999999</v>
      </c>
      <c r="AQ172">
        <v>3.1142099999999999</v>
      </c>
      <c r="AS172">
        <v>1</v>
      </c>
      <c r="AT172">
        <v>1</v>
      </c>
      <c r="AU172">
        <v>0</v>
      </c>
      <c r="AV172">
        <v>1</v>
      </c>
      <c r="AW172" s="4">
        <v>650</v>
      </c>
      <c r="AX172">
        <v>0</v>
      </c>
      <c r="AY172">
        <v>1</v>
      </c>
      <c r="BA172" s="1">
        <v>43740</v>
      </c>
      <c r="BB172">
        <v>5</v>
      </c>
      <c r="BC172">
        <v>5</v>
      </c>
      <c r="BD172">
        <v>0</v>
      </c>
      <c r="BE172">
        <v>24</v>
      </c>
      <c r="BF172">
        <v>1</v>
      </c>
      <c r="BG172">
        <v>0</v>
      </c>
      <c r="BH172">
        <v>24</v>
      </c>
      <c r="BI172" s="1">
        <v>43384</v>
      </c>
      <c r="BJ172">
        <v>7</v>
      </c>
      <c r="BK172">
        <v>7</v>
      </c>
      <c r="BL172">
        <v>0</v>
      </c>
      <c r="BM172">
        <v>32</v>
      </c>
      <c r="BN172">
        <v>1</v>
      </c>
      <c r="BO172">
        <v>0</v>
      </c>
      <c r="BP172">
        <v>32</v>
      </c>
      <c r="BQ172" s="1">
        <v>43005</v>
      </c>
      <c r="BR172">
        <v>1</v>
      </c>
      <c r="BS172">
        <v>0</v>
      </c>
      <c r="BT172">
        <v>1</v>
      </c>
      <c r="BU172">
        <v>4</v>
      </c>
      <c r="BV172">
        <v>0</v>
      </c>
      <c r="BW172">
        <v>0</v>
      </c>
      <c r="BX172">
        <v>4</v>
      </c>
      <c r="BY172">
        <v>23.332999999999998</v>
      </c>
      <c r="CA172" t="s">
        <v>665</v>
      </c>
      <c r="CB172" t="s">
        <v>666</v>
      </c>
      <c r="CC172">
        <v>37683</v>
      </c>
      <c r="CD172">
        <v>450</v>
      </c>
      <c r="CE172">
        <v>4237277800</v>
      </c>
      <c r="CF172" t="s">
        <v>99</v>
      </c>
      <c r="CG172" t="s">
        <v>100</v>
      </c>
      <c r="CH172" s="1">
        <v>32478</v>
      </c>
      <c r="CI172" t="s">
        <v>100</v>
      </c>
      <c r="CJ172" t="s">
        <v>101</v>
      </c>
      <c r="CK172" t="s">
        <v>100</v>
      </c>
      <c r="CL172" t="s">
        <v>103</v>
      </c>
      <c r="CM172" t="s">
        <v>663</v>
      </c>
      <c r="CN172">
        <v>120</v>
      </c>
      <c r="CO172" s="1">
        <v>44621</v>
      </c>
      <c r="CP172" s="1"/>
      <c r="CV172"/>
    </row>
    <row r="173" spans="1:102" x14ac:dyDescent="0.25">
      <c r="A173" t="s">
        <v>339</v>
      </c>
      <c r="B173" s="18" t="s">
        <v>1634</v>
      </c>
      <c r="C173" s="18">
        <v>445374</v>
      </c>
      <c r="D173" t="s">
        <v>1081</v>
      </c>
      <c r="E173" t="s">
        <v>247</v>
      </c>
      <c r="F173" t="s">
        <v>367</v>
      </c>
      <c r="G173" t="s">
        <v>1648</v>
      </c>
      <c r="H173">
        <v>39.700000000000003</v>
      </c>
      <c r="I173" t="s">
        <v>98</v>
      </c>
      <c r="K173" t="s">
        <v>100</v>
      </c>
      <c r="L173" t="s">
        <v>106</v>
      </c>
      <c r="M173">
        <v>3</v>
      </c>
      <c r="N173">
        <v>1</v>
      </c>
      <c r="O173">
        <v>4</v>
      </c>
      <c r="P173">
        <v>3</v>
      </c>
      <c r="Q173">
        <v>3</v>
      </c>
      <c r="R173">
        <v>3</v>
      </c>
      <c r="S173">
        <v>1</v>
      </c>
      <c r="U173" s="8">
        <v>3.2279499999999999</v>
      </c>
      <c r="V173" s="8">
        <v>0.33417999999999998</v>
      </c>
      <c r="W173">
        <v>72.5</v>
      </c>
      <c r="X173">
        <v>1.3000700000000001</v>
      </c>
      <c r="Y173">
        <v>1.6342399999999999</v>
      </c>
      <c r="Z173">
        <v>2.9588800000000002</v>
      </c>
      <c r="AA173">
        <v>0.17013</v>
      </c>
      <c r="AB173">
        <v>3.1449999999999999E-2</v>
      </c>
      <c r="AD173">
        <v>1.59371</v>
      </c>
      <c r="AE173">
        <v>72.7</v>
      </c>
      <c r="AG173">
        <v>1</v>
      </c>
      <c r="AJ173">
        <v>2.0320399999999998</v>
      </c>
      <c r="AK173">
        <v>0.70630999999999999</v>
      </c>
      <c r="AL173">
        <v>0.33295999999999998</v>
      </c>
      <c r="AM173">
        <v>3.07131</v>
      </c>
      <c r="AN173">
        <v>1.60562</v>
      </c>
      <c r="AO173">
        <v>1.3539300000000001</v>
      </c>
      <c r="AP173">
        <v>0.37586999999999998</v>
      </c>
      <c r="AQ173">
        <v>3.31833</v>
      </c>
      <c r="AS173">
        <v>0</v>
      </c>
      <c r="AT173">
        <v>1</v>
      </c>
      <c r="AU173">
        <v>1</v>
      </c>
      <c r="AV173">
        <v>0</v>
      </c>
      <c r="AW173" s="4">
        <v>0</v>
      </c>
      <c r="AX173">
        <v>0</v>
      </c>
      <c r="AY173">
        <v>0</v>
      </c>
      <c r="BA173" s="1">
        <v>43817</v>
      </c>
      <c r="BB173">
        <v>1</v>
      </c>
      <c r="BC173">
        <v>1</v>
      </c>
      <c r="BD173">
        <v>0</v>
      </c>
      <c r="BE173">
        <v>4</v>
      </c>
      <c r="BF173">
        <v>1</v>
      </c>
      <c r="BG173">
        <v>0</v>
      </c>
      <c r="BH173">
        <v>4</v>
      </c>
      <c r="BI173" s="1">
        <v>43508</v>
      </c>
      <c r="BJ173">
        <v>1</v>
      </c>
      <c r="BK173">
        <v>0</v>
      </c>
      <c r="BL173">
        <v>1</v>
      </c>
      <c r="BM173">
        <v>8</v>
      </c>
      <c r="BN173">
        <v>0</v>
      </c>
      <c r="BO173">
        <v>0</v>
      </c>
      <c r="BP173">
        <v>8</v>
      </c>
      <c r="BQ173" s="1">
        <v>43187</v>
      </c>
      <c r="BR173">
        <v>1</v>
      </c>
      <c r="BS173">
        <v>1</v>
      </c>
      <c r="BT173">
        <v>0</v>
      </c>
      <c r="BU173">
        <v>4</v>
      </c>
      <c r="BV173">
        <v>1</v>
      </c>
      <c r="BW173">
        <v>0</v>
      </c>
      <c r="BX173">
        <v>4</v>
      </c>
      <c r="BY173">
        <v>5.3330000000000002</v>
      </c>
      <c r="CA173" t="s">
        <v>1083</v>
      </c>
      <c r="CB173" t="s">
        <v>1084</v>
      </c>
      <c r="CC173">
        <v>38474</v>
      </c>
      <c r="CD173">
        <v>590</v>
      </c>
      <c r="CE173">
        <v>9313795502</v>
      </c>
      <c r="CF173" t="s">
        <v>99</v>
      </c>
      <c r="CG173" t="s">
        <v>100</v>
      </c>
      <c r="CH173" s="1">
        <v>35217</v>
      </c>
      <c r="CI173" t="s">
        <v>100</v>
      </c>
      <c r="CJ173" t="s">
        <v>101</v>
      </c>
      <c r="CK173" t="s">
        <v>100</v>
      </c>
      <c r="CL173" t="s">
        <v>103</v>
      </c>
      <c r="CM173" t="s">
        <v>1082</v>
      </c>
      <c r="CN173">
        <v>72</v>
      </c>
      <c r="CO173" s="1">
        <v>44621</v>
      </c>
      <c r="CP173" s="1"/>
      <c r="CS173">
        <v>12</v>
      </c>
      <c r="CV173"/>
      <c r="CX173">
        <v>12</v>
      </c>
    </row>
    <row r="174" spans="1:102" x14ac:dyDescent="0.25">
      <c r="A174" t="s">
        <v>339</v>
      </c>
      <c r="B174" s="18" t="s">
        <v>1634</v>
      </c>
      <c r="C174" s="18">
        <v>445512</v>
      </c>
      <c r="D174" t="s">
        <v>1520</v>
      </c>
      <c r="E174" t="s">
        <v>167</v>
      </c>
      <c r="F174" t="s">
        <v>307</v>
      </c>
      <c r="G174" t="s">
        <v>1648</v>
      </c>
      <c r="H174">
        <v>117.1</v>
      </c>
      <c r="I174" t="s">
        <v>98</v>
      </c>
      <c r="K174" t="s">
        <v>100</v>
      </c>
      <c r="L174" t="s">
        <v>106</v>
      </c>
      <c r="M174">
        <v>2</v>
      </c>
      <c r="N174">
        <v>3</v>
      </c>
      <c r="O174">
        <v>1</v>
      </c>
      <c r="P174">
        <v>5</v>
      </c>
      <c r="Q174">
        <v>4</v>
      </c>
      <c r="R174">
        <v>5</v>
      </c>
      <c r="S174">
        <v>3</v>
      </c>
      <c r="U174" s="8">
        <v>3.7442199999999999</v>
      </c>
      <c r="V174" s="8">
        <v>0.58074000000000003</v>
      </c>
      <c r="W174">
        <v>71.599999999999994</v>
      </c>
      <c r="X174">
        <v>1.1295500000000001</v>
      </c>
      <c r="Y174">
        <v>1.7102999999999999</v>
      </c>
      <c r="Z174">
        <v>3.13408</v>
      </c>
      <c r="AA174">
        <v>0.40189999999999998</v>
      </c>
      <c r="AB174">
        <v>7.6550000000000007E-2</v>
      </c>
      <c r="AD174">
        <v>2.0339200000000002</v>
      </c>
      <c r="AE174">
        <v>66.7</v>
      </c>
      <c r="AG174">
        <v>1</v>
      </c>
      <c r="AJ174">
        <v>1.9328700000000001</v>
      </c>
      <c r="AK174">
        <v>0.81018999999999997</v>
      </c>
      <c r="AL174">
        <v>0.42153000000000002</v>
      </c>
      <c r="AM174">
        <v>3.16459</v>
      </c>
      <c r="AN174">
        <v>2.1542599999999998</v>
      </c>
      <c r="AO174">
        <v>1.02552</v>
      </c>
      <c r="AP174">
        <v>0.51595999999999997</v>
      </c>
      <c r="AQ174">
        <v>3.7355900000000002</v>
      </c>
      <c r="AS174">
        <v>2</v>
      </c>
      <c r="AT174">
        <v>4</v>
      </c>
      <c r="AU174">
        <v>0</v>
      </c>
      <c r="AV174">
        <v>1</v>
      </c>
      <c r="AW174" s="4">
        <v>650</v>
      </c>
      <c r="AX174">
        <v>0</v>
      </c>
      <c r="AY174">
        <v>1</v>
      </c>
      <c r="BA174" s="1">
        <v>43579</v>
      </c>
      <c r="BB174">
        <v>12</v>
      </c>
      <c r="BC174">
        <v>3</v>
      </c>
      <c r="BD174">
        <v>9</v>
      </c>
      <c r="BE174">
        <v>52</v>
      </c>
      <c r="BF174">
        <v>1</v>
      </c>
      <c r="BG174">
        <v>0</v>
      </c>
      <c r="BH174">
        <v>52</v>
      </c>
      <c r="BI174" s="1">
        <v>43201</v>
      </c>
      <c r="BJ174">
        <v>15</v>
      </c>
      <c r="BK174">
        <v>15</v>
      </c>
      <c r="BL174">
        <v>0</v>
      </c>
      <c r="BM174">
        <v>92</v>
      </c>
      <c r="BN174">
        <v>1</v>
      </c>
      <c r="BO174">
        <v>0</v>
      </c>
      <c r="BP174">
        <v>92</v>
      </c>
      <c r="BQ174" s="1">
        <v>42760</v>
      </c>
      <c r="BR174">
        <v>5</v>
      </c>
      <c r="BS174">
        <v>2</v>
      </c>
      <c r="BT174">
        <v>3</v>
      </c>
      <c r="BU174">
        <v>32</v>
      </c>
      <c r="BV174">
        <v>1</v>
      </c>
      <c r="BW174">
        <v>0</v>
      </c>
      <c r="BX174">
        <v>32</v>
      </c>
      <c r="BY174">
        <v>62</v>
      </c>
      <c r="CA174" t="s">
        <v>1522</v>
      </c>
      <c r="CB174" t="s">
        <v>1523</v>
      </c>
      <c r="CC174">
        <v>37203</v>
      </c>
      <c r="CD174">
        <v>180</v>
      </c>
      <c r="CE174">
        <v>6158068800</v>
      </c>
      <c r="CF174" t="s">
        <v>99</v>
      </c>
      <c r="CG174" t="s">
        <v>100</v>
      </c>
      <c r="CH174" s="1">
        <v>41415</v>
      </c>
      <c r="CI174" t="s">
        <v>100</v>
      </c>
      <c r="CJ174" t="s">
        <v>101</v>
      </c>
      <c r="CK174" t="s">
        <v>100</v>
      </c>
      <c r="CL174" t="s">
        <v>103</v>
      </c>
      <c r="CM174" t="s">
        <v>1521</v>
      </c>
      <c r="CN174">
        <v>119</v>
      </c>
      <c r="CO174" s="1">
        <v>44621</v>
      </c>
      <c r="CP174" s="1"/>
      <c r="CV174"/>
    </row>
    <row r="175" spans="1:102" x14ac:dyDescent="0.25">
      <c r="A175" t="s">
        <v>339</v>
      </c>
      <c r="B175" s="18" t="s">
        <v>1634</v>
      </c>
      <c r="C175" s="18">
        <v>445504</v>
      </c>
      <c r="D175" t="s">
        <v>1490</v>
      </c>
      <c r="E175" t="s">
        <v>174</v>
      </c>
      <c r="F175" t="s">
        <v>1492</v>
      </c>
      <c r="G175" t="s">
        <v>1648</v>
      </c>
      <c r="H175">
        <v>60.9</v>
      </c>
      <c r="I175" t="s">
        <v>98</v>
      </c>
      <c r="K175" t="s">
        <v>100</v>
      </c>
      <c r="L175" t="s">
        <v>102</v>
      </c>
      <c r="M175">
        <v>2</v>
      </c>
      <c r="N175">
        <v>1</v>
      </c>
      <c r="O175">
        <v>1</v>
      </c>
      <c r="P175">
        <v>5</v>
      </c>
      <c r="Q175">
        <v>5</v>
      </c>
      <c r="R175">
        <v>5</v>
      </c>
      <c r="S175">
        <v>1</v>
      </c>
      <c r="U175" s="8">
        <v>3.1432799999999999</v>
      </c>
      <c r="V175" s="8">
        <v>0.60889000000000004</v>
      </c>
      <c r="W175">
        <v>54.7</v>
      </c>
      <c r="X175">
        <v>1.1353</v>
      </c>
      <c r="Y175">
        <v>1.7441899999999999</v>
      </c>
      <c r="Z175">
        <v>2.3541699999999999</v>
      </c>
      <c r="AA175">
        <v>7.3400000000000007E-2</v>
      </c>
      <c r="AB175">
        <v>5.8259999999999999E-2</v>
      </c>
      <c r="AD175">
        <v>1.3990899999999999</v>
      </c>
      <c r="AE175">
        <v>44.4</v>
      </c>
      <c r="AG175">
        <v>3</v>
      </c>
      <c r="AJ175">
        <v>2.1128999999999998</v>
      </c>
      <c r="AK175">
        <v>0.76548000000000005</v>
      </c>
      <c r="AL175">
        <v>0.40018999999999999</v>
      </c>
      <c r="AM175">
        <v>3.2785600000000001</v>
      </c>
      <c r="AN175">
        <v>1.35561</v>
      </c>
      <c r="AO175">
        <v>1.09094</v>
      </c>
      <c r="AP175">
        <v>0.56981000000000004</v>
      </c>
      <c r="AQ175">
        <v>3.0270199999999998</v>
      </c>
      <c r="AS175">
        <v>2</v>
      </c>
      <c r="AT175">
        <v>1</v>
      </c>
      <c r="AU175">
        <v>0</v>
      </c>
      <c r="AV175">
        <v>1</v>
      </c>
      <c r="AW175" s="4">
        <v>7345</v>
      </c>
      <c r="AX175">
        <v>0</v>
      </c>
      <c r="AY175">
        <v>1</v>
      </c>
      <c r="BA175" s="1">
        <v>44355</v>
      </c>
      <c r="BB175">
        <v>5</v>
      </c>
      <c r="BC175">
        <v>5</v>
      </c>
      <c r="BD175">
        <v>2</v>
      </c>
      <c r="BE175">
        <v>76</v>
      </c>
      <c r="BF175">
        <v>1</v>
      </c>
      <c r="BG175">
        <v>0</v>
      </c>
      <c r="BH175">
        <v>76</v>
      </c>
      <c r="BI175" s="1">
        <v>43656</v>
      </c>
      <c r="BJ175">
        <v>2</v>
      </c>
      <c r="BK175">
        <v>2</v>
      </c>
      <c r="BL175">
        <v>0</v>
      </c>
      <c r="BM175">
        <v>8</v>
      </c>
      <c r="BN175">
        <v>1</v>
      </c>
      <c r="BO175">
        <v>0</v>
      </c>
      <c r="BP175">
        <v>8</v>
      </c>
      <c r="BQ175" s="1">
        <v>43306</v>
      </c>
      <c r="BR175">
        <v>4</v>
      </c>
      <c r="BS175">
        <v>4</v>
      </c>
      <c r="BT175">
        <v>0</v>
      </c>
      <c r="BU175">
        <v>32</v>
      </c>
      <c r="BV175">
        <v>1</v>
      </c>
      <c r="BW175">
        <v>0</v>
      </c>
      <c r="BX175">
        <v>32</v>
      </c>
      <c r="BY175">
        <v>46</v>
      </c>
      <c r="CA175" t="s">
        <v>1493</v>
      </c>
      <c r="CB175" t="s">
        <v>1494</v>
      </c>
      <c r="CC175">
        <v>37821</v>
      </c>
      <c r="CD175">
        <v>140</v>
      </c>
      <c r="CE175">
        <v>4236230929</v>
      </c>
      <c r="CF175" t="s">
        <v>99</v>
      </c>
      <c r="CG175" t="s">
        <v>100</v>
      </c>
      <c r="CH175" s="1">
        <v>40709</v>
      </c>
      <c r="CI175" t="s">
        <v>100</v>
      </c>
      <c r="CJ175" t="s">
        <v>100</v>
      </c>
      <c r="CK175" t="s">
        <v>100</v>
      </c>
      <c r="CL175" t="s">
        <v>103</v>
      </c>
      <c r="CM175" t="s">
        <v>1491</v>
      </c>
      <c r="CN175">
        <v>150</v>
      </c>
      <c r="CO175" s="1">
        <v>44621</v>
      </c>
      <c r="CP175" s="1"/>
      <c r="CS175">
        <v>12</v>
      </c>
      <c r="CV175"/>
      <c r="CX175">
        <v>12</v>
      </c>
    </row>
    <row r="176" spans="1:102" x14ac:dyDescent="0.25">
      <c r="A176" t="s">
        <v>339</v>
      </c>
      <c r="B176" s="18" t="s">
        <v>1634</v>
      </c>
      <c r="C176" s="18">
        <v>445099</v>
      </c>
      <c r="D176" t="s">
        <v>406</v>
      </c>
      <c r="E176" t="s">
        <v>109</v>
      </c>
      <c r="F176" t="s">
        <v>408</v>
      </c>
      <c r="G176" t="s">
        <v>1648</v>
      </c>
      <c r="H176">
        <v>67.099999999999994</v>
      </c>
      <c r="I176" t="s">
        <v>98</v>
      </c>
      <c r="K176" t="s">
        <v>100</v>
      </c>
      <c r="L176" t="s">
        <v>106</v>
      </c>
      <c r="M176">
        <v>2</v>
      </c>
      <c r="N176">
        <v>1</v>
      </c>
      <c r="O176">
        <v>3</v>
      </c>
      <c r="P176">
        <v>4</v>
      </c>
      <c r="Q176">
        <v>2</v>
      </c>
      <c r="R176">
        <v>5</v>
      </c>
      <c r="S176">
        <v>1</v>
      </c>
      <c r="U176" s="8">
        <v>3.7029999999999998</v>
      </c>
      <c r="V176" s="8">
        <v>0.50570999999999999</v>
      </c>
      <c r="W176">
        <v>59.5</v>
      </c>
      <c r="X176">
        <v>1.3150200000000001</v>
      </c>
      <c r="Y176">
        <v>1.82074</v>
      </c>
      <c r="Z176">
        <v>3.1334300000000002</v>
      </c>
      <c r="AA176">
        <v>0.2092</v>
      </c>
      <c r="AB176">
        <v>0.15514</v>
      </c>
      <c r="AD176">
        <v>1.8822700000000001</v>
      </c>
      <c r="AE176">
        <v>36.4</v>
      </c>
      <c r="AG176">
        <v>1</v>
      </c>
      <c r="AJ176">
        <v>2.17245</v>
      </c>
      <c r="AK176">
        <v>0.78349000000000002</v>
      </c>
      <c r="AL176">
        <v>0.37586999999999998</v>
      </c>
      <c r="AM176">
        <v>3.3317999999999999</v>
      </c>
      <c r="AN176">
        <v>1.7737700000000001</v>
      </c>
      <c r="AO176">
        <v>1.2345999999999999</v>
      </c>
      <c r="AP176">
        <v>0.50387999999999999</v>
      </c>
      <c r="AQ176">
        <v>3.5090599999999998</v>
      </c>
      <c r="AS176">
        <v>0</v>
      </c>
      <c r="AT176">
        <v>2</v>
      </c>
      <c r="AU176">
        <v>0</v>
      </c>
      <c r="AV176">
        <v>1</v>
      </c>
      <c r="AW176" s="4">
        <v>13723.67</v>
      </c>
      <c r="AX176">
        <v>0</v>
      </c>
      <c r="AY176">
        <v>1</v>
      </c>
      <c r="BA176" s="1">
        <v>43789</v>
      </c>
      <c r="BB176">
        <v>2</v>
      </c>
      <c r="BC176">
        <v>1</v>
      </c>
      <c r="BD176">
        <v>1</v>
      </c>
      <c r="BE176">
        <v>24</v>
      </c>
      <c r="BF176">
        <v>1</v>
      </c>
      <c r="BG176">
        <v>0</v>
      </c>
      <c r="BH176">
        <v>24</v>
      </c>
      <c r="BI176" s="1">
        <v>43411</v>
      </c>
      <c r="BJ176">
        <v>0</v>
      </c>
      <c r="BK176">
        <v>0</v>
      </c>
      <c r="BL176">
        <v>0</v>
      </c>
      <c r="BM176">
        <v>0</v>
      </c>
      <c r="BN176">
        <v>0</v>
      </c>
      <c r="BO176">
        <v>0</v>
      </c>
      <c r="BP176">
        <v>0</v>
      </c>
      <c r="BQ176" s="1">
        <v>43040</v>
      </c>
      <c r="BR176">
        <v>1</v>
      </c>
      <c r="BS176">
        <v>1</v>
      </c>
      <c r="BT176">
        <v>0</v>
      </c>
      <c r="BU176">
        <v>16</v>
      </c>
      <c r="BV176">
        <v>1</v>
      </c>
      <c r="BW176">
        <v>0</v>
      </c>
      <c r="BX176">
        <v>16</v>
      </c>
      <c r="BY176">
        <v>14.667</v>
      </c>
      <c r="CA176" t="s">
        <v>409</v>
      </c>
      <c r="CB176" t="s">
        <v>410</v>
      </c>
      <c r="CC176">
        <v>37303</v>
      </c>
      <c r="CD176">
        <v>530</v>
      </c>
      <c r="CE176">
        <v>4237450434</v>
      </c>
      <c r="CF176" t="s">
        <v>99</v>
      </c>
      <c r="CG176" t="s">
        <v>100</v>
      </c>
      <c r="CH176" s="1">
        <v>26253</v>
      </c>
      <c r="CI176" t="s">
        <v>100</v>
      </c>
      <c r="CJ176" t="s">
        <v>101</v>
      </c>
      <c r="CK176" t="s">
        <v>100</v>
      </c>
      <c r="CL176" t="s">
        <v>103</v>
      </c>
      <c r="CM176" t="s">
        <v>407</v>
      </c>
      <c r="CN176">
        <v>86</v>
      </c>
      <c r="CO176" s="1">
        <v>44621</v>
      </c>
      <c r="CP176" s="1"/>
      <c r="CS176">
        <v>12</v>
      </c>
      <c r="CV176"/>
      <c r="CX176">
        <v>12</v>
      </c>
    </row>
    <row r="177" spans="1:100" x14ac:dyDescent="0.25">
      <c r="A177" t="s">
        <v>339</v>
      </c>
      <c r="B177" s="18" t="s">
        <v>1634</v>
      </c>
      <c r="C177" s="18">
        <v>445013</v>
      </c>
      <c r="D177" t="s">
        <v>353</v>
      </c>
      <c r="E177" t="s">
        <v>350</v>
      </c>
      <c r="F177" t="s">
        <v>203</v>
      </c>
      <c r="G177" t="s">
        <v>1648</v>
      </c>
      <c r="H177">
        <v>165.6</v>
      </c>
      <c r="I177" t="s">
        <v>98</v>
      </c>
      <c r="K177" t="s">
        <v>100</v>
      </c>
      <c r="L177" t="s">
        <v>106</v>
      </c>
      <c r="M177">
        <v>2</v>
      </c>
      <c r="N177">
        <v>2</v>
      </c>
      <c r="O177">
        <v>2</v>
      </c>
      <c r="P177">
        <v>4</v>
      </c>
      <c r="Q177">
        <v>2</v>
      </c>
      <c r="R177">
        <v>5</v>
      </c>
      <c r="S177">
        <v>2</v>
      </c>
      <c r="U177" s="8">
        <v>3.6819600000000001</v>
      </c>
      <c r="V177" s="8">
        <v>0.30693999999999999</v>
      </c>
      <c r="W177">
        <v>51.5</v>
      </c>
      <c r="X177">
        <v>1.2083600000000001</v>
      </c>
      <c r="Y177">
        <v>1.5153000000000001</v>
      </c>
      <c r="Z177">
        <v>3.17483</v>
      </c>
      <c r="AA177">
        <v>0.20771000000000001</v>
      </c>
      <c r="AB177">
        <v>5.6129999999999999E-2</v>
      </c>
      <c r="AD177">
        <v>2.1666599999999998</v>
      </c>
      <c r="AE177">
        <v>50</v>
      </c>
      <c r="AG177">
        <v>0</v>
      </c>
      <c r="AJ177">
        <v>2.0946799999999999</v>
      </c>
      <c r="AK177">
        <v>0.70918000000000003</v>
      </c>
      <c r="AL177">
        <v>0.31580999999999998</v>
      </c>
      <c r="AM177">
        <v>3.1196700000000002</v>
      </c>
      <c r="AN177">
        <v>2.1175799999999998</v>
      </c>
      <c r="AO177">
        <v>1.2533399999999999</v>
      </c>
      <c r="AP177">
        <v>0.36398000000000003</v>
      </c>
      <c r="AQ177">
        <v>3.7263799999999998</v>
      </c>
      <c r="AS177">
        <v>0</v>
      </c>
      <c r="AT177">
        <v>1</v>
      </c>
      <c r="AU177">
        <v>0</v>
      </c>
      <c r="AV177">
        <v>0</v>
      </c>
      <c r="AW177" s="4">
        <v>0</v>
      </c>
      <c r="AX177">
        <v>0</v>
      </c>
      <c r="AY177">
        <v>0</v>
      </c>
      <c r="BA177" s="1">
        <v>44573</v>
      </c>
      <c r="BB177">
        <v>6</v>
      </c>
      <c r="BC177">
        <v>6</v>
      </c>
      <c r="BD177">
        <v>0</v>
      </c>
      <c r="BE177">
        <v>48</v>
      </c>
      <c r="BF177">
        <v>0</v>
      </c>
      <c r="BG177">
        <v>0</v>
      </c>
      <c r="BH177">
        <v>48</v>
      </c>
      <c r="BI177" s="1">
        <v>43537</v>
      </c>
      <c r="BJ177">
        <v>0</v>
      </c>
      <c r="BK177">
        <v>0</v>
      </c>
      <c r="BL177">
        <v>0</v>
      </c>
      <c r="BM177">
        <v>0</v>
      </c>
      <c r="BN177">
        <v>0</v>
      </c>
      <c r="BO177">
        <v>0</v>
      </c>
      <c r="BP177">
        <v>0</v>
      </c>
      <c r="BQ177" s="1">
        <v>43179</v>
      </c>
      <c r="BR177">
        <v>4</v>
      </c>
      <c r="BS177">
        <v>3</v>
      </c>
      <c r="BT177">
        <v>1</v>
      </c>
      <c r="BU177">
        <v>16</v>
      </c>
      <c r="BV177">
        <v>1</v>
      </c>
      <c r="BW177">
        <v>0</v>
      </c>
      <c r="BX177">
        <v>16</v>
      </c>
      <c r="BY177">
        <v>26.667000000000002</v>
      </c>
      <c r="CA177" t="s">
        <v>355</v>
      </c>
      <c r="CB177" t="s">
        <v>356</v>
      </c>
      <c r="CC177">
        <v>37404</v>
      </c>
      <c r="CD177">
        <v>320</v>
      </c>
      <c r="CE177">
        <v>4236241533</v>
      </c>
      <c r="CF177" t="s">
        <v>99</v>
      </c>
      <c r="CG177" t="s">
        <v>100</v>
      </c>
      <c r="CH177" s="1">
        <v>24473</v>
      </c>
      <c r="CI177" t="s">
        <v>100</v>
      </c>
      <c r="CJ177" t="s">
        <v>100</v>
      </c>
      <c r="CK177" t="s">
        <v>100</v>
      </c>
      <c r="CL177" t="s">
        <v>103</v>
      </c>
      <c r="CM177" t="s">
        <v>354</v>
      </c>
      <c r="CN177">
        <v>200</v>
      </c>
      <c r="CO177" s="1">
        <v>44621</v>
      </c>
      <c r="CP177" s="1"/>
      <c r="CV177"/>
    </row>
    <row r="178" spans="1:100" x14ac:dyDescent="0.25">
      <c r="A178" t="s">
        <v>339</v>
      </c>
      <c r="B178" s="18" t="s">
        <v>1634</v>
      </c>
      <c r="C178" s="18">
        <v>445109</v>
      </c>
      <c r="D178" t="s">
        <v>427</v>
      </c>
      <c r="E178" t="s">
        <v>227</v>
      </c>
      <c r="F178" t="s">
        <v>367</v>
      </c>
      <c r="G178" t="s">
        <v>1648</v>
      </c>
      <c r="H178">
        <v>89.3</v>
      </c>
      <c r="I178" t="s">
        <v>98</v>
      </c>
      <c r="K178" t="s">
        <v>100</v>
      </c>
      <c r="L178" t="s">
        <v>106</v>
      </c>
      <c r="M178">
        <v>4</v>
      </c>
      <c r="N178">
        <v>3</v>
      </c>
      <c r="O178">
        <v>3</v>
      </c>
      <c r="P178">
        <v>5</v>
      </c>
      <c r="Q178">
        <v>5</v>
      </c>
      <c r="R178">
        <v>5</v>
      </c>
      <c r="S178">
        <v>3</v>
      </c>
      <c r="U178" s="8">
        <v>3.8691399999999998</v>
      </c>
      <c r="V178" s="8">
        <v>0.48427999999999999</v>
      </c>
      <c r="W178">
        <v>53.7</v>
      </c>
      <c r="X178">
        <v>1.21008</v>
      </c>
      <c r="Y178">
        <v>1.6943600000000001</v>
      </c>
      <c r="Z178">
        <v>3.3500700000000001</v>
      </c>
      <c r="AA178">
        <v>0.28320000000000001</v>
      </c>
      <c r="AB178">
        <v>0.11377</v>
      </c>
      <c r="AD178">
        <v>2.1747800000000002</v>
      </c>
      <c r="AE178">
        <v>42.1</v>
      </c>
      <c r="AG178">
        <v>2</v>
      </c>
      <c r="AJ178">
        <v>1.88768</v>
      </c>
      <c r="AK178">
        <v>0.65759000000000001</v>
      </c>
      <c r="AL178">
        <v>0.29981000000000002</v>
      </c>
      <c r="AM178">
        <v>2.8450799999999998</v>
      </c>
      <c r="AN178">
        <v>2.35859</v>
      </c>
      <c r="AO178">
        <v>1.3535900000000001</v>
      </c>
      <c r="AP178">
        <v>0.60492999999999997</v>
      </c>
      <c r="AQ178">
        <v>4.2937500000000002</v>
      </c>
      <c r="AS178">
        <v>1</v>
      </c>
      <c r="AT178">
        <v>0</v>
      </c>
      <c r="AU178">
        <v>0</v>
      </c>
      <c r="AV178">
        <v>1</v>
      </c>
      <c r="AW178" s="4">
        <v>6500</v>
      </c>
      <c r="AX178">
        <v>0</v>
      </c>
      <c r="AY178">
        <v>1</v>
      </c>
      <c r="BA178" s="1">
        <v>44503</v>
      </c>
      <c r="BB178">
        <v>4</v>
      </c>
      <c r="BC178">
        <v>4</v>
      </c>
      <c r="BD178">
        <v>0</v>
      </c>
      <c r="BE178">
        <v>36</v>
      </c>
      <c r="BF178">
        <v>1</v>
      </c>
      <c r="BG178">
        <v>0</v>
      </c>
      <c r="BH178">
        <v>36</v>
      </c>
      <c r="BI178" s="1">
        <v>43838</v>
      </c>
      <c r="BJ178">
        <v>2</v>
      </c>
      <c r="BK178">
        <v>2</v>
      </c>
      <c r="BL178">
        <v>0</v>
      </c>
      <c r="BM178">
        <v>12</v>
      </c>
      <c r="BN178">
        <v>1</v>
      </c>
      <c r="BO178">
        <v>0</v>
      </c>
      <c r="BP178">
        <v>12</v>
      </c>
      <c r="BQ178" s="1">
        <v>43508</v>
      </c>
      <c r="BR178">
        <v>0</v>
      </c>
      <c r="BS178">
        <v>0</v>
      </c>
      <c r="BT178">
        <v>0</v>
      </c>
      <c r="BU178">
        <v>0</v>
      </c>
      <c r="BV178">
        <v>0</v>
      </c>
      <c r="BW178">
        <v>0</v>
      </c>
      <c r="BX178">
        <v>0</v>
      </c>
      <c r="BY178">
        <v>22</v>
      </c>
      <c r="CA178" t="s">
        <v>429</v>
      </c>
      <c r="CB178" t="s">
        <v>430</v>
      </c>
      <c r="CC178">
        <v>38401</v>
      </c>
      <c r="CD178">
        <v>590</v>
      </c>
      <c r="CE178">
        <v>9313813112</v>
      </c>
      <c r="CF178" t="s">
        <v>99</v>
      </c>
      <c r="CG178" t="s">
        <v>100</v>
      </c>
      <c r="CH178" s="1">
        <v>27546</v>
      </c>
      <c r="CI178" t="s">
        <v>100</v>
      </c>
      <c r="CJ178" t="s">
        <v>100</v>
      </c>
      <c r="CK178" t="s">
        <v>100</v>
      </c>
      <c r="CL178" t="s">
        <v>103</v>
      </c>
      <c r="CM178" t="s">
        <v>428</v>
      </c>
      <c r="CN178">
        <v>106</v>
      </c>
      <c r="CO178" s="1">
        <v>44621</v>
      </c>
      <c r="CP178" s="1"/>
      <c r="CV178"/>
    </row>
    <row r="179" spans="1:100" x14ac:dyDescent="0.25">
      <c r="A179" t="s">
        <v>339</v>
      </c>
      <c r="B179" s="18" t="s">
        <v>1634</v>
      </c>
      <c r="C179" s="18">
        <v>445110</v>
      </c>
      <c r="D179" t="s">
        <v>431</v>
      </c>
      <c r="E179" t="s">
        <v>433</v>
      </c>
      <c r="F179" t="s">
        <v>202</v>
      </c>
      <c r="G179" t="s">
        <v>1648</v>
      </c>
      <c r="H179">
        <v>92</v>
      </c>
      <c r="I179" t="s">
        <v>98</v>
      </c>
      <c r="K179" t="s">
        <v>100</v>
      </c>
      <c r="L179" t="s">
        <v>106</v>
      </c>
      <c r="M179">
        <v>3</v>
      </c>
      <c r="N179">
        <v>3</v>
      </c>
      <c r="O179">
        <v>3</v>
      </c>
      <c r="P179">
        <v>3</v>
      </c>
      <c r="Q179">
        <v>2</v>
      </c>
      <c r="R179">
        <v>4</v>
      </c>
      <c r="S179">
        <v>2</v>
      </c>
      <c r="U179" s="8">
        <v>4.2844100000000003</v>
      </c>
      <c r="V179" s="8">
        <v>0.41054000000000002</v>
      </c>
      <c r="W179">
        <v>55.9</v>
      </c>
      <c r="X179">
        <v>1.38866</v>
      </c>
      <c r="Y179">
        <v>1.7991999999999999</v>
      </c>
      <c r="Z179">
        <v>3.60765</v>
      </c>
      <c r="AA179">
        <v>0.20255000000000001</v>
      </c>
      <c r="AB179">
        <v>9.8879999999999996E-2</v>
      </c>
      <c r="AD179">
        <v>2.4851999999999999</v>
      </c>
      <c r="AE179">
        <v>50</v>
      </c>
      <c r="AG179">
        <v>0</v>
      </c>
      <c r="AJ179">
        <v>2.1442399999999999</v>
      </c>
      <c r="AK179">
        <v>0.76027999999999996</v>
      </c>
      <c r="AL179">
        <v>0.38618000000000002</v>
      </c>
      <c r="AM179">
        <v>3.2906900000000001</v>
      </c>
      <c r="AN179">
        <v>2.37277</v>
      </c>
      <c r="AO179">
        <v>1.34352</v>
      </c>
      <c r="AP179">
        <v>0.39812999999999998</v>
      </c>
      <c r="AQ179">
        <v>4.1107300000000002</v>
      </c>
      <c r="AS179">
        <v>0</v>
      </c>
      <c r="AT179">
        <v>3</v>
      </c>
      <c r="AU179">
        <v>1</v>
      </c>
      <c r="AV179">
        <v>0</v>
      </c>
      <c r="AW179" s="4">
        <v>0</v>
      </c>
      <c r="AX179">
        <v>0</v>
      </c>
      <c r="AY179">
        <v>0</v>
      </c>
      <c r="BA179" s="1">
        <v>43866</v>
      </c>
      <c r="BB179">
        <v>3</v>
      </c>
      <c r="BC179">
        <v>1</v>
      </c>
      <c r="BD179">
        <v>2</v>
      </c>
      <c r="BE179">
        <v>12</v>
      </c>
      <c r="BF179">
        <v>1</v>
      </c>
      <c r="BG179">
        <v>0</v>
      </c>
      <c r="BH179">
        <v>12</v>
      </c>
      <c r="BI179" s="1">
        <v>43502</v>
      </c>
      <c r="BJ179">
        <v>3</v>
      </c>
      <c r="BK179">
        <v>2</v>
      </c>
      <c r="BL179">
        <v>1</v>
      </c>
      <c r="BM179">
        <v>24</v>
      </c>
      <c r="BN179">
        <v>1</v>
      </c>
      <c r="BO179">
        <v>0</v>
      </c>
      <c r="BP179">
        <v>24</v>
      </c>
      <c r="BQ179" s="1">
        <v>43208</v>
      </c>
      <c r="BR179">
        <v>0</v>
      </c>
      <c r="BS179">
        <v>0</v>
      </c>
      <c r="BT179">
        <v>0</v>
      </c>
      <c r="BU179">
        <v>0</v>
      </c>
      <c r="BV179">
        <v>0</v>
      </c>
      <c r="BW179">
        <v>0</v>
      </c>
      <c r="BX179">
        <v>0</v>
      </c>
      <c r="BY179">
        <v>14</v>
      </c>
      <c r="CA179" t="s">
        <v>332</v>
      </c>
      <c r="CB179" t="s">
        <v>434</v>
      </c>
      <c r="CC179">
        <v>38501</v>
      </c>
      <c r="CD179">
        <v>700</v>
      </c>
      <c r="CE179">
        <v>9315285516</v>
      </c>
      <c r="CF179" t="s">
        <v>99</v>
      </c>
      <c r="CG179" t="s">
        <v>100</v>
      </c>
      <c r="CH179" s="1">
        <v>27787</v>
      </c>
      <c r="CI179" t="s">
        <v>100</v>
      </c>
      <c r="CJ179" t="s">
        <v>101</v>
      </c>
      <c r="CK179" t="s">
        <v>100</v>
      </c>
      <c r="CL179" t="s">
        <v>103</v>
      </c>
      <c r="CM179" t="s">
        <v>432</v>
      </c>
      <c r="CN179">
        <v>104</v>
      </c>
      <c r="CO179" s="1">
        <v>44621</v>
      </c>
      <c r="CP179" s="1"/>
      <c r="CV179"/>
    </row>
    <row r="180" spans="1:100" x14ac:dyDescent="0.25">
      <c r="A180" t="s">
        <v>339</v>
      </c>
      <c r="B180" s="18" t="s">
        <v>1634</v>
      </c>
      <c r="C180" s="18">
        <v>445004</v>
      </c>
      <c r="D180" t="s">
        <v>342</v>
      </c>
      <c r="E180" t="s">
        <v>344</v>
      </c>
      <c r="F180" t="s">
        <v>345</v>
      </c>
      <c r="G180" t="s">
        <v>1648</v>
      </c>
      <c r="H180">
        <v>172.7</v>
      </c>
      <c r="I180" t="s">
        <v>98</v>
      </c>
      <c r="K180" t="s">
        <v>100</v>
      </c>
      <c r="L180" t="s">
        <v>106</v>
      </c>
      <c r="M180">
        <v>5</v>
      </c>
      <c r="N180">
        <v>3</v>
      </c>
      <c r="O180">
        <v>4</v>
      </c>
      <c r="P180">
        <v>5</v>
      </c>
      <c r="Q180">
        <v>4</v>
      </c>
      <c r="R180">
        <v>5</v>
      </c>
      <c r="S180">
        <v>3</v>
      </c>
      <c r="U180" s="8">
        <v>4.12303</v>
      </c>
      <c r="V180" s="8">
        <v>0.46903</v>
      </c>
      <c r="W180">
        <v>63.7</v>
      </c>
      <c r="X180">
        <v>1.1490199999999999</v>
      </c>
      <c r="Y180">
        <v>1.61805</v>
      </c>
      <c r="Z180">
        <v>3.7519900000000002</v>
      </c>
      <c r="AA180">
        <v>0.31134000000000001</v>
      </c>
      <c r="AB180">
        <v>9.2960000000000001E-2</v>
      </c>
      <c r="AD180">
        <v>2.5049800000000002</v>
      </c>
      <c r="AE180">
        <v>45.5</v>
      </c>
      <c r="AG180">
        <v>1</v>
      </c>
      <c r="AJ180">
        <v>2.0221</v>
      </c>
      <c r="AK180">
        <v>0.68481999999999998</v>
      </c>
      <c r="AL180">
        <v>0.30499999999999999</v>
      </c>
      <c r="AM180">
        <v>3.0119199999999999</v>
      </c>
      <c r="AN180">
        <v>2.5361099999999999</v>
      </c>
      <c r="AO180">
        <v>1.23417</v>
      </c>
      <c r="AP180">
        <v>0.57591000000000003</v>
      </c>
      <c r="AQ180">
        <v>4.3220400000000003</v>
      </c>
      <c r="AS180">
        <v>1</v>
      </c>
      <c r="AT180">
        <v>0</v>
      </c>
      <c r="AU180">
        <v>0</v>
      </c>
      <c r="AV180">
        <v>0</v>
      </c>
      <c r="AW180" s="4">
        <v>0</v>
      </c>
      <c r="AX180">
        <v>0</v>
      </c>
      <c r="AY180">
        <v>0</v>
      </c>
      <c r="BA180" s="1">
        <v>44582</v>
      </c>
      <c r="BB180">
        <v>3</v>
      </c>
      <c r="BC180">
        <v>3</v>
      </c>
      <c r="BD180">
        <v>0</v>
      </c>
      <c r="BE180">
        <v>24</v>
      </c>
      <c r="BF180">
        <v>0</v>
      </c>
      <c r="BG180">
        <v>0</v>
      </c>
      <c r="BH180">
        <v>24</v>
      </c>
      <c r="BI180" s="1">
        <v>43678</v>
      </c>
      <c r="BJ180">
        <v>1</v>
      </c>
      <c r="BK180">
        <v>1</v>
      </c>
      <c r="BL180">
        <v>0</v>
      </c>
      <c r="BM180">
        <v>4</v>
      </c>
      <c r="BN180">
        <v>1</v>
      </c>
      <c r="BO180">
        <v>0</v>
      </c>
      <c r="BP180">
        <v>4</v>
      </c>
      <c r="BQ180" s="1">
        <v>43362</v>
      </c>
      <c r="BR180">
        <v>0</v>
      </c>
      <c r="BS180">
        <v>0</v>
      </c>
      <c r="BT180">
        <v>0</v>
      </c>
      <c r="BU180">
        <v>0</v>
      </c>
      <c r="BV180">
        <v>0</v>
      </c>
      <c r="BW180">
        <v>0</v>
      </c>
      <c r="BX180">
        <v>0</v>
      </c>
      <c r="BY180">
        <v>13.333</v>
      </c>
      <c r="CA180" t="s">
        <v>346</v>
      </c>
      <c r="CB180" t="s">
        <v>347</v>
      </c>
      <c r="CC180">
        <v>37055</v>
      </c>
      <c r="CD180">
        <v>210</v>
      </c>
      <c r="CE180">
        <v>6154468046</v>
      </c>
      <c r="CF180" t="s">
        <v>99</v>
      </c>
      <c r="CG180" t="s">
        <v>100</v>
      </c>
      <c r="CH180" s="1">
        <v>24473</v>
      </c>
      <c r="CI180" t="s">
        <v>100</v>
      </c>
      <c r="CJ180" t="s">
        <v>100</v>
      </c>
      <c r="CK180" t="s">
        <v>100</v>
      </c>
      <c r="CL180" t="s">
        <v>103</v>
      </c>
      <c r="CM180" t="s">
        <v>343</v>
      </c>
      <c r="CN180">
        <v>191</v>
      </c>
      <c r="CO180" s="1">
        <v>44621</v>
      </c>
      <c r="CP180" s="1"/>
      <c r="CV180"/>
    </row>
    <row r="181" spans="1:100" x14ac:dyDescent="0.25">
      <c r="A181" t="s">
        <v>339</v>
      </c>
      <c r="B181" s="18" t="s">
        <v>1634</v>
      </c>
      <c r="C181" s="18">
        <v>445415</v>
      </c>
      <c r="D181" t="s">
        <v>1185</v>
      </c>
      <c r="E181" t="s">
        <v>226</v>
      </c>
      <c r="F181" t="s">
        <v>222</v>
      </c>
      <c r="G181" t="s">
        <v>1648</v>
      </c>
      <c r="H181">
        <v>91.4</v>
      </c>
      <c r="I181" t="s">
        <v>98</v>
      </c>
      <c r="K181" t="s">
        <v>100</v>
      </c>
      <c r="L181" t="s">
        <v>106</v>
      </c>
      <c r="M181">
        <v>4</v>
      </c>
      <c r="N181">
        <v>4</v>
      </c>
      <c r="O181">
        <v>3</v>
      </c>
      <c r="P181">
        <v>4</v>
      </c>
      <c r="Q181">
        <v>3</v>
      </c>
      <c r="R181">
        <v>5</v>
      </c>
      <c r="S181">
        <v>4</v>
      </c>
      <c r="U181" s="8">
        <v>3.92984</v>
      </c>
      <c r="V181" s="8">
        <v>0.93640000000000001</v>
      </c>
      <c r="W181">
        <v>66.7</v>
      </c>
      <c r="X181">
        <v>1.30314</v>
      </c>
      <c r="Y181">
        <v>2.2395399999999999</v>
      </c>
      <c r="Z181">
        <v>3.2509700000000001</v>
      </c>
      <c r="AA181">
        <v>0.68342999999999998</v>
      </c>
      <c r="AB181">
        <v>0.35933999999999999</v>
      </c>
      <c r="AD181">
        <v>1.6902999999999999</v>
      </c>
      <c r="AE181">
        <v>67.900000000000006</v>
      </c>
      <c r="AG181">
        <v>0</v>
      </c>
      <c r="AJ181">
        <v>2.0907200000000001</v>
      </c>
      <c r="AK181">
        <v>0.77329999999999999</v>
      </c>
      <c r="AL181">
        <v>0.35034999999999999</v>
      </c>
      <c r="AM181">
        <v>3.2143700000000002</v>
      </c>
      <c r="AN181">
        <v>1.6551400000000001</v>
      </c>
      <c r="AO181">
        <v>1.2395499999999999</v>
      </c>
      <c r="AP181">
        <v>1.0009600000000001</v>
      </c>
      <c r="AQ181">
        <v>3.8600599999999998</v>
      </c>
      <c r="AS181">
        <v>0</v>
      </c>
      <c r="AT181">
        <v>2</v>
      </c>
      <c r="AU181">
        <v>1</v>
      </c>
      <c r="AV181">
        <v>0</v>
      </c>
      <c r="AW181" s="4">
        <v>0</v>
      </c>
      <c r="AX181">
        <v>0</v>
      </c>
      <c r="AY181">
        <v>0</v>
      </c>
      <c r="BA181" s="1">
        <v>43860</v>
      </c>
      <c r="BB181">
        <v>2</v>
      </c>
      <c r="BC181">
        <v>1</v>
      </c>
      <c r="BD181">
        <v>0</v>
      </c>
      <c r="BE181">
        <v>16</v>
      </c>
      <c r="BF181">
        <v>1</v>
      </c>
      <c r="BG181">
        <v>0</v>
      </c>
      <c r="BH181">
        <v>16</v>
      </c>
      <c r="BI181" s="1">
        <v>43411</v>
      </c>
      <c r="BJ181">
        <v>4</v>
      </c>
      <c r="BK181">
        <v>0</v>
      </c>
      <c r="BL181">
        <v>4</v>
      </c>
      <c r="BM181">
        <v>16</v>
      </c>
      <c r="BN181">
        <v>0</v>
      </c>
      <c r="BO181">
        <v>0</v>
      </c>
      <c r="BP181">
        <v>16</v>
      </c>
      <c r="BQ181" s="1">
        <v>43033</v>
      </c>
      <c r="BR181">
        <v>2</v>
      </c>
      <c r="BS181">
        <v>2</v>
      </c>
      <c r="BT181">
        <v>0</v>
      </c>
      <c r="BU181">
        <v>8</v>
      </c>
      <c r="BV181">
        <v>1</v>
      </c>
      <c r="BW181">
        <v>0</v>
      </c>
      <c r="BX181">
        <v>8</v>
      </c>
      <c r="BY181">
        <v>14.667</v>
      </c>
      <c r="CA181" t="s">
        <v>1187</v>
      </c>
      <c r="CB181" t="s">
        <v>1188</v>
      </c>
      <c r="CC181">
        <v>37922</v>
      </c>
      <c r="CD181">
        <v>460</v>
      </c>
      <c r="CE181">
        <v>8657774000</v>
      </c>
      <c r="CF181" t="s">
        <v>150</v>
      </c>
      <c r="CG181" t="s">
        <v>100</v>
      </c>
      <c r="CH181" s="1">
        <v>36073</v>
      </c>
      <c r="CI181" t="s">
        <v>100</v>
      </c>
      <c r="CJ181" t="s">
        <v>101</v>
      </c>
      <c r="CK181" t="s">
        <v>100</v>
      </c>
      <c r="CL181" t="s">
        <v>103</v>
      </c>
      <c r="CM181" t="s">
        <v>1186</v>
      </c>
      <c r="CN181">
        <v>106</v>
      </c>
      <c r="CO181" s="1">
        <v>44621</v>
      </c>
      <c r="CP181" s="1"/>
      <c r="CV181"/>
    </row>
    <row r="182" spans="1:100" x14ac:dyDescent="0.25">
      <c r="A182" t="s">
        <v>339</v>
      </c>
      <c r="B182" s="18" t="s">
        <v>1634</v>
      </c>
      <c r="C182" s="18">
        <v>445127</v>
      </c>
      <c r="D182" t="s">
        <v>478</v>
      </c>
      <c r="E182" t="s">
        <v>218</v>
      </c>
      <c r="F182" t="s">
        <v>230</v>
      </c>
      <c r="G182" t="s">
        <v>1648</v>
      </c>
      <c r="H182">
        <v>72.2</v>
      </c>
      <c r="I182" t="s">
        <v>98</v>
      </c>
      <c r="K182" t="s">
        <v>100</v>
      </c>
      <c r="L182" t="s">
        <v>106</v>
      </c>
      <c r="M182">
        <v>4</v>
      </c>
      <c r="N182">
        <v>3</v>
      </c>
      <c r="O182">
        <v>4</v>
      </c>
      <c r="P182">
        <v>2</v>
      </c>
      <c r="Q182">
        <v>1</v>
      </c>
      <c r="R182">
        <v>3</v>
      </c>
      <c r="S182">
        <v>3</v>
      </c>
      <c r="U182" s="8">
        <v>3.9134199999999999</v>
      </c>
      <c r="V182" s="8">
        <v>0.60960000000000003</v>
      </c>
      <c r="W182">
        <v>60.3</v>
      </c>
      <c r="X182">
        <v>0.86109000000000002</v>
      </c>
      <c r="Y182">
        <v>1.47068</v>
      </c>
      <c r="Z182">
        <v>3.3765499999999999</v>
      </c>
      <c r="AA182">
        <v>0.45711000000000002</v>
      </c>
      <c r="AB182">
        <v>8.5819999999999994E-2</v>
      </c>
      <c r="AD182">
        <v>2.4427300000000001</v>
      </c>
      <c r="AE182">
        <v>50</v>
      </c>
      <c r="AG182">
        <v>1</v>
      </c>
      <c r="AJ182">
        <v>1.9738</v>
      </c>
      <c r="AK182">
        <v>0.69693000000000005</v>
      </c>
      <c r="AL182">
        <v>0.36348999999999998</v>
      </c>
      <c r="AM182">
        <v>3.03423</v>
      </c>
      <c r="AN182">
        <v>2.5335999999999999</v>
      </c>
      <c r="AO182">
        <v>0.90881999999999996</v>
      </c>
      <c r="AP182">
        <v>0.62807000000000002</v>
      </c>
      <c r="AQ182">
        <v>4.0721499999999997</v>
      </c>
      <c r="AS182">
        <v>0</v>
      </c>
      <c r="AT182">
        <v>3</v>
      </c>
      <c r="AU182">
        <v>0</v>
      </c>
      <c r="AV182">
        <v>1</v>
      </c>
      <c r="AW182" s="4">
        <v>650</v>
      </c>
      <c r="AX182">
        <v>0</v>
      </c>
      <c r="AY182">
        <v>1</v>
      </c>
      <c r="BA182" s="1">
        <v>43768</v>
      </c>
      <c r="BB182">
        <v>1</v>
      </c>
      <c r="BC182">
        <v>0</v>
      </c>
      <c r="BD182">
        <v>1</v>
      </c>
      <c r="BE182">
        <v>4</v>
      </c>
      <c r="BF182">
        <v>0</v>
      </c>
      <c r="BG182">
        <v>0</v>
      </c>
      <c r="BH182">
        <v>4</v>
      </c>
      <c r="BI182" s="1">
        <v>43454</v>
      </c>
      <c r="BJ182">
        <v>2</v>
      </c>
      <c r="BK182">
        <v>2</v>
      </c>
      <c r="BL182">
        <v>0</v>
      </c>
      <c r="BM182">
        <v>12</v>
      </c>
      <c r="BN182">
        <v>1</v>
      </c>
      <c r="BO182">
        <v>0</v>
      </c>
      <c r="BP182">
        <v>12</v>
      </c>
      <c r="BQ182" s="1">
        <v>43159</v>
      </c>
      <c r="BR182">
        <v>2</v>
      </c>
      <c r="BS182">
        <v>2</v>
      </c>
      <c r="BT182">
        <v>0</v>
      </c>
      <c r="BU182">
        <v>8</v>
      </c>
      <c r="BV182">
        <v>1</v>
      </c>
      <c r="BW182">
        <v>0</v>
      </c>
      <c r="BX182">
        <v>8</v>
      </c>
      <c r="BY182">
        <v>7.3330000000000002</v>
      </c>
      <c r="CA182" t="s">
        <v>480</v>
      </c>
      <c r="CB182" t="s">
        <v>481</v>
      </c>
      <c r="CC182">
        <v>37064</v>
      </c>
      <c r="CD182">
        <v>930</v>
      </c>
      <c r="CE182">
        <v>6157900154</v>
      </c>
      <c r="CF182" t="s">
        <v>99</v>
      </c>
      <c r="CG182" t="s">
        <v>100</v>
      </c>
      <c r="CH182" s="1">
        <v>29416</v>
      </c>
      <c r="CI182" t="s">
        <v>100</v>
      </c>
      <c r="CJ182" t="s">
        <v>101</v>
      </c>
      <c r="CK182" t="s">
        <v>100</v>
      </c>
      <c r="CL182" t="s">
        <v>103</v>
      </c>
      <c r="CM182" t="s">
        <v>479</v>
      </c>
      <c r="CN182">
        <v>80</v>
      </c>
      <c r="CO182" s="1">
        <v>44621</v>
      </c>
      <c r="CP182" s="1"/>
      <c r="CV182"/>
    </row>
    <row r="183" spans="1:100" x14ac:dyDescent="0.25">
      <c r="A183" t="s">
        <v>339</v>
      </c>
      <c r="B183" s="18" t="s">
        <v>1634</v>
      </c>
      <c r="C183" s="18">
        <v>445107</v>
      </c>
      <c r="D183" t="s">
        <v>420</v>
      </c>
      <c r="E183" t="s">
        <v>226</v>
      </c>
      <c r="F183" t="s">
        <v>222</v>
      </c>
      <c r="G183" t="s">
        <v>1648</v>
      </c>
      <c r="H183">
        <v>134.19999999999999</v>
      </c>
      <c r="I183" t="s">
        <v>98</v>
      </c>
      <c r="K183" t="s">
        <v>100</v>
      </c>
      <c r="L183" t="s">
        <v>106</v>
      </c>
      <c r="M183">
        <v>3</v>
      </c>
      <c r="N183">
        <v>3</v>
      </c>
      <c r="O183">
        <v>3</v>
      </c>
      <c r="P183">
        <v>4</v>
      </c>
      <c r="Q183">
        <v>3</v>
      </c>
      <c r="R183">
        <v>5</v>
      </c>
      <c r="S183">
        <v>3</v>
      </c>
      <c r="U183" s="8">
        <v>3.7310500000000002</v>
      </c>
      <c r="V183" s="8">
        <v>0.57311999999999996</v>
      </c>
      <c r="W183">
        <v>44.1</v>
      </c>
      <c r="X183">
        <v>1.0728</v>
      </c>
      <c r="Y183">
        <v>1.64592</v>
      </c>
      <c r="Z183">
        <v>2.9871799999999999</v>
      </c>
      <c r="AA183">
        <v>0.28058</v>
      </c>
      <c r="AB183">
        <v>3.968E-2</v>
      </c>
      <c r="AD183">
        <v>2.0851299999999999</v>
      </c>
      <c r="AE183">
        <v>27.8</v>
      </c>
      <c r="AG183">
        <v>1</v>
      </c>
      <c r="AJ183">
        <v>2.0851500000000001</v>
      </c>
      <c r="AK183">
        <v>0.71804000000000001</v>
      </c>
      <c r="AL183">
        <v>0.33428999999999998</v>
      </c>
      <c r="AM183">
        <v>3.13748</v>
      </c>
      <c r="AN183">
        <v>2.0472100000000002</v>
      </c>
      <c r="AO183">
        <v>1.0989899999999999</v>
      </c>
      <c r="AP183">
        <v>0.64205999999999996</v>
      </c>
      <c r="AQ183">
        <v>3.7546200000000001</v>
      </c>
      <c r="AS183">
        <v>2</v>
      </c>
      <c r="AT183">
        <v>0</v>
      </c>
      <c r="AU183">
        <v>0</v>
      </c>
      <c r="AV183">
        <v>0</v>
      </c>
      <c r="AW183" s="4">
        <v>0</v>
      </c>
      <c r="AX183">
        <v>0</v>
      </c>
      <c r="AY183">
        <v>0</v>
      </c>
      <c r="BA183" s="1">
        <v>43894</v>
      </c>
      <c r="BB183">
        <v>2</v>
      </c>
      <c r="BC183">
        <v>2</v>
      </c>
      <c r="BD183">
        <v>0</v>
      </c>
      <c r="BE183">
        <v>8</v>
      </c>
      <c r="BF183">
        <v>1</v>
      </c>
      <c r="BG183">
        <v>0</v>
      </c>
      <c r="BH183">
        <v>8</v>
      </c>
      <c r="BI183" s="1">
        <v>43508</v>
      </c>
      <c r="BJ183">
        <v>4</v>
      </c>
      <c r="BK183">
        <v>4</v>
      </c>
      <c r="BL183">
        <v>0</v>
      </c>
      <c r="BM183">
        <v>40</v>
      </c>
      <c r="BN183">
        <v>1</v>
      </c>
      <c r="BO183">
        <v>0</v>
      </c>
      <c r="BP183">
        <v>40</v>
      </c>
      <c r="BQ183" s="1">
        <v>43138</v>
      </c>
      <c r="BR183">
        <v>3</v>
      </c>
      <c r="BS183">
        <v>2</v>
      </c>
      <c r="BT183">
        <v>1</v>
      </c>
      <c r="BU183">
        <v>12</v>
      </c>
      <c r="BV183">
        <v>1</v>
      </c>
      <c r="BW183">
        <v>0</v>
      </c>
      <c r="BX183">
        <v>12</v>
      </c>
      <c r="BY183">
        <v>19.332999999999998</v>
      </c>
      <c r="CA183" t="s">
        <v>422</v>
      </c>
      <c r="CB183" t="s">
        <v>423</v>
      </c>
      <c r="CC183">
        <v>37916</v>
      </c>
      <c r="CD183">
        <v>460</v>
      </c>
      <c r="CE183">
        <v>8655254131</v>
      </c>
      <c r="CF183" t="s">
        <v>99</v>
      </c>
      <c r="CG183" t="s">
        <v>100</v>
      </c>
      <c r="CH183" s="1">
        <v>28157</v>
      </c>
      <c r="CI183" t="s">
        <v>100</v>
      </c>
      <c r="CJ183" t="s">
        <v>100</v>
      </c>
      <c r="CK183" t="s">
        <v>100</v>
      </c>
      <c r="CL183" t="s">
        <v>103</v>
      </c>
      <c r="CM183" t="s">
        <v>421</v>
      </c>
      <c r="CN183">
        <v>160</v>
      </c>
      <c r="CO183" s="1">
        <v>44621</v>
      </c>
      <c r="CP183" s="1"/>
      <c r="CV183"/>
    </row>
    <row r="184" spans="1:100" x14ac:dyDescent="0.25">
      <c r="A184" t="s">
        <v>339</v>
      </c>
      <c r="B184" s="18" t="s">
        <v>1634</v>
      </c>
      <c r="C184" s="18">
        <v>445191</v>
      </c>
      <c r="D184" t="s">
        <v>634</v>
      </c>
      <c r="E184" t="s">
        <v>311</v>
      </c>
      <c r="F184" t="s">
        <v>256</v>
      </c>
      <c r="G184" t="s">
        <v>1648</v>
      </c>
      <c r="H184">
        <v>96.8</v>
      </c>
      <c r="I184" t="s">
        <v>98</v>
      </c>
      <c r="K184" t="s">
        <v>100</v>
      </c>
      <c r="L184" t="s">
        <v>106</v>
      </c>
      <c r="M184">
        <v>3</v>
      </c>
      <c r="N184">
        <v>4</v>
      </c>
      <c r="O184">
        <v>2</v>
      </c>
      <c r="P184">
        <v>4</v>
      </c>
      <c r="Q184">
        <v>3</v>
      </c>
      <c r="R184">
        <v>5</v>
      </c>
      <c r="S184">
        <v>4</v>
      </c>
      <c r="U184" s="8">
        <v>4.1124700000000001</v>
      </c>
      <c r="V184" s="8">
        <v>0.71958999999999995</v>
      </c>
      <c r="W184">
        <v>49</v>
      </c>
      <c r="X184">
        <v>1.3369599999999999</v>
      </c>
      <c r="Y184">
        <v>2.0565500000000001</v>
      </c>
      <c r="Z184">
        <v>3.5297100000000001</v>
      </c>
      <c r="AA184">
        <v>0.41535</v>
      </c>
      <c r="AB184">
        <v>0.11685</v>
      </c>
      <c r="AD184">
        <v>2.05592</v>
      </c>
      <c r="AE184">
        <v>21.4</v>
      </c>
      <c r="AG184">
        <v>1</v>
      </c>
      <c r="AJ184">
        <v>2.0272100000000002</v>
      </c>
      <c r="AK184">
        <v>0.75151999999999997</v>
      </c>
      <c r="AL184">
        <v>0.34366000000000002</v>
      </c>
      <c r="AM184">
        <v>3.1223900000000002</v>
      </c>
      <c r="AN184">
        <v>2.0762299999999998</v>
      </c>
      <c r="AO184">
        <v>1.3085899999999999</v>
      </c>
      <c r="AP184">
        <v>0.78417000000000003</v>
      </c>
      <c r="AQ184">
        <v>4.1584599999999998</v>
      </c>
      <c r="AS184">
        <v>0</v>
      </c>
      <c r="AT184">
        <v>0</v>
      </c>
      <c r="AU184">
        <v>0</v>
      </c>
      <c r="AV184">
        <v>1</v>
      </c>
      <c r="AW184" s="4">
        <v>650</v>
      </c>
      <c r="AX184">
        <v>0</v>
      </c>
      <c r="AY184">
        <v>1</v>
      </c>
      <c r="BA184" s="1">
        <v>43657</v>
      </c>
      <c r="BB184">
        <v>6</v>
      </c>
      <c r="BC184">
        <v>6</v>
      </c>
      <c r="BD184">
        <v>0</v>
      </c>
      <c r="BE184">
        <v>24</v>
      </c>
      <c r="BF184">
        <v>1</v>
      </c>
      <c r="BG184">
        <v>0</v>
      </c>
      <c r="BH184">
        <v>24</v>
      </c>
      <c r="BI184" s="1">
        <v>43299</v>
      </c>
      <c r="BJ184">
        <v>4</v>
      </c>
      <c r="BK184">
        <v>3</v>
      </c>
      <c r="BL184">
        <v>1</v>
      </c>
      <c r="BM184">
        <v>28</v>
      </c>
      <c r="BN184">
        <v>1</v>
      </c>
      <c r="BO184">
        <v>0</v>
      </c>
      <c r="BP184">
        <v>28</v>
      </c>
      <c r="BQ184" s="1">
        <v>42914</v>
      </c>
      <c r="BR184">
        <v>7</v>
      </c>
      <c r="BS184">
        <v>7</v>
      </c>
      <c r="BT184">
        <v>0</v>
      </c>
      <c r="BU184">
        <v>44</v>
      </c>
      <c r="BV184">
        <v>1</v>
      </c>
      <c r="BW184">
        <v>0</v>
      </c>
      <c r="BX184">
        <v>44</v>
      </c>
      <c r="BY184">
        <v>28.667000000000002</v>
      </c>
      <c r="CA184" t="s">
        <v>636</v>
      </c>
      <c r="CB184" t="s">
        <v>637</v>
      </c>
      <c r="CC184">
        <v>37075</v>
      </c>
      <c r="CD184">
        <v>820</v>
      </c>
      <c r="CE184">
        <v>6158240720</v>
      </c>
      <c r="CF184" t="s">
        <v>99</v>
      </c>
      <c r="CG184" t="s">
        <v>100</v>
      </c>
      <c r="CH184" s="1">
        <v>31506</v>
      </c>
      <c r="CI184" t="s">
        <v>100</v>
      </c>
      <c r="CJ184" t="s">
        <v>101</v>
      </c>
      <c r="CK184" t="s">
        <v>100</v>
      </c>
      <c r="CL184" t="s">
        <v>103</v>
      </c>
      <c r="CM184" t="s">
        <v>635</v>
      </c>
      <c r="CN184">
        <v>122</v>
      </c>
      <c r="CO184" s="1">
        <v>44621</v>
      </c>
      <c r="CP184" s="1"/>
      <c r="CV184"/>
    </row>
    <row r="185" spans="1:100" x14ac:dyDescent="0.25">
      <c r="A185" t="s">
        <v>339</v>
      </c>
      <c r="B185" s="18" t="s">
        <v>1634</v>
      </c>
      <c r="C185" s="18">
        <v>445024</v>
      </c>
      <c r="D185" t="s">
        <v>361</v>
      </c>
      <c r="E185" t="s">
        <v>304</v>
      </c>
      <c r="F185" t="s">
        <v>125</v>
      </c>
      <c r="G185" t="s">
        <v>1648</v>
      </c>
      <c r="H185">
        <v>142.5</v>
      </c>
      <c r="I185" t="s">
        <v>98</v>
      </c>
      <c r="K185" t="s">
        <v>100</v>
      </c>
      <c r="L185" t="s">
        <v>106</v>
      </c>
      <c r="M185">
        <v>5</v>
      </c>
      <c r="N185">
        <v>3</v>
      </c>
      <c r="O185">
        <v>5</v>
      </c>
      <c r="P185">
        <v>5</v>
      </c>
      <c r="Q185">
        <v>4</v>
      </c>
      <c r="R185">
        <v>5</v>
      </c>
      <c r="S185">
        <v>3</v>
      </c>
      <c r="U185" s="8">
        <v>3.8116099999999999</v>
      </c>
      <c r="V185" s="8">
        <v>0.66368000000000005</v>
      </c>
      <c r="W185">
        <v>43.2</v>
      </c>
      <c r="X185">
        <v>0.74451000000000001</v>
      </c>
      <c r="Y185">
        <v>1.4081900000000001</v>
      </c>
      <c r="Z185">
        <v>3.3746900000000002</v>
      </c>
      <c r="AA185">
        <v>0.42093000000000003</v>
      </c>
      <c r="AB185">
        <v>0.10629</v>
      </c>
      <c r="AD185">
        <v>2.4034200000000001</v>
      </c>
      <c r="AE185">
        <v>20</v>
      </c>
      <c r="AG185">
        <v>1</v>
      </c>
      <c r="AJ185">
        <v>2.2892800000000002</v>
      </c>
      <c r="AK185">
        <v>0.76871999999999996</v>
      </c>
      <c r="AL185">
        <v>0.39602999999999999</v>
      </c>
      <c r="AM185">
        <v>3.4540299999999999</v>
      </c>
      <c r="AN185">
        <v>2.1493000000000002</v>
      </c>
      <c r="AO185">
        <v>0.71240999999999999</v>
      </c>
      <c r="AP185">
        <v>0.62761</v>
      </c>
      <c r="AQ185">
        <v>3.4841700000000002</v>
      </c>
      <c r="AS185">
        <v>0</v>
      </c>
      <c r="AT185">
        <v>0</v>
      </c>
      <c r="AU185">
        <v>0</v>
      </c>
      <c r="AV185">
        <v>0</v>
      </c>
      <c r="AW185" s="4">
        <v>0</v>
      </c>
      <c r="AX185">
        <v>0</v>
      </c>
      <c r="AY185">
        <v>0</v>
      </c>
      <c r="BA185" s="1">
        <v>43663</v>
      </c>
      <c r="BB185">
        <v>0</v>
      </c>
      <c r="BC185">
        <v>0</v>
      </c>
      <c r="BD185">
        <v>0</v>
      </c>
      <c r="BE185">
        <v>0</v>
      </c>
      <c r="BF185">
        <v>0</v>
      </c>
      <c r="BG185">
        <v>0</v>
      </c>
      <c r="BH185">
        <v>0</v>
      </c>
      <c r="BI185" s="1">
        <v>43306</v>
      </c>
      <c r="BJ185">
        <v>2</v>
      </c>
      <c r="BK185">
        <v>2</v>
      </c>
      <c r="BL185">
        <v>0</v>
      </c>
      <c r="BM185">
        <v>8</v>
      </c>
      <c r="BN185">
        <v>1</v>
      </c>
      <c r="BO185">
        <v>0</v>
      </c>
      <c r="BP185">
        <v>8</v>
      </c>
      <c r="BQ185" s="1">
        <v>42879</v>
      </c>
      <c r="BR185">
        <v>2</v>
      </c>
      <c r="BS185">
        <v>2</v>
      </c>
      <c r="BT185">
        <v>0</v>
      </c>
      <c r="BU185">
        <v>8</v>
      </c>
      <c r="BV185">
        <v>1</v>
      </c>
      <c r="BW185">
        <v>0</v>
      </c>
      <c r="BX185">
        <v>8</v>
      </c>
      <c r="BY185">
        <v>4</v>
      </c>
      <c r="CA185" t="s">
        <v>363</v>
      </c>
      <c r="CB185" t="s">
        <v>364</v>
      </c>
      <c r="CC185">
        <v>37601</v>
      </c>
      <c r="CD185">
        <v>890</v>
      </c>
      <c r="CE185">
        <v>4232823311</v>
      </c>
      <c r="CF185" t="s">
        <v>99</v>
      </c>
      <c r="CG185" t="s">
        <v>100</v>
      </c>
      <c r="CH185" s="1">
        <v>24473</v>
      </c>
      <c r="CI185" t="s">
        <v>100</v>
      </c>
      <c r="CJ185" t="s">
        <v>101</v>
      </c>
      <c r="CK185" t="s">
        <v>100</v>
      </c>
      <c r="CL185" t="s">
        <v>103</v>
      </c>
      <c r="CM185" t="s">
        <v>362</v>
      </c>
      <c r="CN185">
        <v>167</v>
      </c>
      <c r="CO185" s="1">
        <v>44621</v>
      </c>
      <c r="CP185" s="1"/>
      <c r="CV185"/>
    </row>
    <row r="186" spans="1:100" x14ac:dyDescent="0.25">
      <c r="A186" t="s">
        <v>339</v>
      </c>
      <c r="B186" s="18" t="s">
        <v>1634</v>
      </c>
      <c r="C186" s="18">
        <v>445517</v>
      </c>
      <c r="D186" t="s">
        <v>1537</v>
      </c>
      <c r="E186" t="s">
        <v>608</v>
      </c>
      <c r="F186" t="s">
        <v>239</v>
      </c>
      <c r="G186" t="s">
        <v>1648</v>
      </c>
      <c r="H186">
        <v>56.6</v>
      </c>
      <c r="I186" t="s">
        <v>98</v>
      </c>
      <c r="K186" t="s">
        <v>100</v>
      </c>
      <c r="L186" t="s">
        <v>106</v>
      </c>
      <c r="M186">
        <v>5</v>
      </c>
      <c r="N186">
        <v>4</v>
      </c>
      <c r="O186">
        <v>4</v>
      </c>
      <c r="P186">
        <v>5</v>
      </c>
      <c r="Q186">
        <v>4</v>
      </c>
      <c r="R186">
        <v>5</v>
      </c>
      <c r="S186">
        <v>4</v>
      </c>
      <c r="U186" s="8">
        <v>5.1890000000000001</v>
      </c>
      <c r="V186" s="8">
        <v>0.98448999999999998</v>
      </c>
      <c r="W186">
        <v>24.6</v>
      </c>
      <c r="X186">
        <v>1.31738</v>
      </c>
      <c r="Y186">
        <v>2.3018800000000001</v>
      </c>
      <c r="Z186">
        <v>4.5148299999999999</v>
      </c>
      <c r="AA186">
        <v>0.40103</v>
      </c>
      <c r="AB186">
        <v>0.27572999999999998</v>
      </c>
      <c r="AD186">
        <v>2.8871199999999999</v>
      </c>
      <c r="AE186">
        <v>21.4</v>
      </c>
      <c r="AG186">
        <v>0</v>
      </c>
      <c r="AJ186">
        <v>2.29772</v>
      </c>
      <c r="AK186">
        <v>0.80957999999999997</v>
      </c>
      <c r="AL186">
        <v>0.48399999999999999</v>
      </c>
      <c r="AM186">
        <v>3.5912999999999999</v>
      </c>
      <c r="AN186">
        <v>2.5723799999999999</v>
      </c>
      <c r="AO186">
        <v>1.19695</v>
      </c>
      <c r="AP186">
        <v>0.76176999999999995</v>
      </c>
      <c r="AQ186">
        <v>4.5619199999999998</v>
      </c>
      <c r="AS186">
        <v>1</v>
      </c>
      <c r="AT186">
        <v>0</v>
      </c>
      <c r="AU186">
        <v>0</v>
      </c>
      <c r="AV186">
        <v>0</v>
      </c>
      <c r="AW186" s="4">
        <v>0</v>
      </c>
      <c r="AX186">
        <v>0</v>
      </c>
      <c r="AY186">
        <v>0</v>
      </c>
      <c r="BA186" s="1">
        <v>43838</v>
      </c>
      <c r="BB186">
        <v>0</v>
      </c>
      <c r="BC186">
        <v>0</v>
      </c>
      <c r="BD186">
        <v>0</v>
      </c>
      <c r="BE186">
        <v>0</v>
      </c>
      <c r="BF186">
        <v>0</v>
      </c>
      <c r="BG186">
        <v>0</v>
      </c>
      <c r="BH186">
        <v>0</v>
      </c>
      <c r="BI186" s="1">
        <v>43452</v>
      </c>
      <c r="BJ186">
        <v>1</v>
      </c>
      <c r="BK186">
        <v>1</v>
      </c>
      <c r="BL186">
        <v>0</v>
      </c>
      <c r="BM186">
        <v>16</v>
      </c>
      <c r="BN186">
        <v>1</v>
      </c>
      <c r="BO186">
        <v>0</v>
      </c>
      <c r="BP186">
        <v>16</v>
      </c>
      <c r="BQ186" s="1">
        <v>43082</v>
      </c>
      <c r="BR186">
        <v>0</v>
      </c>
      <c r="BS186">
        <v>0</v>
      </c>
      <c r="BT186">
        <v>0</v>
      </c>
      <c r="BU186">
        <v>0</v>
      </c>
      <c r="BV186">
        <v>0</v>
      </c>
      <c r="BW186">
        <v>0</v>
      </c>
      <c r="BX186">
        <v>0</v>
      </c>
      <c r="BY186">
        <v>5.3330000000000002</v>
      </c>
      <c r="CA186" t="s">
        <v>1539</v>
      </c>
      <c r="CB186" t="s">
        <v>1540</v>
      </c>
      <c r="CC186">
        <v>37660</v>
      </c>
      <c r="CD186">
        <v>810</v>
      </c>
      <c r="CE186">
        <v>4234807048</v>
      </c>
      <c r="CF186" t="s">
        <v>99</v>
      </c>
      <c r="CG186" t="s">
        <v>100</v>
      </c>
      <c r="CH186" s="1">
        <v>41996</v>
      </c>
      <c r="CI186" t="s">
        <v>100</v>
      </c>
      <c r="CJ186" t="s">
        <v>101</v>
      </c>
      <c r="CK186" t="s">
        <v>100</v>
      </c>
      <c r="CL186" t="s">
        <v>103</v>
      </c>
      <c r="CM186" t="s">
        <v>1538</v>
      </c>
      <c r="CN186">
        <v>90</v>
      </c>
      <c r="CO186" s="1">
        <v>44621</v>
      </c>
      <c r="CP186" s="1"/>
      <c r="CV186"/>
    </row>
    <row r="187" spans="1:100" x14ac:dyDescent="0.25">
      <c r="A187" t="s">
        <v>339</v>
      </c>
      <c r="B187" s="18" t="s">
        <v>1634</v>
      </c>
      <c r="C187" s="18">
        <v>445098</v>
      </c>
      <c r="D187" t="s">
        <v>402</v>
      </c>
      <c r="E187" t="s">
        <v>226</v>
      </c>
      <c r="F187" t="s">
        <v>222</v>
      </c>
      <c r="G187" t="s">
        <v>1648</v>
      </c>
      <c r="H187">
        <v>97.9</v>
      </c>
      <c r="I187" t="s">
        <v>98</v>
      </c>
      <c r="K187" t="s">
        <v>100</v>
      </c>
      <c r="L187" t="s">
        <v>106</v>
      </c>
      <c r="M187">
        <v>4</v>
      </c>
      <c r="N187">
        <v>4</v>
      </c>
      <c r="O187">
        <v>3</v>
      </c>
      <c r="P187">
        <v>4</v>
      </c>
      <c r="Q187">
        <v>2</v>
      </c>
      <c r="R187">
        <v>5</v>
      </c>
      <c r="S187">
        <v>4</v>
      </c>
      <c r="U187" s="8">
        <v>4.3729699999999996</v>
      </c>
      <c r="V187" s="8">
        <v>0.55830999999999997</v>
      </c>
      <c r="W187">
        <v>54.8</v>
      </c>
      <c r="X187">
        <v>1.3230500000000001</v>
      </c>
      <c r="Y187">
        <v>1.8813500000000001</v>
      </c>
      <c r="Z187">
        <v>3.6242200000000002</v>
      </c>
      <c r="AA187">
        <v>0.26143</v>
      </c>
      <c r="AB187">
        <v>4.5850000000000002E-2</v>
      </c>
      <c r="AD187">
        <v>2.4916200000000002</v>
      </c>
      <c r="AE187">
        <v>47.4</v>
      </c>
      <c r="AG187">
        <v>0</v>
      </c>
      <c r="AJ187">
        <v>2.1896</v>
      </c>
      <c r="AK187">
        <v>0.68379999999999996</v>
      </c>
      <c r="AL187">
        <v>0.28439999999999999</v>
      </c>
      <c r="AM187">
        <v>3.1577999999999999</v>
      </c>
      <c r="AN187">
        <v>2.3296100000000002</v>
      </c>
      <c r="AO187">
        <v>1.4232100000000001</v>
      </c>
      <c r="AP187">
        <v>0.73519999999999996</v>
      </c>
      <c r="AQ187">
        <v>4.3722799999999999</v>
      </c>
      <c r="AS187">
        <v>2</v>
      </c>
      <c r="AT187">
        <v>0</v>
      </c>
      <c r="AU187">
        <v>1</v>
      </c>
      <c r="AV187">
        <v>0</v>
      </c>
      <c r="AW187" s="4">
        <v>0</v>
      </c>
      <c r="AX187">
        <v>0</v>
      </c>
      <c r="AY187">
        <v>0</v>
      </c>
      <c r="BA187" s="1">
        <v>43817</v>
      </c>
      <c r="BB187">
        <v>2</v>
      </c>
      <c r="BC187">
        <v>2</v>
      </c>
      <c r="BD187">
        <v>0</v>
      </c>
      <c r="BE187">
        <v>8</v>
      </c>
      <c r="BF187">
        <v>1</v>
      </c>
      <c r="BG187">
        <v>0</v>
      </c>
      <c r="BH187">
        <v>8</v>
      </c>
      <c r="BI187" s="1">
        <v>43439</v>
      </c>
      <c r="BJ187">
        <v>7</v>
      </c>
      <c r="BK187">
        <v>6</v>
      </c>
      <c r="BL187">
        <v>0</v>
      </c>
      <c r="BM187">
        <v>36</v>
      </c>
      <c r="BN187">
        <v>1</v>
      </c>
      <c r="BO187">
        <v>0</v>
      </c>
      <c r="BP187">
        <v>36</v>
      </c>
      <c r="BQ187" s="1">
        <v>43026</v>
      </c>
      <c r="BR187">
        <v>2</v>
      </c>
      <c r="BS187">
        <v>1</v>
      </c>
      <c r="BT187">
        <v>1</v>
      </c>
      <c r="BU187">
        <v>12</v>
      </c>
      <c r="BV187">
        <v>1</v>
      </c>
      <c r="BW187">
        <v>0</v>
      </c>
      <c r="BX187">
        <v>12</v>
      </c>
      <c r="BY187">
        <v>18</v>
      </c>
      <c r="CA187" t="s">
        <v>404</v>
      </c>
      <c r="CB187" t="s">
        <v>405</v>
      </c>
      <c r="CC187">
        <v>37917</v>
      </c>
      <c r="CD187">
        <v>460</v>
      </c>
      <c r="CE187">
        <v>8655247366</v>
      </c>
      <c r="CF187" t="s">
        <v>99</v>
      </c>
      <c r="CG187" t="s">
        <v>100</v>
      </c>
      <c r="CH187" s="1">
        <v>26299</v>
      </c>
      <c r="CI187" t="s">
        <v>100</v>
      </c>
      <c r="CJ187" t="s">
        <v>101</v>
      </c>
      <c r="CK187" t="s">
        <v>100</v>
      </c>
      <c r="CL187" t="s">
        <v>103</v>
      </c>
      <c r="CM187" t="s">
        <v>403</v>
      </c>
      <c r="CN187">
        <v>127</v>
      </c>
      <c r="CO187" s="1">
        <v>44621</v>
      </c>
      <c r="CP187" s="1"/>
      <c r="CV187"/>
    </row>
    <row r="188" spans="1:100" x14ac:dyDescent="0.25">
      <c r="A188" t="s">
        <v>339</v>
      </c>
      <c r="B188" s="18" t="s">
        <v>1634</v>
      </c>
      <c r="C188" s="18">
        <v>445180</v>
      </c>
      <c r="D188" t="s">
        <v>611</v>
      </c>
      <c r="E188" t="s">
        <v>236</v>
      </c>
      <c r="F188" t="s">
        <v>129</v>
      </c>
      <c r="G188" t="s">
        <v>1648</v>
      </c>
      <c r="H188">
        <v>86.8</v>
      </c>
      <c r="I188" t="s">
        <v>98</v>
      </c>
      <c r="K188" t="s">
        <v>100</v>
      </c>
      <c r="L188" t="s">
        <v>106</v>
      </c>
      <c r="M188">
        <v>5</v>
      </c>
      <c r="N188">
        <v>3</v>
      </c>
      <c r="O188">
        <v>4</v>
      </c>
      <c r="P188">
        <v>5</v>
      </c>
      <c r="Q188">
        <v>5</v>
      </c>
      <c r="R188">
        <v>5</v>
      </c>
      <c r="S188">
        <v>4</v>
      </c>
      <c r="U188" s="8">
        <v>3.2621600000000002</v>
      </c>
      <c r="V188" s="8">
        <v>0.72977999999999998</v>
      </c>
      <c r="W188">
        <v>40.5</v>
      </c>
      <c r="X188">
        <v>0.60233999999999999</v>
      </c>
      <c r="Y188">
        <v>1.3321099999999999</v>
      </c>
      <c r="Z188">
        <v>2.97261</v>
      </c>
      <c r="AA188">
        <v>0.37056</v>
      </c>
      <c r="AB188">
        <v>6.7989999999999995E-2</v>
      </c>
      <c r="AD188">
        <v>1.93004</v>
      </c>
      <c r="AE188">
        <v>6.7</v>
      </c>
      <c r="AG188">
        <v>0</v>
      </c>
      <c r="AJ188">
        <v>2.1673100000000001</v>
      </c>
      <c r="AK188">
        <v>0.64420999999999995</v>
      </c>
      <c r="AL188">
        <v>0.27138000000000001</v>
      </c>
      <c r="AM188">
        <v>3.0828899999999999</v>
      </c>
      <c r="AN188">
        <v>1.82311</v>
      </c>
      <c r="AO188">
        <v>0.68776000000000004</v>
      </c>
      <c r="AP188">
        <v>1.00709</v>
      </c>
      <c r="AQ188">
        <v>3.3408899999999999</v>
      </c>
      <c r="AS188">
        <v>0</v>
      </c>
      <c r="AT188">
        <v>0</v>
      </c>
      <c r="AU188">
        <v>0</v>
      </c>
      <c r="AV188">
        <v>0</v>
      </c>
      <c r="AW188" s="4">
        <v>0</v>
      </c>
      <c r="AX188">
        <v>0</v>
      </c>
      <c r="AY188">
        <v>0</v>
      </c>
      <c r="BA188" s="1">
        <v>44587</v>
      </c>
      <c r="BB188">
        <v>1</v>
      </c>
      <c r="BC188">
        <v>1</v>
      </c>
      <c r="BD188">
        <v>0</v>
      </c>
      <c r="BE188">
        <v>4</v>
      </c>
      <c r="BF188">
        <v>0</v>
      </c>
      <c r="BG188">
        <v>0</v>
      </c>
      <c r="BH188">
        <v>4</v>
      </c>
      <c r="BI188" s="1">
        <v>43586</v>
      </c>
      <c r="BJ188">
        <v>7</v>
      </c>
      <c r="BK188">
        <v>7</v>
      </c>
      <c r="BL188">
        <v>0</v>
      </c>
      <c r="BM188">
        <v>28</v>
      </c>
      <c r="BN188">
        <v>1</v>
      </c>
      <c r="BO188">
        <v>0</v>
      </c>
      <c r="BP188">
        <v>28</v>
      </c>
      <c r="BQ188" s="1">
        <v>43271</v>
      </c>
      <c r="BR188">
        <v>3</v>
      </c>
      <c r="BS188">
        <v>3</v>
      </c>
      <c r="BT188">
        <v>0</v>
      </c>
      <c r="BU188">
        <v>12</v>
      </c>
      <c r="BV188">
        <v>1</v>
      </c>
      <c r="BW188">
        <v>0</v>
      </c>
      <c r="BX188">
        <v>12</v>
      </c>
      <c r="BY188">
        <v>13.333</v>
      </c>
      <c r="CA188" t="s">
        <v>332</v>
      </c>
      <c r="CB188" t="s">
        <v>613</v>
      </c>
      <c r="CC188">
        <v>38464</v>
      </c>
      <c r="CD188">
        <v>490</v>
      </c>
      <c r="CE188">
        <v>9317626548</v>
      </c>
      <c r="CF188" t="s">
        <v>99</v>
      </c>
      <c r="CG188" t="s">
        <v>100</v>
      </c>
      <c r="CH188" s="1">
        <v>31418</v>
      </c>
      <c r="CI188" t="s">
        <v>100</v>
      </c>
      <c r="CJ188" t="s">
        <v>100</v>
      </c>
      <c r="CK188" t="s">
        <v>100</v>
      </c>
      <c r="CL188" t="s">
        <v>103</v>
      </c>
      <c r="CM188" t="s">
        <v>612</v>
      </c>
      <c r="CN188">
        <v>96</v>
      </c>
      <c r="CO188" s="1">
        <v>44621</v>
      </c>
      <c r="CP188" s="1"/>
      <c r="CV188"/>
    </row>
    <row r="189" spans="1:100" x14ac:dyDescent="0.25">
      <c r="A189" t="s">
        <v>339</v>
      </c>
      <c r="B189" s="18" t="s">
        <v>1634</v>
      </c>
      <c r="C189" s="18">
        <v>445094</v>
      </c>
      <c r="D189" t="s">
        <v>398</v>
      </c>
      <c r="E189" t="s">
        <v>326</v>
      </c>
      <c r="F189" t="s">
        <v>115</v>
      </c>
      <c r="G189" t="s">
        <v>1648</v>
      </c>
      <c r="H189">
        <v>83.1</v>
      </c>
      <c r="I189" t="s">
        <v>110</v>
      </c>
      <c r="K189" t="s">
        <v>100</v>
      </c>
      <c r="L189" t="s">
        <v>106</v>
      </c>
      <c r="M189">
        <v>4</v>
      </c>
      <c r="N189">
        <v>4</v>
      </c>
      <c r="O189">
        <v>3</v>
      </c>
      <c r="P189">
        <v>4</v>
      </c>
      <c r="Q189">
        <v>2</v>
      </c>
      <c r="R189">
        <v>5</v>
      </c>
      <c r="S189">
        <v>3</v>
      </c>
      <c r="U189" s="8">
        <v>4.0547800000000001</v>
      </c>
      <c r="V189" s="8">
        <v>0.54808000000000001</v>
      </c>
      <c r="W189">
        <v>63</v>
      </c>
      <c r="X189">
        <v>1.1197699999999999</v>
      </c>
      <c r="Y189">
        <v>1.66784</v>
      </c>
      <c r="Z189">
        <v>3.5886</v>
      </c>
      <c r="AA189">
        <v>0.41972999999999999</v>
      </c>
      <c r="AB189">
        <v>0.17313999999999999</v>
      </c>
      <c r="AD189">
        <v>2.3869400000000001</v>
      </c>
      <c r="AE189">
        <v>64.3</v>
      </c>
      <c r="AG189">
        <v>0</v>
      </c>
      <c r="AJ189">
        <v>1.8568899999999999</v>
      </c>
      <c r="AK189">
        <v>0.66508999999999996</v>
      </c>
      <c r="AL189">
        <v>0.28639999999999999</v>
      </c>
      <c r="AM189">
        <v>2.8083800000000001</v>
      </c>
      <c r="AN189">
        <v>2.6316099999999998</v>
      </c>
      <c r="AO189">
        <v>1.23844</v>
      </c>
      <c r="AP189">
        <v>0.71667000000000003</v>
      </c>
      <c r="AQ189">
        <v>4.5585599999999999</v>
      </c>
      <c r="AS189">
        <v>0</v>
      </c>
      <c r="AT189">
        <v>0</v>
      </c>
      <c r="AU189">
        <v>0</v>
      </c>
      <c r="AV189">
        <v>1</v>
      </c>
      <c r="AW189" s="4">
        <v>650</v>
      </c>
      <c r="AX189">
        <v>0</v>
      </c>
      <c r="AY189">
        <v>1</v>
      </c>
      <c r="BA189" s="1">
        <v>43862</v>
      </c>
      <c r="BB189">
        <v>8</v>
      </c>
      <c r="BC189">
        <v>8</v>
      </c>
      <c r="BD189">
        <v>0</v>
      </c>
      <c r="BE189">
        <v>36</v>
      </c>
      <c r="BF189">
        <v>1</v>
      </c>
      <c r="BG189">
        <v>0</v>
      </c>
      <c r="BH189">
        <v>36</v>
      </c>
      <c r="BI189" s="1">
        <v>43523</v>
      </c>
      <c r="BJ189">
        <v>0</v>
      </c>
      <c r="BK189">
        <v>0</v>
      </c>
      <c r="BL189">
        <v>0</v>
      </c>
      <c r="BM189">
        <v>0</v>
      </c>
      <c r="BN189">
        <v>0</v>
      </c>
      <c r="BO189">
        <v>0</v>
      </c>
      <c r="BP189">
        <v>0</v>
      </c>
      <c r="BQ189" s="1">
        <v>43207</v>
      </c>
      <c r="BR189">
        <v>0</v>
      </c>
      <c r="BS189">
        <v>0</v>
      </c>
      <c r="BT189">
        <v>0</v>
      </c>
      <c r="BU189">
        <v>0</v>
      </c>
      <c r="BV189">
        <v>0</v>
      </c>
      <c r="BW189">
        <v>0</v>
      </c>
      <c r="BX189">
        <v>0</v>
      </c>
      <c r="BY189">
        <v>18</v>
      </c>
      <c r="CA189" t="s">
        <v>400</v>
      </c>
      <c r="CB189" t="s">
        <v>401</v>
      </c>
      <c r="CC189">
        <v>37091</v>
      </c>
      <c r="CD189">
        <v>580</v>
      </c>
      <c r="CE189">
        <v>9313594506</v>
      </c>
      <c r="CF189" t="s">
        <v>99</v>
      </c>
      <c r="CG189" t="s">
        <v>100</v>
      </c>
      <c r="CH189" s="1">
        <v>26137</v>
      </c>
      <c r="CI189" t="s">
        <v>100</v>
      </c>
      <c r="CJ189" t="s">
        <v>101</v>
      </c>
      <c r="CK189" t="s">
        <v>100</v>
      </c>
      <c r="CL189" t="s">
        <v>103</v>
      </c>
      <c r="CM189" t="s">
        <v>399</v>
      </c>
      <c r="CN189">
        <v>100</v>
      </c>
      <c r="CO189" s="1">
        <v>44621</v>
      </c>
      <c r="CP189" s="1"/>
      <c r="CV189"/>
    </row>
    <row r="190" spans="1:100" x14ac:dyDescent="0.25">
      <c r="A190" t="s">
        <v>339</v>
      </c>
      <c r="B190" s="18" t="s">
        <v>1634</v>
      </c>
      <c r="C190" s="18">
        <v>445076</v>
      </c>
      <c r="D190" t="s">
        <v>383</v>
      </c>
      <c r="E190" t="s">
        <v>385</v>
      </c>
      <c r="F190" t="s">
        <v>206</v>
      </c>
      <c r="G190" t="s">
        <v>1648</v>
      </c>
      <c r="H190">
        <v>101.5</v>
      </c>
      <c r="I190" t="s">
        <v>98</v>
      </c>
      <c r="K190" t="s">
        <v>100</v>
      </c>
      <c r="L190" t="s">
        <v>106</v>
      </c>
      <c r="M190">
        <v>4</v>
      </c>
      <c r="N190">
        <v>2</v>
      </c>
      <c r="O190">
        <v>3</v>
      </c>
      <c r="P190">
        <v>5</v>
      </c>
      <c r="Q190">
        <v>3</v>
      </c>
      <c r="R190">
        <v>5</v>
      </c>
      <c r="S190">
        <v>2</v>
      </c>
      <c r="U190" s="8">
        <v>3.55307</v>
      </c>
      <c r="V190" s="8">
        <v>0.42721999999999999</v>
      </c>
      <c r="W190">
        <v>51</v>
      </c>
      <c r="X190">
        <v>1.14672</v>
      </c>
      <c r="Y190">
        <v>1.5739300000000001</v>
      </c>
      <c r="Z190">
        <v>3.0999599999999998</v>
      </c>
      <c r="AA190">
        <v>0.35854999999999998</v>
      </c>
      <c r="AB190">
        <v>9.2649999999999996E-2</v>
      </c>
      <c r="AD190">
        <v>1.9791300000000001</v>
      </c>
      <c r="AE190">
        <v>38.5</v>
      </c>
      <c r="AG190">
        <v>0</v>
      </c>
      <c r="AJ190">
        <v>2.09659</v>
      </c>
      <c r="AK190">
        <v>0.73948999999999998</v>
      </c>
      <c r="AL190">
        <v>0.34369</v>
      </c>
      <c r="AM190">
        <v>3.1797599999999999</v>
      </c>
      <c r="AN190">
        <v>1.9325399999999999</v>
      </c>
      <c r="AO190">
        <v>1.1406400000000001</v>
      </c>
      <c r="AP190">
        <v>0.46551999999999999</v>
      </c>
      <c r="AQ190">
        <v>3.5279699999999998</v>
      </c>
      <c r="AS190">
        <v>1</v>
      </c>
      <c r="AT190">
        <v>0</v>
      </c>
      <c r="AU190">
        <v>0</v>
      </c>
      <c r="AV190">
        <v>0</v>
      </c>
      <c r="AW190" s="4">
        <v>0</v>
      </c>
      <c r="AX190">
        <v>0</v>
      </c>
      <c r="AY190">
        <v>0</v>
      </c>
      <c r="BA190" s="1">
        <v>43866</v>
      </c>
      <c r="BB190">
        <v>1</v>
      </c>
      <c r="BC190">
        <v>1</v>
      </c>
      <c r="BD190">
        <v>0</v>
      </c>
      <c r="BE190">
        <v>16</v>
      </c>
      <c r="BF190">
        <v>1</v>
      </c>
      <c r="BG190">
        <v>0</v>
      </c>
      <c r="BH190">
        <v>16</v>
      </c>
      <c r="BI190" s="1">
        <v>43523</v>
      </c>
      <c r="BJ190">
        <v>1</v>
      </c>
      <c r="BK190">
        <v>1</v>
      </c>
      <c r="BL190">
        <v>0</v>
      </c>
      <c r="BM190">
        <v>4</v>
      </c>
      <c r="BN190">
        <v>1</v>
      </c>
      <c r="BO190">
        <v>0</v>
      </c>
      <c r="BP190">
        <v>4</v>
      </c>
      <c r="BQ190" s="1">
        <v>43229</v>
      </c>
      <c r="BR190">
        <v>4</v>
      </c>
      <c r="BS190">
        <v>4</v>
      </c>
      <c r="BT190">
        <v>0</v>
      </c>
      <c r="BU190">
        <v>48</v>
      </c>
      <c r="BV190">
        <v>1</v>
      </c>
      <c r="BW190">
        <v>0</v>
      </c>
      <c r="BX190">
        <v>48</v>
      </c>
      <c r="BY190">
        <v>17.332999999999998</v>
      </c>
      <c r="CA190" t="s">
        <v>386</v>
      </c>
      <c r="CB190" t="s">
        <v>387</v>
      </c>
      <c r="CC190">
        <v>37110</v>
      </c>
      <c r="CD190">
        <v>880</v>
      </c>
      <c r="CE190">
        <v>9314738431</v>
      </c>
      <c r="CF190" t="s">
        <v>99</v>
      </c>
      <c r="CG190" t="s">
        <v>100</v>
      </c>
      <c r="CH190" s="1">
        <v>25450</v>
      </c>
      <c r="CI190" t="s">
        <v>100</v>
      </c>
      <c r="CJ190" t="s">
        <v>101</v>
      </c>
      <c r="CK190" t="s">
        <v>100</v>
      </c>
      <c r="CL190" t="s">
        <v>103</v>
      </c>
      <c r="CM190" t="s">
        <v>384</v>
      </c>
      <c r="CN190">
        <v>115</v>
      </c>
      <c r="CO190" s="1">
        <v>44621</v>
      </c>
      <c r="CP190" s="1"/>
      <c r="CV190"/>
    </row>
    <row r="191" spans="1:100" x14ac:dyDescent="0.25">
      <c r="A191" t="s">
        <v>339</v>
      </c>
      <c r="B191" s="18" t="s">
        <v>1634</v>
      </c>
      <c r="C191" s="18">
        <v>445069</v>
      </c>
      <c r="D191" t="s">
        <v>370</v>
      </c>
      <c r="E191" t="s">
        <v>245</v>
      </c>
      <c r="F191" t="s">
        <v>240</v>
      </c>
      <c r="G191" t="s">
        <v>1648</v>
      </c>
      <c r="H191">
        <v>99.9</v>
      </c>
      <c r="I191" t="s">
        <v>110</v>
      </c>
      <c r="K191" t="s">
        <v>100</v>
      </c>
      <c r="L191" t="s">
        <v>106</v>
      </c>
      <c r="M191">
        <v>4</v>
      </c>
      <c r="N191">
        <v>4</v>
      </c>
      <c r="O191">
        <v>4</v>
      </c>
      <c r="P191">
        <v>4</v>
      </c>
      <c r="Q191">
        <v>4</v>
      </c>
      <c r="R191">
        <v>4</v>
      </c>
      <c r="S191">
        <v>4</v>
      </c>
      <c r="U191" s="8">
        <v>3.6909900000000002</v>
      </c>
      <c r="V191" s="8">
        <v>0.72633999999999999</v>
      </c>
      <c r="W191">
        <v>58.6</v>
      </c>
      <c r="X191">
        <v>0.86767000000000005</v>
      </c>
      <c r="Y191">
        <v>1.5940099999999999</v>
      </c>
      <c r="Z191">
        <v>3.1410300000000002</v>
      </c>
      <c r="AA191">
        <v>0.38577</v>
      </c>
      <c r="AB191">
        <v>3.252E-2</v>
      </c>
      <c r="AD191">
        <v>2.0969799999999998</v>
      </c>
      <c r="AE191">
        <v>27.8</v>
      </c>
      <c r="AG191">
        <v>0</v>
      </c>
      <c r="AJ191">
        <v>2.0307599999999999</v>
      </c>
      <c r="AK191">
        <v>0.65300000000000002</v>
      </c>
      <c r="AL191">
        <v>0.28134999999999999</v>
      </c>
      <c r="AM191">
        <v>2.9651100000000001</v>
      </c>
      <c r="AN191">
        <v>2.1139800000000002</v>
      </c>
      <c r="AO191">
        <v>0.97736999999999996</v>
      </c>
      <c r="AP191">
        <v>0.96682999999999997</v>
      </c>
      <c r="AQ191">
        <v>3.9302199999999998</v>
      </c>
      <c r="AS191">
        <v>0</v>
      </c>
      <c r="AT191">
        <v>0</v>
      </c>
      <c r="AU191">
        <v>0</v>
      </c>
      <c r="AV191">
        <v>0</v>
      </c>
      <c r="AW191" s="4">
        <v>0</v>
      </c>
      <c r="AX191">
        <v>0</v>
      </c>
      <c r="AY191">
        <v>0</v>
      </c>
      <c r="BA191" s="1">
        <v>44377</v>
      </c>
      <c r="BB191">
        <v>3</v>
      </c>
      <c r="BC191">
        <v>3</v>
      </c>
      <c r="BD191">
        <v>0</v>
      </c>
      <c r="BE191">
        <v>20</v>
      </c>
      <c r="BF191">
        <v>1</v>
      </c>
      <c r="BG191">
        <v>0</v>
      </c>
      <c r="BH191">
        <v>20</v>
      </c>
      <c r="BI191" s="1">
        <v>43678</v>
      </c>
      <c r="BJ191">
        <v>2</v>
      </c>
      <c r="BK191">
        <v>2</v>
      </c>
      <c r="BL191">
        <v>0</v>
      </c>
      <c r="BM191">
        <v>8</v>
      </c>
      <c r="BN191">
        <v>1</v>
      </c>
      <c r="BO191">
        <v>0</v>
      </c>
      <c r="BP191">
        <v>8</v>
      </c>
      <c r="BQ191" s="1">
        <v>43370</v>
      </c>
      <c r="BR191">
        <v>0</v>
      </c>
      <c r="BS191">
        <v>0</v>
      </c>
      <c r="BT191">
        <v>0</v>
      </c>
      <c r="BU191">
        <v>0</v>
      </c>
      <c r="BV191">
        <v>0</v>
      </c>
      <c r="BW191">
        <v>0</v>
      </c>
      <c r="BX191">
        <v>0</v>
      </c>
      <c r="BY191">
        <v>12.667</v>
      </c>
      <c r="CA191" t="s">
        <v>372</v>
      </c>
      <c r="CB191" t="s">
        <v>373</v>
      </c>
      <c r="CC191">
        <v>38358</v>
      </c>
      <c r="CD191">
        <v>260</v>
      </c>
      <c r="CE191">
        <v>7316868373</v>
      </c>
      <c r="CF191" t="s">
        <v>99</v>
      </c>
      <c r="CG191" t="s">
        <v>100</v>
      </c>
      <c r="CH191" s="1">
        <v>31777</v>
      </c>
      <c r="CI191" t="s">
        <v>100</v>
      </c>
      <c r="CJ191" t="s">
        <v>100</v>
      </c>
      <c r="CK191" t="s">
        <v>100</v>
      </c>
      <c r="CL191" t="s">
        <v>103</v>
      </c>
      <c r="CM191" t="s">
        <v>371</v>
      </c>
      <c r="CN191">
        <v>117</v>
      </c>
      <c r="CO191" s="1">
        <v>44621</v>
      </c>
      <c r="CP191" s="1"/>
      <c r="CV191"/>
    </row>
    <row r="192" spans="1:100" x14ac:dyDescent="0.25">
      <c r="A192" t="s">
        <v>339</v>
      </c>
      <c r="B192" s="18" t="s">
        <v>1634</v>
      </c>
      <c r="C192" s="18">
        <v>445108</v>
      </c>
      <c r="D192" t="s">
        <v>424</v>
      </c>
      <c r="E192" t="s">
        <v>178</v>
      </c>
      <c r="F192" t="s">
        <v>309</v>
      </c>
      <c r="G192" t="s">
        <v>1648</v>
      </c>
      <c r="H192">
        <v>136.1</v>
      </c>
      <c r="I192" t="s">
        <v>98</v>
      </c>
      <c r="K192" t="s">
        <v>100</v>
      </c>
      <c r="L192" t="s">
        <v>102</v>
      </c>
      <c r="M192">
        <v>3</v>
      </c>
      <c r="N192">
        <v>3</v>
      </c>
      <c r="O192">
        <v>3</v>
      </c>
      <c r="P192">
        <v>3</v>
      </c>
      <c r="Q192">
        <v>1</v>
      </c>
      <c r="R192">
        <v>5</v>
      </c>
      <c r="S192">
        <v>3</v>
      </c>
      <c r="U192" s="8">
        <v>3.9107599999999998</v>
      </c>
      <c r="V192" s="8">
        <v>0.41766999999999999</v>
      </c>
      <c r="W192">
        <v>60.1</v>
      </c>
      <c r="X192">
        <v>1.1511199999999999</v>
      </c>
      <c r="Y192">
        <v>1.5687899999999999</v>
      </c>
      <c r="Z192">
        <v>3.42692</v>
      </c>
      <c r="AA192">
        <v>0.16714000000000001</v>
      </c>
      <c r="AB192">
        <v>8.8459999999999997E-2</v>
      </c>
      <c r="AD192">
        <v>2.3419699999999999</v>
      </c>
      <c r="AE192">
        <v>53.8</v>
      </c>
      <c r="AG192">
        <v>0</v>
      </c>
      <c r="AJ192">
        <v>2.0559500000000002</v>
      </c>
      <c r="AK192">
        <v>0.66996</v>
      </c>
      <c r="AL192">
        <v>0.29207</v>
      </c>
      <c r="AM192">
        <v>3.01797</v>
      </c>
      <c r="AN192">
        <v>2.3320400000000001</v>
      </c>
      <c r="AO192">
        <v>1.2638499999999999</v>
      </c>
      <c r="AP192">
        <v>0.53556000000000004</v>
      </c>
      <c r="AQ192">
        <v>4.09131</v>
      </c>
      <c r="AS192">
        <v>4</v>
      </c>
      <c r="AT192">
        <v>1</v>
      </c>
      <c r="AU192">
        <v>0</v>
      </c>
      <c r="AV192">
        <v>1</v>
      </c>
      <c r="AW192" s="4">
        <v>14199.25</v>
      </c>
      <c r="AX192">
        <v>0</v>
      </c>
      <c r="AY192">
        <v>1</v>
      </c>
      <c r="BA192" s="1">
        <v>43881</v>
      </c>
      <c r="BB192">
        <v>3</v>
      </c>
      <c r="BC192">
        <v>3</v>
      </c>
      <c r="BD192">
        <v>2</v>
      </c>
      <c r="BE192">
        <v>12</v>
      </c>
      <c r="BF192">
        <v>1</v>
      </c>
      <c r="BG192">
        <v>0</v>
      </c>
      <c r="BH192">
        <v>12</v>
      </c>
      <c r="BI192" s="1">
        <v>43523</v>
      </c>
      <c r="BJ192">
        <v>0</v>
      </c>
      <c r="BK192">
        <v>0</v>
      </c>
      <c r="BL192">
        <v>0</v>
      </c>
      <c r="BM192">
        <v>0</v>
      </c>
      <c r="BN192">
        <v>0</v>
      </c>
      <c r="BO192">
        <v>0</v>
      </c>
      <c r="BP192">
        <v>0</v>
      </c>
      <c r="BQ192" s="1">
        <v>43159</v>
      </c>
      <c r="BR192">
        <v>10</v>
      </c>
      <c r="BS192">
        <v>9</v>
      </c>
      <c r="BT192">
        <v>1</v>
      </c>
      <c r="BU192">
        <v>84</v>
      </c>
      <c r="BV192">
        <v>1</v>
      </c>
      <c r="BW192">
        <v>0</v>
      </c>
      <c r="BX192">
        <v>84</v>
      </c>
      <c r="BY192">
        <v>20</v>
      </c>
      <c r="CA192" t="s">
        <v>332</v>
      </c>
      <c r="CB192" t="s">
        <v>426</v>
      </c>
      <c r="CC192">
        <v>37130</v>
      </c>
      <c r="CD192">
        <v>740</v>
      </c>
      <c r="CE192">
        <v>6158932602</v>
      </c>
      <c r="CF192" t="s">
        <v>99</v>
      </c>
      <c r="CG192" t="s">
        <v>100</v>
      </c>
      <c r="CH192" s="1">
        <v>29618</v>
      </c>
      <c r="CI192" t="s">
        <v>100</v>
      </c>
      <c r="CJ192" t="s">
        <v>101</v>
      </c>
      <c r="CK192" t="s">
        <v>100</v>
      </c>
      <c r="CL192" t="s">
        <v>103</v>
      </c>
      <c r="CM192" t="s">
        <v>425</v>
      </c>
      <c r="CN192">
        <v>181</v>
      </c>
      <c r="CO192" s="1">
        <v>44621</v>
      </c>
      <c r="CP192" s="1"/>
      <c r="CV192"/>
    </row>
    <row r="193" spans="1:100" x14ac:dyDescent="0.25">
      <c r="A193" t="s">
        <v>339</v>
      </c>
      <c r="B193" s="18" t="s">
        <v>1634</v>
      </c>
      <c r="C193" s="18">
        <v>445128</v>
      </c>
      <c r="D193" t="s">
        <v>482</v>
      </c>
      <c r="E193" t="s">
        <v>484</v>
      </c>
      <c r="F193" t="s">
        <v>257</v>
      </c>
      <c r="G193" t="s">
        <v>1648</v>
      </c>
      <c r="H193">
        <v>100.9</v>
      </c>
      <c r="I193" t="s">
        <v>98</v>
      </c>
      <c r="K193" t="s">
        <v>101</v>
      </c>
      <c r="L193" t="s">
        <v>106</v>
      </c>
      <c r="M193">
        <v>3</v>
      </c>
      <c r="N193">
        <v>4</v>
      </c>
      <c r="O193">
        <v>2</v>
      </c>
      <c r="P193">
        <v>3</v>
      </c>
      <c r="Q193">
        <v>1</v>
      </c>
      <c r="R193">
        <v>5</v>
      </c>
      <c r="S193">
        <v>4</v>
      </c>
      <c r="U193" s="8">
        <v>4.4299799999999996</v>
      </c>
      <c r="V193" s="8">
        <v>0.61456</v>
      </c>
      <c r="W193">
        <v>51.5</v>
      </c>
      <c r="X193">
        <v>1.3835599999999999</v>
      </c>
      <c r="Y193">
        <v>1.9981199999999999</v>
      </c>
      <c r="Z193">
        <v>3.31087</v>
      </c>
      <c r="AA193">
        <v>0.37376999999999999</v>
      </c>
      <c r="AB193">
        <v>5.6590000000000001E-2</v>
      </c>
      <c r="AD193">
        <v>2.4318599999999999</v>
      </c>
      <c r="AE193">
        <v>61.1</v>
      </c>
      <c r="AG193">
        <v>1</v>
      </c>
      <c r="AJ193">
        <v>2.1681599999999999</v>
      </c>
      <c r="AK193">
        <v>0.67623999999999995</v>
      </c>
      <c r="AL193">
        <v>0.29070000000000001</v>
      </c>
      <c r="AM193">
        <v>3.1351100000000001</v>
      </c>
      <c r="AN193">
        <v>2.2962099999999999</v>
      </c>
      <c r="AO193">
        <v>1.5049399999999999</v>
      </c>
      <c r="AP193">
        <v>0.79171999999999998</v>
      </c>
      <c r="AQ193">
        <v>4.4613399999999999</v>
      </c>
      <c r="AS193">
        <v>3</v>
      </c>
      <c r="AT193">
        <v>1</v>
      </c>
      <c r="AU193">
        <v>0</v>
      </c>
      <c r="AV193">
        <v>1</v>
      </c>
      <c r="AW193" s="4">
        <v>6922.5</v>
      </c>
      <c r="AX193">
        <v>0</v>
      </c>
      <c r="AY193">
        <v>1</v>
      </c>
      <c r="BA193" s="1">
        <v>43901</v>
      </c>
      <c r="BB193">
        <v>4</v>
      </c>
      <c r="BC193">
        <v>1</v>
      </c>
      <c r="BD193">
        <v>3</v>
      </c>
      <c r="BE193">
        <v>44</v>
      </c>
      <c r="BF193">
        <v>1</v>
      </c>
      <c r="BG193">
        <v>0</v>
      </c>
      <c r="BH193">
        <v>44</v>
      </c>
      <c r="BI193" s="1">
        <v>43523</v>
      </c>
      <c r="BJ193">
        <v>1</v>
      </c>
      <c r="BK193">
        <v>1</v>
      </c>
      <c r="BL193">
        <v>0</v>
      </c>
      <c r="BM193">
        <v>4</v>
      </c>
      <c r="BN193">
        <v>1</v>
      </c>
      <c r="BO193">
        <v>0</v>
      </c>
      <c r="BP193">
        <v>4</v>
      </c>
      <c r="BQ193" s="1">
        <v>43159</v>
      </c>
      <c r="BR193">
        <v>2</v>
      </c>
      <c r="BS193">
        <v>2</v>
      </c>
      <c r="BT193">
        <v>0</v>
      </c>
      <c r="BU193">
        <v>4</v>
      </c>
      <c r="BV193">
        <v>1</v>
      </c>
      <c r="BW193">
        <v>0</v>
      </c>
      <c r="BX193">
        <v>4</v>
      </c>
      <c r="BY193">
        <v>24</v>
      </c>
      <c r="CA193" t="s">
        <v>332</v>
      </c>
      <c r="CB193" t="s">
        <v>485</v>
      </c>
      <c r="CC193">
        <v>37831</v>
      </c>
      <c r="CD193">
        <v>0</v>
      </c>
      <c r="CE193">
        <v>8654827698</v>
      </c>
      <c r="CF193" t="s">
        <v>99</v>
      </c>
      <c r="CG193" t="s">
        <v>100</v>
      </c>
      <c r="CH193" s="1">
        <v>28940</v>
      </c>
      <c r="CI193" t="s">
        <v>100</v>
      </c>
      <c r="CJ193" t="s">
        <v>100</v>
      </c>
      <c r="CK193" t="s">
        <v>100</v>
      </c>
      <c r="CL193" t="s">
        <v>103</v>
      </c>
      <c r="CM193" t="s">
        <v>483</v>
      </c>
      <c r="CN193">
        <v>128</v>
      </c>
      <c r="CO193" s="1">
        <v>44621</v>
      </c>
      <c r="CP193" s="1"/>
      <c r="CV193"/>
    </row>
    <row r="194" spans="1:100" x14ac:dyDescent="0.25">
      <c r="A194" t="s">
        <v>339</v>
      </c>
      <c r="B194" s="18" t="s">
        <v>1634</v>
      </c>
      <c r="C194" s="18">
        <v>445002</v>
      </c>
      <c r="D194" t="s">
        <v>337</v>
      </c>
      <c r="E194" t="s">
        <v>326</v>
      </c>
      <c r="F194" t="s">
        <v>115</v>
      </c>
      <c r="G194" t="s">
        <v>1648</v>
      </c>
      <c r="H194">
        <v>47.1</v>
      </c>
      <c r="I194" t="s">
        <v>98</v>
      </c>
      <c r="K194" t="s">
        <v>100</v>
      </c>
      <c r="L194" t="s">
        <v>102</v>
      </c>
      <c r="M194">
        <v>4</v>
      </c>
      <c r="N194">
        <v>4</v>
      </c>
      <c r="O194">
        <v>3</v>
      </c>
      <c r="P194">
        <v>3</v>
      </c>
      <c r="Q194">
        <v>4</v>
      </c>
      <c r="R194">
        <v>3</v>
      </c>
      <c r="S194">
        <v>4</v>
      </c>
      <c r="U194" s="8">
        <v>3.87514</v>
      </c>
      <c r="V194" s="8">
        <v>0.60602</v>
      </c>
      <c r="W194">
        <v>51.9</v>
      </c>
      <c r="X194">
        <v>1.1446400000000001</v>
      </c>
      <c r="Y194">
        <v>1.7506699999999999</v>
      </c>
      <c r="Z194">
        <v>3.2039300000000002</v>
      </c>
      <c r="AA194">
        <v>0.37703999999999999</v>
      </c>
      <c r="AB194">
        <v>2.2040000000000001E-2</v>
      </c>
      <c r="AD194">
        <v>2.1244700000000001</v>
      </c>
      <c r="AE194">
        <v>50</v>
      </c>
      <c r="AG194">
        <v>1</v>
      </c>
      <c r="AJ194">
        <v>2.0411299999999999</v>
      </c>
      <c r="AK194">
        <v>0.64590000000000003</v>
      </c>
      <c r="AL194">
        <v>0.25167</v>
      </c>
      <c r="AM194">
        <v>2.9387099999999999</v>
      </c>
      <c r="AN194">
        <v>2.1308199999999999</v>
      </c>
      <c r="AO194">
        <v>1.30355</v>
      </c>
      <c r="AP194">
        <v>0.90178999999999998</v>
      </c>
      <c r="AQ194">
        <v>4.1633899999999997</v>
      </c>
      <c r="AS194">
        <v>0</v>
      </c>
      <c r="AT194">
        <v>0</v>
      </c>
      <c r="AU194">
        <v>0</v>
      </c>
      <c r="AV194">
        <v>1</v>
      </c>
      <c r="AW194" s="4">
        <v>650</v>
      </c>
      <c r="AX194">
        <v>0</v>
      </c>
      <c r="AY194">
        <v>1</v>
      </c>
      <c r="BA194" s="1">
        <v>43616</v>
      </c>
      <c r="BB194">
        <v>3</v>
      </c>
      <c r="BC194">
        <v>3</v>
      </c>
      <c r="BD194">
        <v>1</v>
      </c>
      <c r="BE194">
        <v>16</v>
      </c>
      <c r="BF194">
        <v>1</v>
      </c>
      <c r="BG194">
        <v>0</v>
      </c>
      <c r="BH194">
        <v>16</v>
      </c>
      <c r="BI194" s="1">
        <v>43334</v>
      </c>
      <c r="BJ194">
        <v>2</v>
      </c>
      <c r="BK194">
        <v>2</v>
      </c>
      <c r="BL194">
        <v>0</v>
      </c>
      <c r="BM194">
        <v>12</v>
      </c>
      <c r="BN194">
        <v>1</v>
      </c>
      <c r="BO194">
        <v>0</v>
      </c>
      <c r="BP194">
        <v>12</v>
      </c>
      <c r="BQ194" s="1">
        <v>42963</v>
      </c>
      <c r="BR194">
        <v>1</v>
      </c>
      <c r="BS194">
        <v>1</v>
      </c>
      <c r="BT194">
        <v>0</v>
      </c>
      <c r="BU194">
        <v>4</v>
      </c>
      <c r="BV194">
        <v>1</v>
      </c>
      <c r="BW194">
        <v>0</v>
      </c>
      <c r="BX194">
        <v>4</v>
      </c>
      <c r="BY194">
        <v>12.667</v>
      </c>
      <c r="CA194" t="s">
        <v>340</v>
      </c>
      <c r="CB194" t="s">
        <v>341</v>
      </c>
      <c r="CC194">
        <v>37091</v>
      </c>
      <c r="CD194">
        <v>580</v>
      </c>
      <c r="CE194">
        <v>9313593563</v>
      </c>
      <c r="CF194" t="s">
        <v>99</v>
      </c>
      <c r="CG194" t="s">
        <v>100</v>
      </c>
      <c r="CH194" s="1">
        <v>26826</v>
      </c>
      <c r="CI194" t="s">
        <v>100</v>
      </c>
      <c r="CJ194" t="s">
        <v>101</v>
      </c>
      <c r="CK194" t="s">
        <v>100</v>
      </c>
      <c r="CL194" t="s">
        <v>103</v>
      </c>
      <c r="CM194" t="s">
        <v>338</v>
      </c>
      <c r="CN194">
        <v>60</v>
      </c>
      <c r="CO194" s="1">
        <v>44621</v>
      </c>
      <c r="CP194" s="1"/>
      <c r="CV194"/>
    </row>
    <row r="195" spans="1:100" x14ac:dyDescent="0.25">
      <c r="A195" t="s">
        <v>339</v>
      </c>
      <c r="B195" s="18" t="s">
        <v>1634</v>
      </c>
      <c r="C195" s="18">
        <v>445101</v>
      </c>
      <c r="D195" t="s">
        <v>411</v>
      </c>
      <c r="E195" t="s">
        <v>215</v>
      </c>
      <c r="F195" t="s">
        <v>413</v>
      </c>
      <c r="G195" t="s">
        <v>1648</v>
      </c>
      <c r="H195">
        <v>82.8</v>
      </c>
      <c r="I195" t="s">
        <v>98</v>
      </c>
      <c r="K195" t="s">
        <v>100</v>
      </c>
      <c r="L195" t="s">
        <v>106</v>
      </c>
      <c r="M195">
        <v>5</v>
      </c>
      <c r="N195">
        <v>4</v>
      </c>
      <c r="O195">
        <v>4</v>
      </c>
      <c r="P195">
        <v>5</v>
      </c>
      <c r="Q195">
        <v>3</v>
      </c>
      <c r="R195">
        <v>5</v>
      </c>
      <c r="S195">
        <v>4</v>
      </c>
      <c r="U195" s="8">
        <v>4.2441199999999997</v>
      </c>
      <c r="V195" s="8">
        <v>0.76602000000000003</v>
      </c>
      <c r="W195">
        <v>64.900000000000006</v>
      </c>
      <c r="X195">
        <v>0.99495999999999996</v>
      </c>
      <c r="Y195">
        <v>1.76098</v>
      </c>
      <c r="Z195">
        <v>3.6447600000000002</v>
      </c>
      <c r="AA195">
        <v>0.52100999999999997</v>
      </c>
      <c r="AB195">
        <v>0.13546</v>
      </c>
      <c r="AD195">
        <v>2.4831500000000002</v>
      </c>
      <c r="AE195">
        <v>50</v>
      </c>
      <c r="AG195">
        <v>0</v>
      </c>
      <c r="AJ195">
        <v>2.04989</v>
      </c>
      <c r="AK195">
        <v>0.69603000000000004</v>
      </c>
      <c r="AL195">
        <v>0.30708000000000002</v>
      </c>
      <c r="AM195">
        <v>3.0529899999999999</v>
      </c>
      <c r="AN195">
        <v>2.4799199999999999</v>
      </c>
      <c r="AO195">
        <v>1.05149</v>
      </c>
      <c r="AP195">
        <v>0.93420999999999998</v>
      </c>
      <c r="AQ195">
        <v>4.3891200000000001</v>
      </c>
      <c r="AS195">
        <v>2</v>
      </c>
      <c r="AT195">
        <v>0</v>
      </c>
      <c r="AU195">
        <v>0</v>
      </c>
      <c r="AV195">
        <v>0</v>
      </c>
      <c r="AW195" s="4">
        <v>0</v>
      </c>
      <c r="AX195">
        <v>0</v>
      </c>
      <c r="AY195">
        <v>0</v>
      </c>
      <c r="BA195" s="1">
        <v>43747</v>
      </c>
      <c r="BB195">
        <v>1</v>
      </c>
      <c r="BC195">
        <v>1</v>
      </c>
      <c r="BD195">
        <v>0</v>
      </c>
      <c r="BE195">
        <v>8</v>
      </c>
      <c r="BF195">
        <v>1</v>
      </c>
      <c r="BG195">
        <v>0</v>
      </c>
      <c r="BH195">
        <v>8</v>
      </c>
      <c r="BI195" s="1">
        <v>43432</v>
      </c>
      <c r="BJ195">
        <v>0</v>
      </c>
      <c r="BK195">
        <v>0</v>
      </c>
      <c r="BL195">
        <v>0</v>
      </c>
      <c r="BM195">
        <v>0</v>
      </c>
      <c r="BN195">
        <v>0</v>
      </c>
      <c r="BO195">
        <v>0</v>
      </c>
      <c r="BP195">
        <v>0</v>
      </c>
      <c r="BQ195" s="1">
        <v>43082</v>
      </c>
      <c r="BR195">
        <v>2</v>
      </c>
      <c r="BS195">
        <v>2</v>
      </c>
      <c r="BT195">
        <v>0</v>
      </c>
      <c r="BU195">
        <v>8</v>
      </c>
      <c r="BV195">
        <v>1</v>
      </c>
      <c r="BW195">
        <v>0</v>
      </c>
      <c r="BX195">
        <v>8</v>
      </c>
      <c r="BY195">
        <v>5.3330000000000002</v>
      </c>
      <c r="CA195" t="s">
        <v>414</v>
      </c>
      <c r="CB195" t="s">
        <v>415</v>
      </c>
      <c r="CC195">
        <v>38478</v>
      </c>
      <c r="CD195">
        <v>270</v>
      </c>
      <c r="CE195">
        <v>9313633572</v>
      </c>
      <c r="CF195" t="s">
        <v>99</v>
      </c>
      <c r="CG195" t="s">
        <v>100</v>
      </c>
      <c r="CH195" s="1">
        <v>26512</v>
      </c>
      <c r="CI195" t="s">
        <v>100</v>
      </c>
      <c r="CJ195" t="s">
        <v>101</v>
      </c>
      <c r="CK195" t="s">
        <v>100</v>
      </c>
      <c r="CL195" t="s">
        <v>103</v>
      </c>
      <c r="CM195" t="s">
        <v>412</v>
      </c>
      <c r="CN195">
        <v>102</v>
      </c>
      <c r="CO195" s="1">
        <v>44621</v>
      </c>
      <c r="CP195" s="1"/>
      <c r="CV195"/>
    </row>
    <row r="196" spans="1:100" x14ac:dyDescent="0.25">
      <c r="A196" t="s">
        <v>339</v>
      </c>
      <c r="B196" s="18" t="s">
        <v>1634</v>
      </c>
      <c r="C196" s="18">
        <v>445117</v>
      </c>
      <c r="D196" t="s">
        <v>456</v>
      </c>
      <c r="E196" t="s">
        <v>236</v>
      </c>
      <c r="F196" t="s">
        <v>129</v>
      </c>
      <c r="G196" t="s">
        <v>1648</v>
      </c>
      <c r="H196">
        <v>52.8</v>
      </c>
      <c r="I196" t="s">
        <v>98</v>
      </c>
      <c r="K196" t="s">
        <v>100</v>
      </c>
      <c r="L196" t="s">
        <v>106</v>
      </c>
      <c r="M196">
        <v>4</v>
      </c>
      <c r="N196">
        <v>4</v>
      </c>
      <c r="O196">
        <v>4</v>
      </c>
      <c r="P196">
        <v>4</v>
      </c>
      <c r="Q196">
        <v>3</v>
      </c>
      <c r="R196">
        <v>5</v>
      </c>
      <c r="S196">
        <v>4</v>
      </c>
      <c r="U196" s="8">
        <v>3.8838300000000001</v>
      </c>
      <c r="V196" s="8">
        <v>0.64344999999999997</v>
      </c>
      <c r="W196">
        <v>54</v>
      </c>
      <c r="X196">
        <v>1.0230600000000001</v>
      </c>
      <c r="Y196">
        <v>1.6665099999999999</v>
      </c>
      <c r="Z196">
        <v>3.2009500000000002</v>
      </c>
      <c r="AA196">
        <v>0.33144000000000001</v>
      </c>
      <c r="AB196">
        <v>0.16084999999999999</v>
      </c>
      <c r="AD196">
        <v>2.21732</v>
      </c>
      <c r="AE196">
        <v>50</v>
      </c>
      <c r="AG196">
        <v>0</v>
      </c>
      <c r="AJ196">
        <v>2.1055899999999999</v>
      </c>
      <c r="AK196">
        <v>0.69311999999999996</v>
      </c>
      <c r="AL196">
        <v>0.27474999999999999</v>
      </c>
      <c r="AM196">
        <v>3.0734599999999999</v>
      </c>
      <c r="AN196">
        <v>2.15585</v>
      </c>
      <c r="AO196">
        <v>1.08572</v>
      </c>
      <c r="AP196">
        <v>0.87705999999999995</v>
      </c>
      <c r="AQ196">
        <v>3.98977</v>
      </c>
      <c r="AS196">
        <v>0</v>
      </c>
      <c r="AT196">
        <v>0</v>
      </c>
      <c r="AU196">
        <v>0</v>
      </c>
      <c r="AV196">
        <v>0</v>
      </c>
      <c r="AW196" s="4">
        <v>0</v>
      </c>
      <c r="AX196">
        <v>0</v>
      </c>
      <c r="AY196">
        <v>0</v>
      </c>
      <c r="BA196" s="1">
        <v>43586</v>
      </c>
      <c r="BB196">
        <v>2</v>
      </c>
      <c r="BC196">
        <v>2</v>
      </c>
      <c r="BD196">
        <v>0</v>
      </c>
      <c r="BE196">
        <v>12</v>
      </c>
      <c r="BF196">
        <v>1</v>
      </c>
      <c r="BG196">
        <v>0</v>
      </c>
      <c r="BH196">
        <v>12</v>
      </c>
      <c r="BI196" s="1">
        <v>43270</v>
      </c>
      <c r="BJ196">
        <v>2</v>
      </c>
      <c r="BK196">
        <v>2</v>
      </c>
      <c r="BL196">
        <v>0</v>
      </c>
      <c r="BM196">
        <v>8</v>
      </c>
      <c r="BN196">
        <v>1</v>
      </c>
      <c r="BO196">
        <v>0</v>
      </c>
      <c r="BP196">
        <v>8</v>
      </c>
      <c r="BQ196" s="1">
        <v>42991</v>
      </c>
      <c r="BR196">
        <v>0</v>
      </c>
      <c r="BS196">
        <v>0</v>
      </c>
      <c r="BT196">
        <v>0</v>
      </c>
      <c r="BU196">
        <v>0</v>
      </c>
      <c r="BV196">
        <v>0</v>
      </c>
      <c r="BW196">
        <v>0</v>
      </c>
      <c r="BX196">
        <v>0</v>
      </c>
      <c r="BY196">
        <v>8.6669999999999998</v>
      </c>
      <c r="CA196" t="s">
        <v>458</v>
      </c>
      <c r="CB196" t="s">
        <v>459</v>
      </c>
      <c r="CC196">
        <v>38464</v>
      </c>
      <c r="CD196">
        <v>490</v>
      </c>
      <c r="CE196">
        <v>9317629418</v>
      </c>
      <c r="CF196" t="s">
        <v>99</v>
      </c>
      <c r="CG196" t="s">
        <v>100</v>
      </c>
      <c r="CH196" s="1">
        <v>28307</v>
      </c>
      <c r="CI196" t="s">
        <v>100</v>
      </c>
      <c r="CJ196" t="s">
        <v>101</v>
      </c>
      <c r="CK196" t="s">
        <v>100</v>
      </c>
      <c r="CL196" t="s">
        <v>103</v>
      </c>
      <c r="CM196" t="s">
        <v>457</v>
      </c>
      <c r="CN196">
        <v>60</v>
      </c>
      <c r="CO196" s="1">
        <v>44621</v>
      </c>
      <c r="CP196" s="1"/>
      <c r="CV196"/>
    </row>
    <row r="197" spans="1:100" x14ac:dyDescent="0.25">
      <c r="A197" t="s">
        <v>339</v>
      </c>
      <c r="B197" s="18" t="s">
        <v>1634</v>
      </c>
      <c r="C197" s="18">
        <v>445126</v>
      </c>
      <c r="D197" t="s">
        <v>473</v>
      </c>
      <c r="E197" t="s">
        <v>248</v>
      </c>
      <c r="F197" t="s">
        <v>475</v>
      </c>
      <c r="G197" t="s">
        <v>1648</v>
      </c>
      <c r="H197">
        <v>92.9</v>
      </c>
      <c r="I197" t="s">
        <v>98</v>
      </c>
      <c r="K197" t="s">
        <v>100</v>
      </c>
      <c r="L197" t="s">
        <v>106</v>
      </c>
      <c r="M197">
        <v>5</v>
      </c>
      <c r="N197">
        <v>4</v>
      </c>
      <c r="O197">
        <v>5</v>
      </c>
      <c r="P197">
        <v>5</v>
      </c>
      <c r="Q197">
        <v>4</v>
      </c>
      <c r="R197">
        <v>5</v>
      </c>
      <c r="S197">
        <v>4</v>
      </c>
      <c r="U197" s="8">
        <v>3.98305</v>
      </c>
      <c r="V197" s="8">
        <v>0.57738</v>
      </c>
      <c r="W197">
        <v>54.2</v>
      </c>
      <c r="X197">
        <v>0.85833000000000004</v>
      </c>
      <c r="Y197">
        <v>1.4357</v>
      </c>
      <c r="Z197">
        <v>3.3853599999999999</v>
      </c>
      <c r="AA197">
        <v>0.50363999999999998</v>
      </c>
      <c r="AB197">
        <v>6.0199999999999997E-2</v>
      </c>
      <c r="AD197">
        <v>2.5473499999999998</v>
      </c>
      <c r="AE197">
        <v>14.3</v>
      </c>
      <c r="AG197">
        <v>0</v>
      </c>
      <c r="AJ197">
        <v>1.98709</v>
      </c>
      <c r="AK197">
        <v>0.64014000000000004</v>
      </c>
      <c r="AL197">
        <v>0.28027999999999997</v>
      </c>
      <c r="AM197">
        <v>2.9075099999999998</v>
      </c>
      <c r="AN197">
        <v>2.6244499999999999</v>
      </c>
      <c r="AO197">
        <v>0.98628000000000005</v>
      </c>
      <c r="AP197">
        <v>0.77148000000000005</v>
      </c>
      <c r="AQ197">
        <v>4.3252499999999996</v>
      </c>
      <c r="AS197">
        <v>0</v>
      </c>
      <c r="AT197">
        <v>0</v>
      </c>
      <c r="AU197">
        <v>0</v>
      </c>
      <c r="AV197">
        <v>0</v>
      </c>
      <c r="AW197" s="4">
        <v>0</v>
      </c>
      <c r="AX197">
        <v>0</v>
      </c>
      <c r="AY197">
        <v>0</v>
      </c>
      <c r="BA197" s="1">
        <v>43754</v>
      </c>
      <c r="BB197">
        <v>0</v>
      </c>
      <c r="BC197">
        <v>0</v>
      </c>
      <c r="BD197">
        <v>0</v>
      </c>
      <c r="BE197">
        <v>0</v>
      </c>
      <c r="BF197">
        <v>0</v>
      </c>
      <c r="BG197">
        <v>0</v>
      </c>
      <c r="BH197">
        <v>0</v>
      </c>
      <c r="BI197" s="1">
        <v>43327</v>
      </c>
      <c r="BJ197">
        <v>0</v>
      </c>
      <c r="BK197">
        <v>0</v>
      </c>
      <c r="BL197">
        <v>0</v>
      </c>
      <c r="BM197">
        <v>0</v>
      </c>
      <c r="BN197">
        <v>0</v>
      </c>
      <c r="BO197">
        <v>0</v>
      </c>
      <c r="BP197">
        <v>0</v>
      </c>
      <c r="BQ197" s="1">
        <v>42900</v>
      </c>
      <c r="BR197">
        <v>1</v>
      </c>
      <c r="BS197">
        <v>1</v>
      </c>
      <c r="BT197">
        <v>0</v>
      </c>
      <c r="BU197">
        <v>8</v>
      </c>
      <c r="BV197">
        <v>1</v>
      </c>
      <c r="BW197">
        <v>0</v>
      </c>
      <c r="BX197">
        <v>8</v>
      </c>
      <c r="BY197">
        <v>1.333</v>
      </c>
      <c r="CA197" t="s">
        <v>476</v>
      </c>
      <c r="CB197" t="s">
        <v>477</v>
      </c>
      <c r="CC197">
        <v>37327</v>
      </c>
      <c r="CD197">
        <v>760</v>
      </c>
      <c r="CE197">
        <v>4239494651</v>
      </c>
      <c r="CF197" t="s">
        <v>99</v>
      </c>
      <c r="CG197" t="s">
        <v>100</v>
      </c>
      <c r="CH197" s="1">
        <v>28702</v>
      </c>
      <c r="CI197" t="s">
        <v>100</v>
      </c>
      <c r="CJ197" t="s">
        <v>101</v>
      </c>
      <c r="CK197" t="s">
        <v>100</v>
      </c>
      <c r="CL197" t="s">
        <v>103</v>
      </c>
      <c r="CM197" t="s">
        <v>474</v>
      </c>
      <c r="CN197">
        <v>110</v>
      </c>
      <c r="CO197" s="1">
        <v>44621</v>
      </c>
      <c r="CP197" s="1"/>
      <c r="CV197"/>
    </row>
    <row r="198" spans="1:100" x14ac:dyDescent="0.25">
      <c r="A198" t="s">
        <v>339</v>
      </c>
      <c r="B198" s="18" t="s">
        <v>1634</v>
      </c>
      <c r="C198" s="18">
        <v>445116</v>
      </c>
      <c r="D198" t="s">
        <v>451</v>
      </c>
      <c r="E198" t="s">
        <v>453</v>
      </c>
      <c r="F198" t="s">
        <v>137</v>
      </c>
      <c r="G198" t="s">
        <v>1648</v>
      </c>
      <c r="H198">
        <v>87</v>
      </c>
      <c r="I198" t="s">
        <v>98</v>
      </c>
      <c r="K198" t="s">
        <v>100</v>
      </c>
      <c r="L198" t="s">
        <v>106</v>
      </c>
      <c r="M198">
        <v>5</v>
      </c>
      <c r="N198">
        <v>4</v>
      </c>
      <c r="O198">
        <v>5</v>
      </c>
      <c r="P198">
        <v>4</v>
      </c>
      <c r="Q198">
        <v>2</v>
      </c>
      <c r="R198">
        <v>5</v>
      </c>
      <c r="S198">
        <v>4</v>
      </c>
      <c r="U198" s="8">
        <v>3.3047499999999999</v>
      </c>
      <c r="V198" s="8">
        <v>0.60760000000000003</v>
      </c>
      <c r="W198">
        <v>55.8</v>
      </c>
      <c r="X198">
        <v>0.87231000000000003</v>
      </c>
      <c r="Y198">
        <v>1.4799199999999999</v>
      </c>
      <c r="Z198">
        <v>2.7010999999999998</v>
      </c>
      <c r="AA198">
        <v>0.29470000000000002</v>
      </c>
      <c r="AB198">
        <v>1.908E-2</v>
      </c>
      <c r="AD198">
        <v>1.82483</v>
      </c>
      <c r="AE198">
        <v>66.7</v>
      </c>
      <c r="AG198">
        <v>0</v>
      </c>
      <c r="AJ198">
        <v>1.9402900000000001</v>
      </c>
      <c r="AK198">
        <v>0.66513999999999995</v>
      </c>
      <c r="AL198">
        <v>0.29879</v>
      </c>
      <c r="AM198">
        <v>2.9042300000000001</v>
      </c>
      <c r="AN198">
        <v>1.9254</v>
      </c>
      <c r="AO198">
        <v>0.96467999999999998</v>
      </c>
      <c r="AP198">
        <v>0.76156000000000001</v>
      </c>
      <c r="AQ198">
        <v>3.5927199999999999</v>
      </c>
      <c r="AS198">
        <v>2</v>
      </c>
      <c r="AT198">
        <v>0</v>
      </c>
      <c r="AU198">
        <v>0</v>
      </c>
      <c r="AV198">
        <v>0</v>
      </c>
      <c r="AW198" s="4">
        <v>0</v>
      </c>
      <c r="AX198">
        <v>0</v>
      </c>
      <c r="AY198">
        <v>0</v>
      </c>
      <c r="BA198" s="1">
        <v>43789</v>
      </c>
      <c r="BB198">
        <v>0</v>
      </c>
      <c r="BC198">
        <v>0</v>
      </c>
      <c r="BD198">
        <v>0</v>
      </c>
      <c r="BE198">
        <v>0</v>
      </c>
      <c r="BF198">
        <v>0</v>
      </c>
      <c r="BG198">
        <v>0</v>
      </c>
      <c r="BH198">
        <v>0</v>
      </c>
      <c r="BI198" s="1">
        <v>43404</v>
      </c>
      <c r="BJ198">
        <v>1</v>
      </c>
      <c r="BK198">
        <v>1</v>
      </c>
      <c r="BL198">
        <v>0</v>
      </c>
      <c r="BM198">
        <v>4</v>
      </c>
      <c r="BN198">
        <v>1</v>
      </c>
      <c r="BO198">
        <v>0</v>
      </c>
      <c r="BP198">
        <v>4</v>
      </c>
      <c r="BQ198" s="1">
        <v>43019</v>
      </c>
      <c r="BR198">
        <v>0</v>
      </c>
      <c r="BS198">
        <v>0</v>
      </c>
      <c r="BT198">
        <v>0</v>
      </c>
      <c r="BU198">
        <v>0</v>
      </c>
      <c r="BV198">
        <v>0</v>
      </c>
      <c r="BW198">
        <v>0</v>
      </c>
      <c r="BX198">
        <v>0</v>
      </c>
      <c r="BY198">
        <v>1.333</v>
      </c>
      <c r="CA198" t="s">
        <v>454</v>
      </c>
      <c r="CB198" t="s">
        <v>455</v>
      </c>
      <c r="CC198">
        <v>37166</v>
      </c>
      <c r="CD198">
        <v>200</v>
      </c>
      <c r="CE198">
        <v>6155974284</v>
      </c>
      <c r="CF198" t="s">
        <v>99</v>
      </c>
      <c r="CG198" t="s">
        <v>100</v>
      </c>
      <c r="CH198" s="1">
        <v>28278</v>
      </c>
      <c r="CI198" t="s">
        <v>100</v>
      </c>
      <c r="CJ198" t="s">
        <v>101</v>
      </c>
      <c r="CK198" t="s">
        <v>100</v>
      </c>
      <c r="CL198" t="s">
        <v>103</v>
      </c>
      <c r="CM198" t="s">
        <v>452</v>
      </c>
      <c r="CN198">
        <v>114</v>
      </c>
      <c r="CO198" s="1">
        <v>44621</v>
      </c>
      <c r="CP198" s="1"/>
      <c r="CV198"/>
    </row>
    <row r="199" spans="1:100" x14ac:dyDescent="0.25">
      <c r="A199" t="s">
        <v>339</v>
      </c>
      <c r="B199" s="18" t="s">
        <v>1634</v>
      </c>
      <c r="C199" s="18">
        <v>445119</v>
      </c>
      <c r="D199" t="s">
        <v>460</v>
      </c>
      <c r="E199" t="s">
        <v>316</v>
      </c>
      <c r="F199" t="s">
        <v>136</v>
      </c>
      <c r="G199" t="s">
        <v>1648</v>
      </c>
      <c r="H199">
        <v>70.3</v>
      </c>
      <c r="I199" t="s">
        <v>98</v>
      </c>
      <c r="K199" t="s">
        <v>100</v>
      </c>
      <c r="L199" t="s">
        <v>106</v>
      </c>
      <c r="M199">
        <v>5</v>
      </c>
      <c r="N199">
        <v>5</v>
      </c>
      <c r="O199">
        <v>4</v>
      </c>
      <c r="P199">
        <v>5</v>
      </c>
      <c r="Q199">
        <v>5</v>
      </c>
      <c r="R199">
        <v>5</v>
      </c>
      <c r="S199">
        <v>5</v>
      </c>
      <c r="U199" s="8">
        <v>3.7689300000000001</v>
      </c>
      <c r="V199" s="8">
        <v>0.82676000000000005</v>
      </c>
      <c r="W199">
        <v>50</v>
      </c>
      <c r="X199">
        <v>0.97104000000000001</v>
      </c>
      <c r="Y199">
        <v>1.7978000000000001</v>
      </c>
      <c r="Z199">
        <v>3.1692300000000002</v>
      </c>
      <c r="AA199">
        <v>0.56225999999999998</v>
      </c>
      <c r="AB199">
        <v>7.2300000000000003E-3</v>
      </c>
      <c r="AD199">
        <v>1.9711399999999999</v>
      </c>
      <c r="AE199">
        <v>40</v>
      </c>
      <c r="AG199">
        <v>1</v>
      </c>
      <c r="AJ199">
        <v>1.9827999999999999</v>
      </c>
      <c r="AK199">
        <v>0.67201999999999995</v>
      </c>
      <c r="AL199">
        <v>0.27953</v>
      </c>
      <c r="AM199">
        <v>2.9343499999999998</v>
      </c>
      <c r="AN199">
        <v>2.03518</v>
      </c>
      <c r="AO199">
        <v>1.0628599999999999</v>
      </c>
      <c r="AP199">
        <v>1.10765</v>
      </c>
      <c r="AQ199">
        <v>4.0552900000000003</v>
      </c>
      <c r="AS199">
        <v>0</v>
      </c>
      <c r="AT199">
        <v>0</v>
      </c>
      <c r="AU199">
        <v>0</v>
      </c>
      <c r="AV199">
        <v>0</v>
      </c>
      <c r="AW199" s="4">
        <v>0</v>
      </c>
      <c r="AX199">
        <v>0</v>
      </c>
      <c r="AY199">
        <v>0</v>
      </c>
      <c r="BA199" s="1">
        <v>44539</v>
      </c>
      <c r="BB199">
        <v>0</v>
      </c>
      <c r="BC199">
        <v>0</v>
      </c>
      <c r="BD199">
        <v>0</v>
      </c>
      <c r="BE199">
        <v>0</v>
      </c>
      <c r="BF199">
        <v>0</v>
      </c>
      <c r="BG199">
        <v>0</v>
      </c>
      <c r="BH199">
        <v>0</v>
      </c>
      <c r="BI199" s="1">
        <v>43600</v>
      </c>
      <c r="BJ199">
        <v>3</v>
      </c>
      <c r="BK199">
        <v>3</v>
      </c>
      <c r="BL199">
        <v>0</v>
      </c>
      <c r="BM199">
        <v>24</v>
      </c>
      <c r="BN199">
        <v>1</v>
      </c>
      <c r="BO199">
        <v>0</v>
      </c>
      <c r="BP199">
        <v>24</v>
      </c>
      <c r="BQ199" s="1">
        <v>43298</v>
      </c>
      <c r="BR199">
        <v>0</v>
      </c>
      <c r="BS199">
        <v>0</v>
      </c>
      <c r="BT199">
        <v>0</v>
      </c>
      <c r="BU199">
        <v>0</v>
      </c>
      <c r="BV199">
        <v>0</v>
      </c>
      <c r="BW199">
        <v>0</v>
      </c>
      <c r="BX199">
        <v>0</v>
      </c>
      <c r="BY199">
        <v>8</v>
      </c>
      <c r="CA199" t="s">
        <v>462</v>
      </c>
      <c r="CB199" t="s">
        <v>463</v>
      </c>
      <c r="CC199">
        <v>38068</v>
      </c>
      <c r="CD199">
        <v>230</v>
      </c>
      <c r="CE199">
        <v>9014659861</v>
      </c>
      <c r="CF199" t="s">
        <v>99</v>
      </c>
      <c r="CG199" t="s">
        <v>100</v>
      </c>
      <c r="CH199" s="1">
        <v>28307</v>
      </c>
      <c r="CI199" t="s">
        <v>100</v>
      </c>
      <c r="CJ199" t="s">
        <v>100</v>
      </c>
      <c r="CK199" t="s">
        <v>100</v>
      </c>
      <c r="CL199" t="s">
        <v>103</v>
      </c>
      <c r="CM199" t="s">
        <v>461</v>
      </c>
      <c r="CN199">
        <v>72</v>
      </c>
      <c r="CO199" s="1">
        <v>44621</v>
      </c>
      <c r="CP199" s="1"/>
      <c r="CV199"/>
    </row>
    <row r="200" spans="1:100" x14ac:dyDescent="0.25">
      <c r="A200" t="s">
        <v>339</v>
      </c>
      <c r="B200" s="18" t="s">
        <v>1634</v>
      </c>
      <c r="C200" s="18">
        <v>445130</v>
      </c>
      <c r="D200" t="s">
        <v>491</v>
      </c>
      <c r="E200" t="s">
        <v>210</v>
      </c>
      <c r="F200" t="s">
        <v>163</v>
      </c>
      <c r="G200" t="s">
        <v>1648</v>
      </c>
      <c r="H200">
        <v>88.1</v>
      </c>
      <c r="I200" t="s">
        <v>98</v>
      </c>
      <c r="K200" t="s">
        <v>100</v>
      </c>
      <c r="L200" t="s">
        <v>106</v>
      </c>
      <c r="M200">
        <v>4</v>
      </c>
      <c r="N200">
        <v>3</v>
      </c>
      <c r="O200">
        <v>4</v>
      </c>
      <c r="P200">
        <v>3</v>
      </c>
      <c r="Q200">
        <v>2</v>
      </c>
      <c r="R200">
        <v>4</v>
      </c>
      <c r="S200">
        <v>3</v>
      </c>
      <c r="U200" s="8">
        <v>3.75278</v>
      </c>
      <c r="V200" s="8">
        <v>0.53852999999999995</v>
      </c>
      <c r="W200">
        <v>51.2</v>
      </c>
      <c r="X200">
        <v>1.20845</v>
      </c>
      <c r="Y200">
        <v>1.7469699999999999</v>
      </c>
      <c r="Z200">
        <v>3.2505199999999999</v>
      </c>
      <c r="AA200">
        <v>0.34237000000000001</v>
      </c>
      <c r="AB200">
        <v>4.0669999999999998E-2</v>
      </c>
      <c r="AD200">
        <v>2.0058099999999999</v>
      </c>
      <c r="AE200">
        <v>20</v>
      </c>
      <c r="AG200">
        <v>0</v>
      </c>
      <c r="AJ200">
        <v>1.95628</v>
      </c>
      <c r="AK200">
        <v>0.67515000000000003</v>
      </c>
      <c r="AL200">
        <v>0.31408999999999998</v>
      </c>
      <c r="AM200">
        <v>2.9455200000000001</v>
      </c>
      <c r="AN200">
        <v>2.0990500000000001</v>
      </c>
      <c r="AO200">
        <v>1.3166</v>
      </c>
      <c r="AP200">
        <v>0.6421</v>
      </c>
      <c r="AQ200">
        <v>4.0225900000000001</v>
      </c>
      <c r="AS200">
        <v>2</v>
      </c>
      <c r="AT200">
        <v>0</v>
      </c>
      <c r="AU200">
        <v>1</v>
      </c>
      <c r="AV200">
        <v>0</v>
      </c>
      <c r="AW200" s="4">
        <v>0</v>
      </c>
      <c r="AX200">
        <v>0</v>
      </c>
      <c r="AY200">
        <v>0</v>
      </c>
      <c r="BA200" s="1">
        <v>43768</v>
      </c>
      <c r="BB200">
        <v>1</v>
      </c>
      <c r="BC200">
        <v>1</v>
      </c>
      <c r="BD200">
        <v>0</v>
      </c>
      <c r="BE200">
        <v>4</v>
      </c>
      <c r="BF200">
        <v>1</v>
      </c>
      <c r="BG200">
        <v>0</v>
      </c>
      <c r="BH200">
        <v>4</v>
      </c>
      <c r="BI200" s="1">
        <v>43375</v>
      </c>
      <c r="BJ200">
        <v>5</v>
      </c>
      <c r="BK200">
        <v>4</v>
      </c>
      <c r="BL200">
        <v>1</v>
      </c>
      <c r="BM200">
        <v>20</v>
      </c>
      <c r="BN200">
        <v>1</v>
      </c>
      <c r="BO200">
        <v>0</v>
      </c>
      <c r="BP200">
        <v>20</v>
      </c>
      <c r="BQ200" s="1">
        <v>42998</v>
      </c>
      <c r="BR200">
        <v>1</v>
      </c>
      <c r="BS200">
        <v>1</v>
      </c>
      <c r="BT200">
        <v>0</v>
      </c>
      <c r="BU200">
        <v>4</v>
      </c>
      <c r="BV200">
        <v>1</v>
      </c>
      <c r="BW200">
        <v>0</v>
      </c>
      <c r="BX200">
        <v>4</v>
      </c>
      <c r="BY200">
        <v>9.3330000000000002</v>
      </c>
      <c r="CA200" t="s">
        <v>493</v>
      </c>
      <c r="CB200" t="s">
        <v>494</v>
      </c>
      <c r="CC200">
        <v>38583</v>
      </c>
      <c r="CD200">
        <v>920</v>
      </c>
      <c r="CE200">
        <v>9318362211</v>
      </c>
      <c r="CF200" t="s">
        <v>99</v>
      </c>
      <c r="CG200" t="s">
        <v>100</v>
      </c>
      <c r="CH200" s="1">
        <v>29137</v>
      </c>
      <c r="CI200" t="s">
        <v>100</v>
      </c>
      <c r="CJ200" t="s">
        <v>101</v>
      </c>
      <c r="CK200" t="s">
        <v>100</v>
      </c>
      <c r="CL200" t="s">
        <v>103</v>
      </c>
      <c r="CM200" t="s">
        <v>492</v>
      </c>
      <c r="CN200">
        <v>90</v>
      </c>
      <c r="CO200" s="1">
        <v>44621</v>
      </c>
      <c r="CP200" s="1"/>
      <c r="CV200"/>
    </row>
    <row r="201" spans="1:100" x14ac:dyDescent="0.25">
      <c r="A201" t="s">
        <v>339</v>
      </c>
      <c r="B201" s="18" t="s">
        <v>1634</v>
      </c>
      <c r="C201" s="18">
        <v>445088</v>
      </c>
      <c r="D201" t="s">
        <v>394</v>
      </c>
      <c r="E201" t="s">
        <v>189</v>
      </c>
      <c r="F201" t="s">
        <v>269</v>
      </c>
      <c r="G201" t="s">
        <v>1648</v>
      </c>
      <c r="H201">
        <v>91.8</v>
      </c>
      <c r="I201" t="s">
        <v>98</v>
      </c>
      <c r="K201" t="s">
        <v>100</v>
      </c>
      <c r="L201" t="s">
        <v>106</v>
      </c>
      <c r="M201">
        <v>3</v>
      </c>
      <c r="N201">
        <v>3</v>
      </c>
      <c r="O201">
        <v>3</v>
      </c>
      <c r="P201">
        <v>2</v>
      </c>
      <c r="Q201">
        <v>1</v>
      </c>
      <c r="R201">
        <v>3</v>
      </c>
      <c r="S201">
        <v>3</v>
      </c>
      <c r="U201" s="8">
        <v>4.1807400000000001</v>
      </c>
      <c r="V201" s="8">
        <v>0.46287</v>
      </c>
      <c r="W201">
        <v>70.7</v>
      </c>
      <c r="X201">
        <v>1.33002</v>
      </c>
      <c r="Y201">
        <v>1.7928999999999999</v>
      </c>
      <c r="Z201">
        <v>3.7844199999999999</v>
      </c>
      <c r="AA201">
        <v>0.28676000000000001</v>
      </c>
      <c r="AB201">
        <v>3.5720000000000002E-2</v>
      </c>
      <c r="AD201">
        <v>2.3878400000000002</v>
      </c>
      <c r="AE201">
        <v>75</v>
      </c>
      <c r="AG201">
        <v>0</v>
      </c>
      <c r="AJ201">
        <v>2.04094</v>
      </c>
      <c r="AK201">
        <v>0.75046999999999997</v>
      </c>
      <c r="AL201">
        <v>0.33552999999999999</v>
      </c>
      <c r="AM201">
        <v>3.1269499999999999</v>
      </c>
      <c r="AN201">
        <v>2.3951899999999999</v>
      </c>
      <c r="AO201">
        <v>1.30362</v>
      </c>
      <c r="AP201">
        <v>0.51663000000000003</v>
      </c>
      <c r="AQ201">
        <v>4.2213200000000004</v>
      </c>
      <c r="AS201">
        <v>0</v>
      </c>
      <c r="AT201">
        <v>1</v>
      </c>
      <c r="AU201">
        <v>0</v>
      </c>
      <c r="AV201">
        <v>0</v>
      </c>
      <c r="AW201" s="4">
        <v>0</v>
      </c>
      <c r="AX201">
        <v>0</v>
      </c>
      <c r="AY201">
        <v>0</v>
      </c>
      <c r="BA201" s="1">
        <v>43670</v>
      </c>
      <c r="BB201">
        <v>1</v>
      </c>
      <c r="BC201">
        <v>0</v>
      </c>
      <c r="BD201">
        <v>1</v>
      </c>
      <c r="BE201">
        <v>4</v>
      </c>
      <c r="BF201">
        <v>0</v>
      </c>
      <c r="BG201">
        <v>0</v>
      </c>
      <c r="BH201">
        <v>4</v>
      </c>
      <c r="BI201" s="1">
        <v>43334</v>
      </c>
      <c r="BJ201">
        <v>1</v>
      </c>
      <c r="BK201">
        <v>1</v>
      </c>
      <c r="BL201">
        <v>0</v>
      </c>
      <c r="BM201">
        <v>4</v>
      </c>
      <c r="BN201">
        <v>1</v>
      </c>
      <c r="BO201">
        <v>0</v>
      </c>
      <c r="BP201">
        <v>4</v>
      </c>
      <c r="BQ201" s="1">
        <v>42958</v>
      </c>
      <c r="BR201">
        <v>11</v>
      </c>
      <c r="BS201">
        <v>11</v>
      </c>
      <c r="BT201">
        <v>0</v>
      </c>
      <c r="BU201">
        <v>68</v>
      </c>
      <c r="BV201">
        <v>1</v>
      </c>
      <c r="BW201">
        <v>0</v>
      </c>
      <c r="BX201">
        <v>68</v>
      </c>
      <c r="BY201">
        <v>14.667</v>
      </c>
      <c r="CA201" t="s">
        <v>396</v>
      </c>
      <c r="CB201" t="s">
        <v>397</v>
      </c>
      <c r="CC201">
        <v>37172</v>
      </c>
      <c r="CD201">
        <v>730</v>
      </c>
      <c r="CE201">
        <v>6153848453</v>
      </c>
      <c r="CF201" t="s">
        <v>99</v>
      </c>
      <c r="CG201" t="s">
        <v>100</v>
      </c>
      <c r="CH201" s="1">
        <v>26938</v>
      </c>
      <c r="CI201" t="s">
        <v>100</v>
      </c>
      <c r="CJ201" t="s">
        <v>101</v>
      </c>
      <c r="CK201" t="s">
        <v>100</v>
      </c>
      <c r="CL201" t="s">
        <v>103</v>
      </c>
      <c r="CM201" t="s">
        <v>395</v>
      </c>
      <c r="CN201">
        <v>107</v>
      </c>
      <c r="CO201" s="1">
        <v>44621</v>
      </c>
      <c r="CP201" s="1"/>
      <c r="CV201"/>
    </row>
    <row r="202" spans="1:100" x14ac:dyDescent="0.25">
      <c r="A202" t="s">
        <v>339</v>
      </c>
      <c r="B202" s="18" t="s">
        <v>1634</v>
      </c>
      <c r="C202" s="18">
        <v>445515</v>
      </c>
      <c r="D202" t="s">
        <v>1529</v>
      </c>
      <c r="E202" t="s">
        <v>737</v>
      </c>
      <c r="F202" t="s">
        <v>117</v>
      </c>
      <c r="G202" t="s">
        <v>1648</v>
      </c>
      <c r="H202">
        <v>82.3</v>
      </c>
      <c r="I202" t="s">
        <v>98</v>
      </c>
      <c r="K202" t="s">
        <v>100</v>
      </c>
      <c r="L202" t="s">
        <v>106</v>
      </c>
      <c r="M202">
        <v>5</v>
      </c>
      <c r="N202">
        <v>2</v>
      </c>
      <c r="O202">
        <v>5</v>
      </c>
      <c r="P202">
        <v>5</v>
      </c>
      <c r="Q202">
        <v>3</v>
      </c>
      <c r="R202">
        <v>5</v>
      </c>
      <c r="S202">
        <v>2</v>
      </c>
      <c r="U202" s="8">
        <v>3.3951699999999998</v>
      </c>
      <c r="V202" s="8">
        <v>0.41599999999999998</v>
      </c>
      <c r="W202">
        <v>59.1</v>
      </c>
      <c r="X202">
        <v>1.24099</v>
      </c>
      <c r="Y202">
        <v>1.6569799999999999</v>
      </c>
      <c r="Z202">
        <v>3.1366399999999999</v>
      </c>
      <c r="AA202">
        <v>0.25</v>
      </c>
      <c r="AB202">
        <v>0.13297</v>
      </c>
      <c r="AD202">
        <v>1.7381899999999999</v>
      </c>
      <c r="AE202">
        <v>37.5</v>
      </c>
      <c r="AG202">
        <v>0</v>
      </c>
      <c r="AJ202">
        <v>2.1388500000000001</v>
      </c>
      <c r="AK202">
        <v>0.72058999999999995</v>
      </c>
      <c r="AL202">
        <v>0.37844</v>
      </c>
      <c r="AM202">
        <v>3.2378800000000001</v>
      </c>
      <c r="AN202">
        <v>1.6637299999999999</v>
      </c>
      <c r="AO202">
        <v>1.2667900000000001</v>
      </c>
      <c r="AP202">
        <v>0.41166999999999998</v>
      </c>
      <c r="AQ202">
        <v>3.3106800000000001</v>
      </c>
      <c r="AS202">
        <v>2</v>
      </c>
      <c r="AT202">
        <v>3</v>
      </c>
      <c r="AU202">
        <v>0</v>
      </c>
      <c r="AV202">
        <v>0</v>
      </c>
      <c r="AW202" s="4">
        <v>0</v>
      </c>
      <c r="AX202">
        <v>0</v>
      </c>
      <c r="AY202">
        <v>0</v>
      </c>
      <c r="BA202" s="1">
        <v>43873</v>
      </c>
      <c r="BB202">
        <v>1</v>
      </c>
      <c r="BC202">
        <v>0</v>
      </c>
      <c r="BD202">
        <v>1</v>
      </c>
      <c r="BE202">
        <v>4</v>
      </c>
      <c r="BF202">
        <v>0</v>
      </c>
      <c r="BG202">
        <v>0</v>
      </c>
      <c r="BH202">
        <v>4</v>
      </c>
      <c r="BI202" s="1">
        <v>43558</v>
      </c>
      <c r="BJ202">
        <v>1</v>
      </c>
      <c r="BK202">
        <v>1</v>
      </c>
      <c r="BL202">
        <v>0</v>
      </c>
      <c r="BM202">
        <v>4</v>
      </c>
      <c r="BN202">
        <v>1</v>
      </c>
      <c r="BO202">
        <v>0</v>
      </c>
      <c r="BP202">
        <v>4</v>
      </c>
      <c r="BQ202" s="1">
        <v>43194</v>
      </c>
      <c r="BR202">
        <v>1</v>
      </c>
      <c r="BS202">
        <v>0</v>
      </c>
      <c r="BT202">
        <v>1</v>
      </c>
      <c r="BU202">
        <v>4</v>
      </c>
      <c r="BV202">
        <v>0</v>
      </c>
      <c r="BW202">
        <v>0</v>
      </c>
      <c r="BX202">
        <v>4</v>
      </c>
      <c r="BY202">
        <v>4</v>
      </c>
      <c r="CA202" t="s">
        <v>1531</v>
      </c>
      <c r="CB202" t="s">
        <v>1532</v>
      </c>
      <c r="CC202">
        <v>37388</v>
      </c>
      <c r="CD202">
        <v>150</v>
      </c>
      <c r="CE202">
        <v>9312224207</v>
      </c>
      <c r="CF202" t="s">
        <v>99</v>
      </c>
      <c r="CG202" t="s">
        <v>100</v>
      </c>
      <c r="CH202" s="1">
        <v>41604</v>
      </c>
      <c r="CI202" t="s">
        <v>100</v>
      </c>
      <c r="CJ202" t="s">
        <v>101</v>
      </c>
      <c r="CK202" t="s">
        <v>100</v>
      </c>
      <c r="CL202" t="s">
        <v>103</v>
      </c>
      <c r="CM202" t="s">
        <v>1530</v>
      </c>
      <c r="CN202">
        <v>90</v>
      </c>
      <c r="CO202" s="1">
        <v>44621</v>
      </c>
      <c r="CP202" s="1"/>
      <c r="CV202"/>
    </row>
    <row r="203" spans="1:100" x14ac:dyDescent="0.25">
      <c r="A203" t="s">
        <v>339</v>
      </c>
      <c r="B203" s="18" t="s">
        <v>1634</v>
      </c>
      <c r="C203" s="18">
        <v>445475</v>
      </c>
      <c r="D203" t="s">
        <v>1392</v>
      </c>
      <c r="E203" t="s">
        <v>218</v>
      </c>
      <c r="F203" t="s">
        <v>230</v>
      </c>
      <c r="G203" t="s">
        <v>1648</v>
      </c>
      <c r="H203">
        <v>88.8</v>
      </c>
      <c r="I203" t="s">
        <v>110</v>
      </c>
      <c r="K203" t="s">
        <v>100</v>
      </c>
      <c r="L203" t="s">
        <v>106</v>
      </c>
      <c r="M203">
        <v>3</v>
      </c>
      <c r="N203">
        <v>5</v>
      </c>
      <c r="O203">
        <v>2</v>
      </c>
      <c r="P203">
        <v>4</v>
      </c>
      <c r="Q203">
        <v>2</v>
      </c>
      <c r="R203">
        <v>5</v>
      </c>
      <c r="S203">
        <v>5</v>
      </c>
      <c r="U203" s="8">
        <v>5.3791900000000004</v>
      </c>
      <c r="V203" s="8">
        <v>1.1313899999999999</v>
      </c>
      <c r="W203">
        <v>70.2</v>
      </c>
      <c r="X203">
        <v>1.6236699999999999</v>
      </c>
      <c r="Y203">
        <v>2.7550599999999998</v>
      </c>
      <c r="Z203">
        <v>4.4717599999999997</v>
      </c>
      <c r="AA203">
        <v>0.74804000000000004</v>
      </c>
      <c r="AB203">
        <v>0.35893000000000003</v>
      </c>
      <c r="AD203">
        <v>2.6241300000000001</v>
      </c>
      <c r="AE203">
        <v>51.7</v>
      </c>
      <c r="AG203">
        <v>0</v>
      </c>
      <c r="AJ203">
        <v>2.0146799999999998</v>
      </c>
      <c r="AK203">
        <v>0.74741999999999997</v>
      </c>
      <c r="AL203">
        <v>0.39835999999999999</v>
      </c>
      <c r="AM203">
        <v>3.16046</v>
      </c>
      <c r="AN203">
        <v>2.6665199999999998</v>
      </c>
      <c r="AO203">
        <v>1.5979300000000001</v>
      </c>
      <c r="AP203">
        <v>1.0636399999999999</v>
      </c>
      <c r="AQ203">
        <v>5.3738200000000003</v>
      </c>
      <c r="AS203">
        <v>0</v>
      </c>
      <c r="AT203">
        <v>2</v>
      </c>
      <c r="AU203">
        <v>0</v>
      </c>
      <c r="AV203">
        <v>2</v>
      </c>
      <c r="AW203" s="4">
        <v>25879.75</v>
      </c>
      <c r="AX203">
        <v>1</v>
      </c>
      <c r="AY203">
        <v>3</v>
      </c>
      <c r="BA203" s="1">
        <v>43699</v>
      </c>
      <c r="BB203">
        <v>5</v>
      </c>
      <c r="BC203">
        <v>5</v>
      </c>
      <c r="BD203">
        <v>0</v>
      </c>
      <c r="BE203">
        <v>64</v>
      </c>
      <c r="BF203">
        <v>1</v>
      </c>
      <c r="BG203">
        <v>0</v>
      </c>
      <c r="BH203">
        <v>64</v>
      </c>
      <c r="BI203" s="1">
        <v>43390</v>
      </c>
      <c r="BJ203">
        <v>3</v>
      </c>
      <c r="BK203">
        <v>2</v>
      </c>
      <c r="BL203">
        <v>1</v>
      </c>
      <c r="BM203">
        <v>28</v>
      </c>
      <c r="BN203">
        <v>1</v>
      </c>
      <c r="BO203">
        <v>0</v>
      </c>
      <c r="BP203">
        <v>28</v>
      </c>
      <c r="BQ203" s="1">
        <v>43040</v>
      </c>
      <c r="BR203">
        <v>4</v>
      </c>
      <c r="BS203">
        <v>4</v>
      </c>
      <c r="BT203">
        <v>0</v>
      </c>
      <c r="BU203">
        <v>16</v>
      </c>
      <c r="BV203">
        <v>1</v>
      </c>
      <c r="BW203">
        <v>0</v>
      </c>
      <c r="BX203">
        <v>16</v>
      </c>
      <c r="BY203">
        <v>44</v>
      </c>
      <c r="CA203" t="s">
        <v>1394</v>
      </c>
      <c r="CB203" t="s">
        <v>1395</v>
      </c>
      <c r="CC203">
        <v>37067</v>
      </c>
      <c r="CD203">
        <v>930</v>
      </c>
      <c r="CE203">
        <v>6157786800</v>
      </c>
      <c r="CF203" t="s">
        <v>150</v>
      </c>
      <c r="CG203" t="s">
        <v>100</v>
      </c>
      <c r="CH203" s="1">
        <v>38117</v>
      </c>
      <c r="CI203" t="s">
        <v>100</v>
      </c>
      <c r="CJ203" t="s">
        <v>101</v>
      </c>
      <c r="CK203" t="s">
        <v>100</v>
      </c>
      <c r="CL203" t="s">
        <v>103</v>
      </c>
      <c r="CM203" t="s">
        <v>1393</v>
      </c>
      <c r="CN203">
        <v>180</v>
      </c>
      <c r="CO203" s="1">
        <v>44621</v>
      </c>
      <c r="CP203" s="1"/>
      <c r="CV203"/>
    </row>
    <row r="204" spans="1:100" x14ac:dyDescent="0.25">
      <c r="A204" t="s">
        <v>339</v>
      </c>
      <c r="B204" s="18" t="s">
        <v>1634</v>
      </c>
      <c r="C204" s="18">
        <v>445525</v>
      </c>
      <c r="D204" t="s">
        <v>1566</v>
      </c>
      <c r="E204" t="s">
        <v>167</v>
      </c>
      <c r="F204" t="s">
        <v>307</v>
      </c>
      <c r="G204" t="s">
        <v>1648</v>
      </c>
      <c r="H204">
        <v>71.8</v>
      </c>
      <c r="I204" t="s">
        <v>110</v>
      </c>
      <c r="K204" t="s">
        <v>100</v>
      </c>
      <c r="L204" t="s">
        <v>130</v>
      </c>
      <c r="M204">
        <v>4</v>
      </c>
      <c r="N204">
        <v>4</v>
      </c>
      <c r="O204">
        <v>3</v>
      </c>
      <c r="P204">
        <v>4</v>
      </c>
      <c r="Q204">
        <v>3</v>
      </c>
      <c r="R204">
        <v>5</v>
      </c>
      <c r="S204">
        <v>4</v>
      </c>
      <c r="U204" s="8">
        <v>4.5608899999999997</v>
      </c>
      <c r="V204" s="8">
        <v>0.93037000000000003</v>
      </c>
      <c r="W204">
        <v>61.9</v>
      </c>
      <c r="X204">
        <v>1.56433</v>
      </c>
      <c r="Y204">
        <v>2.4946999999999999</v>
      </c>
      <c r="Z204">
        <v>3.7163300000000001</v>
      </c>
      <c r="AA204">
        <v>0.61058999999999997</v>
      </c>
      <c r="AB204">
        <v>0.27862999999999999</v>
      </c>
      <c r="AD204">
        <v>2.0661900000000002</v>
      </c>
      <c r="AE204">
        <v>57.9</v>
      </c>
      <c r="AG204">
        <v>0</v>
      </c>
      <c r="AJ204">
        <v>2.0100799999999999</v>
      </c>
      <c r="AK204">
        <v>0.78508</v>
      </c>
      <c r="AL204">
        <v>0.40384999999999999</v>
      </c>
      <c r="AM204">
        <v>3.1990099999999999</v>
      </c>
      <c r="AN204">
        <v>2.1043699999999999</v>
      </c>
      <c r="AO204">
        <v>1.4656800000000001</v>
      </c>
      <c r="AP204">
        <v>0.86275999999999997</v>
      </c>
      <c r="AQ204">
        <v>4.5014200000000004</v>
      </c>
      <c r="AS204">
        <v>0</v>
      </c>
      <c r="AT204">
        <v>0</v>
      </c>
      <c r="AU204">
        <v>0</v>
      </c>
      <c r="AV204">
        <v>1</v>
      </c>
      <c r="AW204" s="4">
        <v>650</v>
      </c>
      <c r="AX204">
        <v>0</v>
      </c>
      <c r="AY204">
        <v>1</v>
      </c>
      <c r="BA204" s="1">
        <v>43726</v>
      </c>
      <c r="BB204">
        <v>6</v>
      </c>
      <c r="BC204">
        <v>6</v>
      </c>
      <c r="BD204">
        <v>0</v>
      </c>
      <c r="BE204">
        <v>28</v>
      </c>
      <c r="BF204">
        <v>1</v>
      </c>
      <c r="BG204">
        <v>0</v>
      </c>
      <c r="BH204">
        <v>28</v>
      </c>
      <c r="BI204" s="1">
        <v>43362</v>
      </c>
      <c r="BJ204">
        <v>2</v>
      </c>
      <c r="BK204">
        <v>2</v>
      </c>
      <c r="BL204">
        <v>0</v>
      </c>
      <c r="BM204">
        <v>12</v>
      </c>
      <c r="BN204">
        <v>1</v>
      </c>
      <c r="BO204">
        <v>0</v>
      </c>
      <c r="BP204">
        <v>12</v>
      </c>
      <c r="BQ204" s="1">
        <v>42949</v>
      </c>
      <c r="BR204">
        <v>4</v>
      </c>
      <c r="BS204">
        <v>4</v>
      </c>
      <c r="BT204">
        <v>0</v>
      </c>
      <c r="BU204">
        <v>24</v>
      </c>
      <c r="BV204">
        <v>1</v>
      </c>
      <c r="BW204">
        <v>0</v>
      </c>
      <c r="BX204">
        <v>24</v>
      </c>
      <c r="BY204">
        <v>22</v>
      </c>
      <c r="CA204" t="s">
        <v>1568</v>
      </c>
      <c r="CB204" t="s">
        <v>1569</v>
      </c>
      <c r="CC204">
        <v>37221</v>
      </c>
      <c r="CD204">
        <v>180</v>
      </c>
      <c r="CE204">
        <v>6158902020</v>
      </c>
      <c r="CF204" t="s">
        <v>150</v>
      </c>
      <c r="CG204" t="s">
        <v>100</v>
      </c>
      <c r="CH204" s="1">
        <v>42563</v>
      </c>
      <c r="CI204" t="s">
        <v>100</v>
      </c>
      <c r="CJ204" t="s">
        <v>101</v>
      </c>
      <c r="CK204" t="s">
        <v>100</v>
      </c>
      <c r="CL204" t="s">
        <v>103</v>
      </c>
      <c r="CM204" t="s">
        <v>1567</v>
      </c>
      <c r="CN204">
        <v>90</v>
      </c>
      <c r="CO204" s="1">
        <v>44621</v>
      </c>
      <c r="CP204" s="1"/>
      <c r="CV204"/>
    </row>
    <row r="205" spans="1:100" x14ac:dyDescent="0.25">
      <c r="A205" t="s">
        <v>339</v>
      </c>
      <c r="B205" s="18" t="s">
        <v>1634</v>
      </c>
      <c r="C205" s="18">
        <v>445519</v>
      </c>
      <c r="D205" t="s">
        <v>1545</v>
      </c>
      <c r="E205" t="s">
        <v>292</v>
      </c>
      <c r="F205" t="s">
        <v>256</v>
      </c>
      <c r="G205" t="s">
        <v>1648</v>
      </c>
      <c r="H205">
        <v>84.6</v>
      </c>
      <c r="I205" t="s">
        <v>98</v>
      </c>
      <c r="K205" t="s">
        <v>100</v>
      </c>
      <c r="L205" t="s">
        <v>106</v>
      </c>
      <c r="M205">
        <v>4</v>
      </c>
      <c r="N205">
        <v>4</v>
      </c>
      <c r="O205">
        <v>3</v>
      </c>
      <c r="P205">
        <v>4</v>
      </c>
      <c r="Q205">
        <v>3</v>
      </c>
      <c r="R205">
        <v>5</v>
      </c>
      <c r="S205">
        <v>4</v>
      </c>
      <c r="U205" s="8">
        <v>5.1136699999999999</v>
      </c>
      <c r="V205" s="8">
        <v>0.96150999999999998</v>
      </c>
      <c r="W205">
        <v>74</v>
      </c>
      <c r="X205">
        <v>1.8436399999999999</v>
      </c>
      <c r="Y205">
        <v>2.8051499999999998</v>
      </c>
      <c r="Z205">
        <v>4.4330800000000004</v>
      </c>
      <c r="AA205">
        <v>0.48326999999999998</v>
      </c>
      <c r="AB205">
        <v>0.23766000000000001</v>
      </c>
      <c r="AD205">
        <v>2.3085200000000001</v>
      </c>
      <c r="AE205">
        <v>60</v>
      </c>
      <c r="AG205">
        <v>0</v>
      </c>
      <c r="AJ205">
        <v>2.07605</v>
      </c>
      <c r="AK205">
        <v>0.82340999999999998</v>
      </c>
      <c r="AL205">
        <v>0.41548000000000002</v>
      </c>
      <c r="AM205">
        <v>3.3149500000000001</v>
      </c>
      <c r="AN205">
        <v>2.2764700000000002</v>
      </c>
      <c r="AO205">
        <v>1.6469499999999999</v>
      </c>
      <c r="AP205">
        <v>0.86667000000000005</v>
      </c>
      <c r="AQ205">
        <v>4.8704799999999997</v>
      </c>
      <c r="AS205">
        <v>1</v>
      </c>
      <c r="AT205">
        <v>2</v>
      </c>
      <c r="AU205">
        <v>0</v>
      </c>
      <c r="AV205">
        <v>0</v>
      </c>
      <c r="AW205" s="4">
        <v>0</v>
      </c>
      <c r="AX205">
        <v>0</v>
      </c>
      <c r="AY205">
        <v>0</v>
      </c>
      <c r="BA205" s="1">
        <v>43853</v>
      </c>
      <c r="BB205">
        <v>5</v>
      </c>
      <c r="BC205">
        <v>2</v>
      </c>
      <c r="BD205">
        <v>3</v>
      </c>
      <c r="BE205">
        <v>20</v>
      </c>
      <c r="BF205">
        <v>1</v>
      </c>
      <c r="BG205">
        <v>0</v>
      </c>
      <c r="BH205">
        <v>20</v>
      </c>
      <c r="BI205" s="1">
        <v>43489</v>
      </c>
      <c r="BJ205">
        <v>3</v>
      </c>
      <c r="BK205">
        <v>3</v>
      </c>
      <c r="BL205">
        <v>0</v>
      </c>
      <c r="BM205">
        <v>12</v>
      </c>
      <c r="BN205">
        <v>1</v>
      </c>
      <c r="BO205">
        <v>0</v>
      </c>
      <c r="BP205">
        <v>12</v>
      </c>
      <c r="BQ205" s="1">
        <v>43110</v>
      </c>
      <c r="BR205">
        <v>5</v>
      </c>
      <c r="BS205">
        <v>4</v>
      </c>
      <c r="BT205">
        <v>1</v>
      </c>
      <c r="BU205">
        <v>20</v>
      </c>
      <c r="BV205">
        <v>1</v>
      </c>
      <c r="BW205">
        <v>0</v>
      </c>
      <c r="BX205">
        <v>20</v>
      </c>
      <c r="BY205">
        <v>17.332999999999998</v>
      </c>
      <c r="CA205" t="s">
        <v>1547</v>
      </c>
      <c r="CB205" t="s">
        <v>1548</v>
      </c>
      <c r="CC205">
        <v>37066</v>
      </c>
      <c r="CD205">
        <v>820</v>
      </c>
      <c r="CE205">
        <v>6154510788</v>
      </c>
      <c r="CF205" t="s">
        <v>150</v>
      </c>
      <c r="CG205" t="s">
        <v>100</v>
      </c>
      <c r="CH205" s="1">
        <v>42296</v>
      </c>
      <c r="CI205" t="s">
        <v>100</v>
      </c>
      <c r="CJ205" t="s">
        <v>101</v>
      </c>
      <c r="CK205" t="s">
        <v>100</v>
      </c>
      <c r="CL205" t="s">
        <v>103</v>
      </c>
      <c r="CM205" t="s">
        <v>1546</v>
      </c>
      <c r="CN205">
        <v>92</v>
      </c>
      <c r="CO205" s="1">
        <v>44621</v>
      </c>
      <c r="CP205" s="1"/>
      <c r="CV205"/>
    </row>
    <row r="206" spans="1:100" x14ac:dyDescent="0.25">
      <c r="A206" t="s">
        <v>339</v>
      </c>
      <c r="B206" s="18" t="s">
        <v>1634</v>
      </c>
      <c r="C206" s="18">
        <v>445030</v>
      </c>
      <c r="D206" t="s">
        <v>365</v>
      </c>
      <c r="E206" t="s">
        <v>227</v>
      </c>
      <c r="F206" t="s">
        <v>367</v>
      </c>
      <c r="G206" t="s">
        <v>1648</v>
      </c>
      <c r="H206">
        <v>95.6</v>
      </c>
      <c r="I206" t="s">
        <v>98</v>
      </c>
      <c r="K206" t="s">
        <v>100</v>
      </c>
      <c r="L206" t="s">
        <v>106</v>
      </c>
      <c r="M206">
        <v>4</v>
      </c>
      <c r="N206">
        <v>4</v>
      </c>
      <c r="O206">
        <v>3</v>
      </c>
      <c r="P206">
        <v>4</v>
      </c>
      <c r="Q206">
        <v>3</v>
      </c>
      <c r="R206">
        <v>5</v>
      </c>
      <c r="S206">
        <v>4</v>
      </c>
      <c r="U206" s="8">
        <v>3.9727999999999999</v>
      </c>
      <c r="V206" s="8">
        <v>0.72582999999999998</v>
      </c>
      <c r="W206">
        <v>49.5</v>
      </c>
      <c r="X206">
        <v>1.34995</v>
      </c>
      <c r="Y206">
        <v>2.07578</v>
      </c>
      <c r="Z206">
        <v>3.22234</v>
      </c>
      <c r="AA206">
        <v>0.40754000000000001</v>
      </c>
      <c r="AB206">
        <v>0.24784</v>
      </c>
      <c r="AD206">
        <v>1.8970199999999999</v>
      </c>
      <c r="AE206">
        <v>42.9</v>
      </c>
      <c r="AG206">
        <v>1</v>
      </c>
      <c r="AJ206">
        <v>2.0159400000000001</v>
      </c>
      <c r="AK206">
        <v>0.74968999999999997</v>
      </c>
      <c r="AL206">
        <v>0.36492999999999998</v>
      </c>
      <c r="AM206">
        <v>3.13056</v>
      </c>
      <c r="AN206">
        <v>1.9264600000000001</v>
      </c>
      <c r="AO206">
        <v>1.32453</v>
      </c>
      <c r="AP206">
        <v>0.74487999999999999</v>
      </c>
      <c r="AQ206">
        <v>4.0067399999999997</v>
      </c>
      <c r="AS206">
        <v>0</v>
      </c>
      <c r="AT206">
        <v>3</v>
      </c>
      <c r="AU206">
        <v>0</v>
      </c>
      <c r="AV206">
        <v>2</v>
      </c>
      <c r="AW206" s="4">
        <v>1630.1</v>
      </c>
      <c r="AX206">
        <v>0</v>
      </c>
      <c r="AY206">
        <v>2</v>
      </c>
      <c r="BA206" s="1">
        <v>43621</v>
      </c>
      <c r="BB206">
        <v>4</v>
      </c>
      <c r="BC206">
        <v>3</v>
      </c>
      <c r="BD206">
        <v>3</v>
      </c>
      <c r="BE206">
        <v>16</v>
      </c>
      <c r="BF206">
        <v>1</v>
      </c>
      <c r="BG206">
        <v>0</v>
      </c>
      <c r="BH206">
        <v>16</v>
      </c>
      <c r="BI206" s="1">
        <v>43313</v>
      </c>
      <c r="BJ206">
        <v>4</v>
      </c>
      <c r="BK206">
        <v>4</v>
      </c>
      <c r="BL206">
        <v>0</v>
      </c>
      <c r="BM206">
        <v>16</v>
      </c>
      <c r="BN206">
        <v>1</v>
      </c>
      <c r="BO206">
        <v>0</v>
      </c>
      <c r="BP206">
        <v>16</v>
      </c>
      <c r="BQ206" s="1">
        <v>42935</v>
      </c>
      <c r="BR206">
        <v>3</v>
      </c>
      <c r="BS206">
        <v>3</v>
      </c>
      <c r="BT206">
        <v>0</v>
      </c>
      <c r="BU206">
        <v>12</v>
      </c>
      <c r="BV206">
        <v>1</v>
      </c>
      <c r="BW206">
        <v>0</v>
      </c>
      <c r="BX206">
        <v>12</v>
      </c>
      <c r="BY206">
        <v>15.333</v>
      </c>
      <c r="CA206" t="s">
        <v>368</v>
      </c>
      <c r="CB206" t="s">
        <v>369</v>
      </c>
      <c r="CC206">
        <v>38401</v>
      </c>
      <c r="CD206">
        <v>590</v>
      </c>
      <c r="CE206">
        <v>9313986300</v>
      </c>
      <c r="CF206" t="s">
        <v>150</v>
      </c>
      <c r="CG206" t="s">
        <v>100</v>
      </c>
      <c r="CH206" s="1">
        <v>24505</v>
      </c>
      <c r="CI206" t="s">
        <v>100</v>
      </c>
      <c r="CJ206" t="s">
        <v>101</v>
      </c>
      <c r="CK206" t="s">
        <v>100</v>
      </c>
      <c r="CL206" t="s">
        <v>103</v>
      </c>
      <c r="CM206" t="s">
        <v>366</v>
      </c>
      <c r="CN206">
        <v>112</v>
      </c>
      <c r="CO206" s="1">
        <v>44621</v>
      </c>
      <c r="CP206" s="1"/>
      <c r="CV206"/>
    </row>
    <row r="207" spans="1:100" x14ac:dyDescent="0.25">
      <c r="A207" t="s">
        <v>339</v>
      </c>
      <c r="B207" s="18" t="s">
        <v>1634</v>
      </c>
      <c r="C207" s="18">
        <v>445303</v>
      </c>
      <c r="D207" t="s">
        <v>924</v>
      </c>
      <c r="E207" t="s">
        <v>926</v>
      </c>
      <c r="F207" t="s">
        <v>257</v>
      </c>
      <c r="G207" t="s">
        <v>1648</v>
      </c>
      <c r="H207">
        <v>63.8</v>
      </c>
      <c r="I207" t="s">
        <v>98</v>
      </c>
      <c r="K207" t="s">
        <v>100</v>
      </c>
      <c r="L207" t="s">
        <v>102</v>
      </c>
      <c r="M207">
        <v>5</v>
      </c>
      <c r="N207">
        <v>3</v>
      </c>
      <c r="O207">
        <v>5</v>
      </c>
      <c r="P207">
        <v>5</v>
      </c>
      <c r="Q207">
        <v>5</v>
      </c>
      <c r="R207">
        <v>5</v>
      </c>
      <c r="S207">
        <v>3</v>
      </c>
      <c r="U207" s="8">
        <v>3.23428</v>
      </c>
      <c r="V207" s="8">
        <v>0.67015000000000002</v>
      </c>
      <c r="W207">
        <v>55.9</v>
      </c>
      <c r="X207">
        <v>0.91632000000000002</v>
      </c>
      <c r="Y207">
        <v>1.58646</v>
      </c>
      <c r="Z207">
        <v>2.40984</v>
      </c>
      <c r="AA207">
        <v>0.27723999999999999</v>
      </c>
      <c r="AB207">
        <v>0.14968999999999999</v>
      </c>
      <c r="AD207">
        <v>1.6478200000000001</v>
      </c>
      <c r="AE207">
        <v>25</v>
      </c>
      <c r="AG207">
        <v>1</v>
      </c>
      <c r="AJ207">
        <v>2.07016</v>
      </c>
      <c r="AK207">
        <v>0.79003000000000001</v>
      </c>
      <c r="AL207">
        <v>0.36892999999999998</v>
      </c>
      <c r="AM207">
        <v>3.2291099999999999</v>
      </c>
      <c r="AN207">
        <v>1.6295599999999999</v>
      </c>
      <c r="AO207">
        <v>0.85314999999999996</v>
      </c>
      <c r="AP207">
        <v>0.68028</v>
      </c>
      <c r="AQ207">
        <v>3.16235</v>
      </c>
      <c r="AS207">
        <v>3</v>
      </c>
      <c r="AT207">
        <v>0</v>
      </c>
      <c r="AU207">
        <v>0</v>
      </c>
      <c r="AV207">
        <v>0</v>
      </c>
      <c r="AW207" s="4">
        <v>0</v>
      </c>
      <c r="AX207">
        <v>0</v>
      </c>
      <c r="AY207">
        <v>0</v>
      </c>
      <c r="BA207" s="1">
        <v>43621</v>
      </c>
      <c r="BB207">
        <v>1</v>
      </c>
      <c r="BC207">
        <v>1</v>
      </c>
      <c r="BD207">
        <v>0</v>
      </c>
      <c r="BE207">
        <v>4</v>
      </c>
      <c r="BF207">
        <v>1</v>
      </c>
      <c r="BG207">
        <v>0</v>
      </c>
      <c r="BH207">
        <v>4</v>
      </c>
      <c r="BI207" s="1">
        <v>43270</v>
      </c>
      <c r="BJ207">
        <v>1</v>
      </c>
      <c r="BK207">
        <v>1</v>
      </c>
      <c r="BL207">
        <v>0</v>
      </c>
      <c r="BM207">
        <v>4</v>
      </c>
      <c r="BN207">
        <v>1</v>
      </c>
      <c r="BO207">
        <v>0</v>
      </c>
      <c r="BP207">
        <v>4</v>
      </c>
      <c r="BQ207" s="1">
        <v>42851</v>
      </c>
      <c r="BR207">
        <v>1</v>
      </c>
      <c r="BS207">
        <v>1</v>
      </c>
      <c r="BT207">
        <v>0</v>
      </c>
      <c r="BU207">
        <v>4</v>
      </c>
      <c r="BV207">
        <v>1</v>
      </c>
      <c r="BW207">
        <v>0</v>
      </c>
      <c r="BX207">
        <v>4</v>
      </c>
      <c r="BY207">
        <v>4</v>
      </c>
      <c r="CA207" t="s">
        <v>927</v>
      </c>
      <c r="CB207" t="s">
        <v>928</v>
      </c>
      <c r="CC207">
        <v>37705</v>
      </c>
      <c r="CD207">
        <v>0</v>
      </c>
      <c r="CE207">
        <v>8654940986</v>
      </c>
      <c r="CF207" t="s">
        <v>99</v>
      </c>
      <c r="CG207" t="s">
        <v>100</v>
      </c>
      <c r="CH207" s="1">
        <v>33939</v>
      </c>
      <c r="CI207" t="s">
        <v>100</v>
      </c>
      <c r="CJ207" t="s">
        <v>101</v>
      </c>
      <c r="CK207" t="s">
        <v>100</v>
      </c>
      <c r="CL207" t="s">
        <v>103</v>
      </c>
      <c r="CM207" t="s">
        <v>925</v>
      </c>
      <c r="CN207">
        <v>103</v>
      </c>
      <c r="CO207" s="1">
        <v>44621</v>
      </c>
      <c r="CP207" s="1"/>
      <c r="CV207"/>
    </row>
    <row r="208" spans="1:100" x14ac:dyDescent="0.25">
      <c r="A208" t="s">
        <v>339</v>
      </c>
      <c r="B208" s="18" t="s">
        <v>1634</v>
      </c>
      <c r="C208" s="18">
        <v>445335</v>
      </c>
      <c r="D208" t="s">
        <v>1005</v>
      </c>
      <c r="E208" t="s">
        <v>1007</v>
      </c>
      <c r="F208" t="s">
        <v>1008</v>
      </c>
      <c r="G208" t="s">
        <v>1648</v>
      </c>
      <c r="H208">
        <v>35.9</v>
      </c>
      <c r="I208" t="s">
        <v>110</v>
      </c>
      <c r="K208" t="s">
        <v>100</v>
      </c>
      <c r="L208" t="s">
        <v>106</v>
      </c>
      <c r="M208">
        <v>2</v>
      </c>
      <c r="N208">
        <v>4</v>
      </c>
      <c r="O208">
        <v>2</v>
      </c>
      <c r="P208">
        <v>1</v>
      </c>
      <c r="Q208">
        <v>2</v>
      </c>
      <c r="R208">
        <v>1</v>
      </c>
      <c r="S208">
        <v>4</v>
      </c>
      <c r="U208" s="8">
        <v>3.6094200000000001</v>
      </c>
      <c r="V208" s="8">
        <v>0.60326999999999997</v>
      </c>
      <c r="W208">
        <v>76.7</v>
      </c>
      <c r="X208">
        <v>1.2014499999999999</v>
      </c>
      <c r="Y208">
        <v>1.8047200000000001</v>
      </c>
      <c r="Z208">
        <v>2.8792599999999999</v>
      </c>
      <c r="AA208">
        <v>0.32845000000000002</v>
      </c>
      <c r="AB208">
        <v>0.16428999999999999</v>
      </c>
      <c r="AD208">
        <v>1.80471</v>
      </c>
      <c r="AE208">
        <v>85.7</v>
      </c>
      <c r="AG208">
        <v>0</v>
      </c>
      <c r="AJ208">
        <v>2.05444</v>
      </c>
      <c r="AK208">
        <v>0.67710999999999999</v>
      </c>
      <c r="AL208">
        <v>0.29670999999999997</v>
      </c>
      <c r="AM208">
        <v>3.02826</v>
      </c>
      <c r="AN208">
        <v>1.79837</v>
      </c>
      <c r="AO208">
        <v>1.30518</v>
      </c>
      <c r="AP208">
        <v>0.76144000000000001</v>
      </c>
      <c r="AQ208">
        <v>3.7632300000000001</v>
      </c>
      <c r="AS208">
        <v>1</v>
      </c>
      <c r="AT208">
        <v>0</v>
      </c>
      <c r="AU208">
        <v>0</v>
      </c>
      <c r="AV208">
        <v>0</v>
      </c>
      <c r="AW208" s="4">
        <v>0</v>
      </c>
      <c r="AX208">
        <v>0</v>
      </c>
      <c r="AY208">
        <v>0</v>
      </c>
      <c r="BA208" s="1">
        <v>44370</v>
      </c>
      <c r="BB208">
        <v>5</v>
      </c>
      <c r="BC208">
        <v>5</v>
      </c>
      <c r="BD208">
        <v>0</v>
      </c>
      <c r="BE208">
        <v>24</v>
      </c>
      <c r="BF208">
        <v>1</v>
      </c>
      <c r="BG208">
        <v>0</v>
      </c>
      <c r="BH208">
        <v>24</v>
      </c>
      <c r="BI208" s="1">
        <v>43754</v>
      </c>
      <c r="BJ208">
        <v>5</v>
      </c>
      <c r="BK208">
        <v>5</v>
      </c>
      <c r="BL208">
        <v>0</v>
      </c>
      <c r="BM208">
        <v>36</v>
      </c>
      <c r="BN208">
        <v>1</v>
      </c>
      <c r="BO208">
        <v>0</v>
      </c>
      <c r="BP208">
        <v>36</v>
      </c>
      <c r="BQ208" s="1">
        <v>43432</v>
      </c>
      <c r="BR208">
        <v>2</v>
      </c>
      <c r="BS208">
        <v>2</v>
      </c>
      <c r="BT208">
        <v>0</v>
      </c>
      <c r="BU208">
        <v>8</v>
      </c>
      <c r="BV208">
        <v>1</v>
      </c>
      <c r="BW208">
        <v>0</v>
      </c>
      <c r="BX208">
        <v>8</v>
      </c>
      <c r="BY208">
        <v>25.332999999999998</v>
      </c>
      <c r="CA208" t="s">
        <v>1009</v>
      </c>
      <c r="CB208" t="s">
        <v>1010</v>
      </c>
      <c r="CC208">
        <v>38024</v>
      </c>
      <c r="CD208">
        <v>220</v>
      </c>
      <c r="CE208">
        <v>7312856400</v>
      </c>
      <c r="CF208" t="s">
        <v>99</v>
      </c>
      <c r="CG208" t="s">
        <v>100</v>
      </c>
      <c r="CH208" s="1">
        <v>34578</v>
      </c>
      <c r="CI208" t="s">
        <v>100</v>
      </c>
      <c r="CJ208" t="s">
        <v>100</v>
      </c>
      <c r="CK208" t="s">
        <v>100</v>
      </c>
      <c r="CL208" t="s">
        <v>103</v>
      </c>
      <c r="CM208" t="s">
        <v>1006</v>
      </c>
      <c r="CN208">
        <v>50</v>
      </c>
      <c r="CO208" s="1">
        <v>44621</v>
      </c>
      <c r="CP208" s="1"/>
      <c r="CV208"/>
    </row>
    <row r="209" spans="1:104" x14ac:dyDescent="0.25">
      <c r="A209" t="s">
        <v>339</v>
      </c>
      <c r="B209" s="18" t="s">
        <v>1634</v>
      </c>
      <c r="C209" s="18">
        <v>445508</v>
      </c>
      <c r="D209" t="s">
        <v>1502</v>
      </c>
      <c r="E209" t="s">
        <v>217</v>
      </c>
      <c r="F209" t="s">
        <v>522</v>
      </c>
      <c r="G209" t="s">
        <v>1650</v>
      </c>
      <c r="H209">
        <v>36.299999999999997</v>
      </c>
      <c r="I209" t="s">
        <v>105</v>
      </c>
      <c r="K209" t="s">
        <v>100</v>
      </c>
      <c r="L209" t="s">
        <v>106</v>
      </c>
      <c r="M209">
        <v>1</v>
      </c>
      <c r="N209">
        <v>1</v>
      </c>
      <c r="O209">
        <v>2</v>
      </c>
      <c r="P209">
        <v>1</v>
      </c>
      <c r="Q209">
        <v>1</v>
      </c>
      <c r="S209">
        <v>1</v>
      </c>
      <c r="AC209">
        <v>6</v>
      </c>
      <c r="AF209">
        <v>6</v>
      </c>
      <c r="AH209">
        <v>6</v>
      </c>
      <c r="AS209">
        <v>3</v>
      </c>
      <c r="AT209">
        <v>0</v>
      </c>
      <c r="AU209">
        <v>0</v>
      </c>
      <c r="AV209">
        <v>1</v>
      </c>
      <c r="AW209" s="4">
        <v>7962.5</v>
      </c>
      <c r="AX209">
        <v>0</v>
      </c>
      <c r="AY209">
        <v>1</v>
      </c>
      <c r="BA209" s="1">
        <v>43768</v>
      </c>
      <c r="BB209">
        <v>4</v>
      </c>
      <c r="BC209">
        <v>4</v>
      </c>
      <c r="BD209">
        <v>0</v>
      </c>
      <c r="BE209">
        <v>56</v>
      </c>
      <c r="BF209">
        <v>1</v>
      </c>
      <c r="BG209">
        <v>0</v>
      </c>
      <c r="BH209">
        <v>56</v>
      </c>
      <c r="BI209" s="1">
        <v>43440</v>
      </c>
      <c r="BJ209">
        <v>0</v>
      </c>
      <c r="BK209">
        <v>0</v>
      </c>
      <c r="BL209">
        <v>0</v>
      </c>
      <c r="BM209">
        <v>0</v>
      </c>
      <c r="BN209">
        <v>0</v>
      </c>
      <c r="BO209">
        <v>0</v>
      </c>
      <c r="BP209">
        <v>0</v>
      </c>
      <c r="BQ209" s="1">
        <v>43138</v>
      </c>
      <c r="BR209">
        <v>3</v>
      </c>
      <c r="BS209">
        <v>3</v>
      </c>
      <c r="BT209">
        <v>0</v>
      </c>
      <c r="BU209">
        <v>12</v>
      </c>
      <c r="BV209">
        <v>1</v>
      </c>
      <c r="BW209">
        <v>0</v>
      </c>
      <c r="BX209">
        <v>12</v>
      </c>
      <c r="BY209">
        <v>30</v>
      </c>
      <c r="CA209" t="s">
        <v>1504</v>
      </c>
      <c r="CB209" t="s">
        <v>1505</v>
      </c>
      <c r="CC209">
        <v>38261</v>
      </c>
      <c r="CD209">
        <v>650</v>
      </c>
      <c r="CE209">
        <v>7318859065</v>
      </c>
      <c r="CF209" t="s">
        <v>99</v>
      </c>
      <c r="CG209" t="s">
        <v>100</v>
      </c>
      <c r="CH209" s="1">
        <v>41019</v>
      </c>
      <c r="CI209" t="s">
        <v>100</v>
      </c>
      <c r="CJ209" t="s">
        <v>101</v>
      </c>
      <c r="CK209" t="s">
        <v>100</v>
      </c>
      <c r="CL209" t="s">
        <v>103</v>
      </c>
      <c r="CM209" t="s">
        <v>1503</v>
      </c>
      <c r="CN209">
        <v>56</v>
      </c>
      <c r="CO209" s="1">
        <v>44621</v>
      </c>
      <c r="CP209" s="1"/>
      <c r="CS209">
        <v>12</v>
      </c>
      <c r="CV209"/>
      <c r="CW209">
        <v>2</v>
      </c>
      <c r="CX209">
        <v>12</v>
      </c>
      <c r="CY209">
        <v>6</v>
      </c>
      <c r="CZ209">
        <v>6</v>
      </c>
    </row>
    <row r="210" spans="1:104" x14ac:dyDescent="0.25">
      <c r="A210" t="s">
        <v>339</v>
      </c>
      <c r="B210" s="18" t="s">
        <v>1634</v>
      </c>
      <c r="C210" s="18">
        <v>445254</v>
      </c>
      <c r="D210" t="s">
        <v>786</v>
      </c>
      <c r="E210" t="s">
        <v>305</v>
      </c>
      <c r="F210" t="s">
        <v>176</v>
      </c>
      <c r="G210" t="s">
        <v>1648</v>
      </c>
      <c r="H210">
        <v>34.200000000000003</v>
      </c>
      <c r="I210" t="s">
        <v>98</v>
      </c>
      <c r="K210" t="s">
        <v>100</v>
      </c>
      <c r="L210" t="s">
        <v>102</v>
      </c>
      <c r="M210">
        <v>5</v>
      </c>
      <c r="N210">
        <v>3</v>
      </c>
      <c r="O210">
        <v>5</v>
      </c>
      <c r="P210">
        <v>3</v>
      </c>
      <c r="Q210">
        <v>4</v>
      </c>
      <c r="R210">
        <v>2</v>
      </c>
      <c r="S210">
        <v>3</v>
      </c>
      <c r="U210" s="8">
        <v>3.8147199999999999</v>
      </c>
      <c r="V210" s="8">
        <v>0.71472999999999998</v>
      </c>
      <c r="W210">
        <v>74.400000000000006</v>
      </c>
      <c r="X210">
        <v>0.97882999999999998</v>
      </c>
      <c r="Y210">
        <v>1.6935500000000001</v>
      </c>
      <c r="Z210">
        <v>3.7703700000000002</v>
      </c>
      <c r="AA210">
        <v>0.60394999999999999</v>
      </c>
      <c r="AB210">
        <v>0</v>
      </c>
      <c r="AD210">
        <v>2.1211700000000002</v>
      </c>
      <c r="AE210">
        <v>78.599999999999994</v>
      </c>
      <c r="AH210">
        <v>6</v>
      </c>
      <c r="AJ210">
        <v>2.3757899999999998</v>
      </c>
      <c r="AK210">
        <v>0.84916000000000003</v>
      </c>
      <c r="AL210">
        <v>0.43576999999999999</v>
      </c>
      <c r="AM210">
        <v>3.6607099999999999</v>
      </c>
      <c r="AN210">
        <v>1.82782</v>
      </c>
      <c r="AO210">
        <v>0.84789000000000003</v>
      </c>
      <c r="AP210">
        <v>0.61424999999999996</v>
      </c>
      <c r="AQ210">
        <v>3.29013</v>
      </c>
      <c r="AS210">
        <v>0</v>
      </c>
      <c r="AT210">
        <v>0</v>
      </c>
      <c r="AU210">
        <v>0</v>
      </c>
      <c r="AV210">
        <v>1</v>
      </c>
      <c r="AW210" s="4">
        <v>12941.5</v>
      </c>
      <c r="AX210">
        <v>1</v>
      </c>
      <c r="AY210">
        <v>2</v>
      </c>
      <c r="BA210" s="1">
        <v>43854</v>
      </c>
      <c r="BB210">
        <v>0</v>
      </c>
      <c r="BC210">
        <v>0</v>
      </c>
      <c r="BD210">
        <v>0</v>
      </c>
      <c r="BE210">
        <v>0</v>
      </c>
      <c r="BF210">
        <v>0</v>
      </c>
      <c r="BG210">
        <v>0</v>
      </c>
      <c r="BH210">
        <v>0</v>
      </c>
      <c r="BI210" s="1">
        <v>43432</v>
      </c>
      <c r="BJ210">
        <v>1</v>
      </c>
      <c r="BK210">
        <v>1</v>
      </c>
      <c r="BL210">
        <v>0</v>
      </c>
      <c r="BM210">
        <v>4</v>
      </c>
      <c r="BN210">
        <v>1</v>
      </c>
      <c r="BO210">
        <v>0</v>
      </c>
      <c r="BP210">
        <v>4</v>
      </c>
      <c r="BQ210" s="1">
        <v>43040</v>
      </c>
      <c r="BR210">
        <v>1</v>
      </c>
      <c r="BS210">
        <v>1</v>
      </c>
      <c r="BT210">
        <v>0</v>
      </c>
      <c r="BU210">
        <v>16</v>
      </c>
      <c r="BV210">
        <v>1</v>
      </c>
      <c r="BW210">
        <v>0</v>
      </c>
      <c r="BX210">
        <v>16</v>
      </c>
      <c r="BY210">
        <v>4</v>
      </c>
      <c r="CA210" t="s">
        <v>788</v>
      </c>
      <c r="CB210" t="s">
        <v>789</v>
      </c>
      <c r="CC210">
        <v>37841</v>
      </c>
      <c r="CD210">
        <v>750</v>
      </c>
      <c r="CE210">
        <v>4235698382</v>
      </c>
      <c r="CF210" t="s">
        <v>99</v>
      </c>
      <c r="CG210" t="s">
        <v>100</v>
      </c>
      <c r="CH210" s="1">
        <v>33245</v>
      </c>
      <c r="CI210" t="s">
        <v>100</v>
      </c>
      <c r="CJ210" t="s">
        <v>101</v>
      </c>
      <c r="CK210" t="s">
        <v>100</v>
      </c>
      <c r="CL210" t="s">
        <v>103</v>
      </c>
      <c r="CM210" t="s">
        <v>787</v>
      </c>
      <c r="CN210">
        <v>56</v>
      </c>
      <c r="CO210" s="1">
        <v>44621</v>
      </c>
      <c r="CP210" s="1"/>
      <c r="CV210"/>
    </row>
    <row r="211" spans="1:104" x14ac:dyDescent="0.25">
      <c r="A211" t="s">
        <v>339</v>
      </c>
      <c r="B211" s="18" t="s">
        <v>1634</v>
      </c>
      <c r="C211" s="18">
        <v>445174</v>
      </c>
      <c r="D211" t="s">
        <v>606</v>
      </c>
      <c r="E211" t="s">
        <v>608</v>
      </c>
      <c r="F211" t="s">
        <v>239</v>
      </c>
      <c r="G211" t="s">
        <v>1648</v>
      </c>
      <c r="H211">
        <v>63.1</v>
      </c>
      <c r="I211" t="s">
        <v>98</v>
      </c>
      <c r="J211" t="s">
        <v>112</v>
      </c>
      <c r="K211" t="s">
        <v>101</v>
      </c>
      <c r="L211" t="s">
        <v>106</v>
      </c>
      <c r="M211">
        <v>1</v>
      </c>
      <c r="N211">
        <v>2</v>
      </c>
      <c r="O211">
        <v>1</v>
      </c>
      <c r="P211">
        <v>3</v>
      </c>
      <c r="Q211">
        <v>2</v>
      </c>
      <c r="R211">
        <v>4</v>
      </c>
      <c r="S211">
        <v>2</v>
      </c>
      <c r="U211" s="8">
        <v>2.66011</v>
      </c>
      <c r="V211" s="8">
        <v>0.57496000000000003</v>
      </c>
      <c r="W211">
        <v>70.8</v>
      </c>
      <c r="X211">
        <v>0.86970999999999998</v>
      </c>
      <c r="Y211">
        <v>1.4446699999999999</v>
      </c>
      <c r="Z211">
        <v>2.2342499999999998</v>
      </c>
      <c r="AA211">
        <v>0.37885999999999997</v>
      </c>
      <c r="AB211">
        <v>8.5779999999999995E-2</v>
      </c>
      <c r="AD211">
        <v>1.21543</v>
      </c>
      <c r="AE211">
        <v>93.8</v>
      </c>
      <c r="AG211">
        <v>2</v>
      </c>
      <c r="AJ211">
        <v>1.8521300000000001</v>
      </c>
      <c r="AK211">
        <v>0.81374999999999997</v>
      </c>
      <c r="AL211">
        <v>0.44746999999999998</v>
      </c>
      <c r="AM211">
        <v>3.1133500000000001</v>
      </c>
      <c r="AN211">
        <v>1.3434600000000001</v>
      </c>
      <c r="AO211">
        <v>0.78615999999999997</v>
      </c>
      <c r="AP211">
        <v>0.48120000000000002</v>
      </c>
      <c r="AQ211">
        <v>2.6976599999999999</v>
      </c>
      <c r="AS211">
        <v>0</v>
      </c>
      <c r="AT211">
        <v>5</v>
      </c>
      <c r="AU211">
        <v>12</v>
      </c>
      <c r="AV211">
        <v>5</v>
      </c>
      <c r="AW211" s="4">
        <v>149849.32</v>
      </c>
      <c r="AX211">
        <v>0</v>
      </c>
      <c r="AY211">
        <v>5</v>
      </c>
      <c r="BA211" s="1">
        <v>44495</v>
      </c>
      <c r="BB211">
        <v>15</v>
      </c>
      <c r="BC211">
        <v>6</v>
      </c>
      <c r="BD211">
        <v>9</v>
      </c>
      <c r="BE211">
        <v>617</v>
      </c>
      <c r="BF211">
        <v>1</v>
      </c>
      <c r="BG211">
        <v>0</v>
      </c>
      <c r="BH211">
        <v>617</v>
      </c>
      <c r="BI211" s="1">
        <v>43803</v>
      </c>
      <c r="BJ211">
        <v>5</v>
      </c>
      <c r="BK211">
        <v>0</v>
      </c>
      <c r="BL211">
        <v>5</v>
      </c>
      <c r="BM211">
        <v>32</v>
      </c>
      <c r="BN211">
        <v>0</v>
      </c>
      <c r="BO211">
        <v>0</v>
      </c>
      <c r="BP211">
        <v>32</v>
      </c>
      <c r="BQ211" s="1">
        <v>43635</v>
      </c>
      <c r="BR211">
        <v>2</v>
      </c>
      <c r="BS211">
        <v>2</v>
      </c>
      <c r="BT211">
        <v>0</v>
      </c>
      <c r="BU211">
        <v>8</v>
      </c>
      <c r="BV211">
        <v>1</v>
      </c>
      <c r="BW211">
        <v>0</v>
      </c>
      <c r="BX211">
        <v>8</v>
      </c>
      <c r="BY211">
        <v>320.5</v>
      </c>
      <c r="CA211" t="s">
        <v>609</v>
      </c>
      <c r="CB211" t="s">
        <v>610</v>
      </c>
      <c r="CC211">
        <v>37660</v>
      </c>
      <c r="CD211">
        <v>810</v>
      </c>
      <c r="CE211">
        <v>4232468934</v>
      </c>
      <c r="CF211" t="s">
        <v>99</v>
      </c>
      <c r="CG211" t="s">
        <v>100</v>
      </c>
      <c r="CH211" s="1">
        <v>31252</v>
      </c>
      <c r="CI211" t="s">
        <v>100</v>
      </c>
      <c r="CJ211" t="s">
        <v>100</v>
      </c>
      <c r="CK211" t="s">
        <v>100</v>
      </c>
      <c r="CL211" t="s">
        <v>103</v>
      </c>
      <c r="CM211" t="s">
        <v>607</v>
      </c>
      <c r="CN211">
        <v>180</v>
      </c>
      <c r="CO211" s="1">
        <v>44621</v>
      </c>
      <c r="CP211" s="1"/>
      <c r="CV211"/>
    </row>
    <row r="212" spans="1:104" x14ac:dyDescent="0.25">
      <c r="A212" t="s">
        <v>339</v>
      </c>
      <c r="B212" s="18" t="s">
        <v>1634</v>
      </c>
      <c r="C212" s="18">
        <v>445419</v>
      </c>
      <c r="D212" t="s">
        <v>1189</v>
      </c>
      <c r="E212" t="s">
        <v>185</v>
      </c>
      <c r="F212" t="s">
        <v>1191</v>
      </c>
      <c r="G212" t="s">
        <v>1650</v>
      </c>
      <c r="H212">
        <v>66.7</v>
      </c>
      <c r="I212" t="s">
        <v>105</v>
      </c>
      <c r="K212" t="s">
        <v>100</v>
      </c>
      <c r="L212" t="s">
        <v>106</v>
      </c>
      <c r="M212">
        <v>5</v>
      </c>
      <c r="N212">
        <v>3</v>
      </c>
      <c r="O212">
        <v>5</v>
      </c>
      <c r="P212">
        <v>3</v>
      </c>
      <c r="Q212">
        <v>2</v>
      </c>
      <c r="R212">
        <v>3</v>
      </c>
      <c r="S212">
        <v>2</v>
      </c>
      <c r="U212" s="8">
        <v>3.97627</v>
      </c>
      <c r="V212" s="8">
        <v>0.33345999999999998</v>
      </c>
      <c r="W212">
        <v>47.2</v>
      </c>
      <c r="X212">
        <v>1.64</v>
      </c>
      <c r="Y212">
        <v>1.97346</v>
      </c>
      <c r="Z212">
        <v>3.6738</v>
      </c>
      <c r="AA212">
        <v>0.13288</v>
      </c>
      <c r="AB212">
        <v>1.315E-2</v>
      </c>
      <c r="AD212">
        <v>2.0028100000000002</v>
      </c>
      <c r="AE212">
        <v>28.6</v>
      </c>
      <c r="AH212">
        <v>6</v>
      </c>
      <c r="AJ212">
        <v>2.0129800000000002</v>
      </c>
      <c r="AK212">
        <v>0.65715000000000001</v>
      </c>
      <c r="AL212">
        <v>0.31048999999999999</v>
      </c>
      <c r="AM212">
        <v>2.98062</v>
      </c>
      <c r="AN212">
        <v>2.0368900000000001</v>
      </c>
      <c r="AO212">
        <v>1.83571</v>
      </c>
      <c r="AP212">
        <v>0.4022</v>
      </c>
      <c r="AQ212">
        <v>4.21197</v>
      </c>
      <c r="AS212">
        <v>0</v>
      </c>
      <c r="AT212">
        <v>2</v>
      </c>
      <c r="AU212">
        <v>0</v>
      </c>
      <c r="AV212">
        <v>0</v>
      </c>
      <c r="AW212" s="4">
        <v>0</v>
      </c>
      <c r="AX212">
        <v>0</v>
      </c>
      <c r="AY212">
        <v>0</v>
      </c>
      <c r="BA212" s="1">
        <v>43789</v>
      </c>
      <c r="BB212">
        <v>0</v>
      </c>
      <c r="BC212">
        <v>0</v>
      </c>
      <c r="BD212">
        <v>0</v>
      </c>
      <c r="BE212">
        <v>0</v>
      </c>
      <c r="BF212">
        <v>0</v>
      </c>
      <c r="BG212">
        <v>0</v>
      </c>
      <c r="BH212">
        <v>0</v>
      </c>
      <c r="BI212" s="1">
        <v>43432</v>
      </c>
      <c r="BJ212">
        <v>2</v>
      </c>
      <c r="BK212">
        <v>2</v>
      </c>
      <c r="BL212">
        <v>0</v>
      </c>
      <c r="BM212">
        <v>8</v>
      </c>
      <c r="BN212">
        <v>1</v>
      </c>
      <c r="BO212">
        <v>0</v>
      </c>
      <c r="BP212">
        <v>8</v>
      </c>
      <c r="BQ212" s="1">
        <v>43054</v>
      </c>
      <c r="BR212">
        <v>1</v>
      </c>
      <c r="BS212">
        <v>0</v>
      </c>
      <c r="BT212">
        <v>1</v>
      </c>
      <c r="BU212">
        <v>4</v>
      </c>
      <c r="BV212">
        <v>0</v>
      </c>
      <c r="BW212">
        <v>0</v>
      </c>
      <c r="BX212">
        <v>4</v>
      </c>
      <c r="BY212">
        <v>3.3330000000000002</v>
      </c>
      <c r="CA212" t="s">
        <v>1189</v>
      </c>
      <c r="CB212" t="s">
        <v>1192</v>
      </c>
      <c r="CC212">
        <v>38570</v>
      </c>
      <c r="CD212">
        <v>660</v>
      </c>
      <c r="CE212">
        <v>9318236403</v>
      </c>
      <c r="CF212" t="s">
        <v>99</v>
      </c>
      <c r="CG212" t="s">
        <v>100</v>
      </c>
      <c r="CH212" s="1">
        <v>36708</v>
      </c>
      <c r="CI212" t="s">
        <v>100</v>
      </c>
      <c r="CJ212" t="s">
        <v>101</v>
      </c>
      <c r="CK212" t="s">
        <v>100</v>
      </c>
      <c r="CL212" t="s">
        <v>103</v>
      </c>
      <c r="CM212" t="s">
        <v>1190</v>
      </c>
      <c r="CN212">
        <v>125</v>
      </c>
      <c r="CO212" s="1">
        <v>44621</v>
      </c>
      <c r="CP212" s="1"/>
      <c r="CV212"/>
    </row>
    <row r="213" spans="1:104" x14ac:dyDescent="0.25">
      <c r="A213" t="s">
        <v>339</v>
      </c>
      <c r="B213" s="18" t="s">
        <v>1634</v>
      </c>
      <c r="C213" s="18" t="s">
        <v>1620</v>
      </c>
      <c r="D213" t="s">
        <v>1621</v>
      </c>
      <c r="E213" t="s">
        <v>205</v>
      </c>
      <c r="F213" t="s">
        <v>229</v>
      </c>
      <c r="G213" t="s">
        <v>1650</v>
      </c>
      <c r="H213">
        <v>45.2</v>
      </c>
      <c r="I213" t="s">
        <v>105</v>
      </c>
      <c r="K213" t="s">
        <v>100</v>
      </c>
      <c r="L213" t="s">
        <v>130</v>
      </c>
      <c r="M213">
        <v>3</v>
      </c>
      <c r="N213">
        <v>1</v>
      </c>
      <c r="O213">
        <v>4</v>
      </c>
      <c r="P213">
        <v>2</v>
      </c>
      <c r="Q213">
        <v>2</v>
      </c>
      <c r="S213">
        <v>1</v>
      </c>
      <c r="U213" s="8">
        <v>3.0075599999999998</v>
      </c>
      <c r="V213" s="8">
        <v>6.7369999999999999E-2</v>
      </c>
      <c r="X213">
        <v>1.0024900000000001</v>
      </c>
      <c r="Y213">
        <v>1.06986</v>
      </c>
      <c r="Z213">
        <v>2.43174</v>
      </c>
      <c r="AA213">
        <v>1.3650000000000001E-2</v>
      </c>
      <c r="AB213">
        <v>0</v>
      </c>
      <c r="AC213">
        <v>6</v>
      </c>
      <c r="AD213">
        <v>1.9377</v>
      </c>
      <c r="AF213">
        <v>6</v>
      </c>
      <c r="AH213">
        <v>6</v>
      </c>
      <c r="AJ213">
        <v>2.0220799999999999</v>
      </c>
      <c r="AK213">
        <v>0.67452999999999996</v>
      </c>
      <c r="AL213">
        <v>0.31008999999999998</v>
      </c>
      <c r="AM213">
        <v>3.0066999999999999</v>
      </c>
      <c r="AN213">
        <v>1.9618</v>
      </c>
      <c r="AO213">
        <v>1.09321</v>
      </c>
      <c r="AP213">
        <v>8.1369999999999998E-2</v>
      </c>
      <c r="AQ213">
        <v>3.1581999999999999</v>
      </c>
      <c r="AS213">
        <v>0</v>
      </c>
      <c r="AT213">
        <v>0</v>
      </c>
      <c r="AU213">
        <v>0</v>
      </c>
      <c r="AV213">
        <v>2</v>
      </c>
      <c r="AW213" s="4">
        <v>1625</v>
      </c>
      <c r="AX213">
        <v>0</v>
      </c>
      <c r="AY213">
        <v>2</v>
      </c>
      <c r="BA213" s="1">
        <v>44544</v>
      </c>
      <c r="BB213">
        <v>3</v>
      </c>
      <c r="BC213">
        <v>3</v>
      </c>
      <c r="BD213">
        <v>0</v>
      </c>
      <c r="BE213">
        <v>12</v>
      </c>
      <c r="BF213">
        <v>1</v>
      </c>
      <c r="BG213">
        <v>0</v>
      </c>
      <c r="BH213">
        <v>12</v>
      </c>
      <c r="BI213" s="1">
        <v>43719</v>
      </c>
      <c r="BJ213">
        <v>2</v>
      </c>
      <c r="BK213">
        <v>2</v>
      </c>
      <c r="BL213">
        <v>0</v>
      </c>
      <c r="BM213">
        <v>8</v>
      </c>
      <c r="BN213">
        <v>1</v>
      </c>
      <c r="BO213">
        <v>0</v>
      </c>
      <c r="BP213">
        <v>8</v>
      </c>
      <c r="BQ213" s="1">
        <v>43431</v>
      </c>
      <c r="BR213">
        <v>0</v>
      </c>
      <c r="BS213">
        <v>0</v>
      </c>
      <c r="BT213">
        <v>0</v>
      </c>
      <c r="BU213">
        <v>0</v>
      </c>
      <c r="BV213">
        <v>0</v>
      </c>
      <c r="BW213">
        <v>0</v>
      </c>
      <c r="BX213">
        <v>0</v>
      </c>
      <c r="BY213">
        <v>8.6669999999999998</v>
      </c>
      <c r="CA213" t="s">
        <v>151</v>
      </c>
      <c r="CB213" t="s">
        <v>1623</v>
      </c>
      <c r="CC213">
        <v>38372</v>
      </c>
      <c r="CD213">
        <v>350</v>
      </c>
      <c r="CE213">
        <v>7319251181</v>
      </c>
      <c r="CF213" t="s">
        <v>153</v>
      </c>
      <c r="CG213" t="s">
        <v>100</v>
      </c>
      <c r="CH213" s="1">
        <v>31709</v>
      </c>
      <c r="CI213" t="s">
        <v>100</v>
      </c>
      <c r="CJ213" t="s">
        <v>100</v>
      </c>
      <c r="CK213" t="s">
        <v>100</v>
      </c>
      <c r="CL213" t="s">
        <v>103</v>
      </c>
      <c r="CM213" t="s">
        <v>1622</v>
      </c>
      <c r="CN213">
        <v>19</v>
      </c>
      <c r="CO213" s="1">
        <v>44621</v>
      </c>
      <c r="CP213" s="1"/>
      <c r="CS213">
        <v>12</v>
      </c>
      <c r="CV213"/>
      <c r="CW213">
        <v>2</v>
      </c>
      <c r="CX213">
        <v>12</v>
      </c>
    </row>
    <row r="214" spans="1:104" x14ac:dyDescent="0.25">
      <c r="A214" t="s">
        <v>339</v>
      </c>
      <c r="B214" s="18" t="s">
        <v>1634</v>
      </c>
      <c r="C214" s="18">
        <v>445387</v>
      </c>
      <c r="D214" t="s">
        <v>278</v>
      </c>
      <c r="E214" t="s">
        <v>505</v>
      </c>
      <c r="F214" t="s">
        <v>131</v>
      </c>
      <c r="G214" t="s">
        <v>1648</v>
      </c>
      <c r="H214">
        <v>89.7</v>
      </c>
      <c r="I214" t="s">
        <v>132</v>
      </c>
      <c r="K214" t="s">
        <v>101</v>
      </c>
      <c r="L214" t="s">
        <v>106</v>
      </c>
      <c r="M214">
        <v>1</v>
      </c>
      <c r="N214">
        <v>1</v>
      </c>
      <c r="O214">
        <v>1</v>
      </c>
      <c r="P214">
        <v>3</v>
      </c>
      <c r="Q214">
        <v>3</v>
      </c>
      <c r="R214">
        <v>4</v>
      </c>
      <c r="S214">
        <v>1</v>
      </c>
      <c r="U214" s="8">
        <v>3.0621499999999999</v>
      </c>
      <c r="V214" s="8">
        <v>7.3569999999999997E-2</v>
      </c>
      <c r="W214">
        <v>47.1</v>
      </c>
      <c r="X214">
        <v>1.3244800000000001</v>
      </c>
      <c r="Y214">
        <v>1.39805</v>
      </c>
      <c r="Z214">
        <v>2.2874099999999999</v>
      </c>
      <c r="AA214">
        <v>4.2290000000000001E-2</v>
      </c>
      <c r="AB214">
        <v>8.269E-2</v>
      </c>
      <c r="AD214">
        <v>1.6640999999999999</v>
      </c>
      <c r="AF214">
        <v>6</v>
      </c>
      <c r="AG214">
        <v>1</v>
      </c>
      <c r="AJ214">
        <v>2.1091500000000001</v>
      </c>
      <c r="AK214">
        <v>0.84819</v>
      </c>
      <c r="AL214">
        <v>0.44597999999999999</v>
      </c>
      <c r="AM214">
        <v>3.4033199999999999</v>
      </c>
      <c r="AN214">
        <v>1.61524</v>
      </c>
      <c r="AO214">
        <v>1.14862</v>
      </c>
      <c r="AP214">
        <v>6.1780000000000002E-2</v>
      </c>
      <c r="AQ214">
        <v>2.8407900000000001</v>
      </c>
      <c r="AS214">
        <v>1</v>
      </c>
      <c r="AT214">
        <v>1</v>
      </c>
      <c r="AU214">
        <v>0</v>
      </c>
      <c r="AV214">
        <v>3</v>
      </c>
      <c r="AW214" s="4">
        <v>70721.22</v>
      </c>
      <c r="AX214">
        <v>0</v>
      </c>
      <c r="AY214">
        <v>3</v>
      </c>
      <c r="BA214" s="1">
        <v>44459</v>
      </c>
      <c r="BB214">
        <v>8</v>
      </c>
      <c r="BC214">
        <v>8</v>
      </c>
      <c r="BD214">
        <v>6</v>
      </c>
      <c r="BE214">
        <v>412</v>
      </c>
      <c r="BF214">
        <v>1</v>
      </c>
      <c r="BG214">
        <v>0</v>
      </c>
      <c r="BH214">
        <v>412</v>
      </c>
      <c r="BI214" s="1">
        <v>43788</v>
      </c>
      <c r="BJ214">
        <v>6</v>
      </c>
      <c r="BK214">
        <v>2</v>
      </c>
      <c r="BL214">
        <v>4</v>
      </c>
      <c r="BM214">
        <v>233</v>
      </c>
      <c r="BN214">
        <v>1</v>
      </c>
      <c r="BO214">
        <v>0</v>
      </c>
      <c r="BP214">
        <v>233</v>
      </c>
      <c r="BQ214" s="1">
        <v>43489</v>
      </c>
      <c r="BR214">
        <v>2</v>
      </c>
      <c r="BS214">
        <v>2</v>
      </c>
      <c r="BT214">
        <v>0</v>
      </c>
      <c r="BU214">
        <v>12</v>
      </c>
      <c r="BV214">
        <v>1</v>
      </c>
      <c r="BW214">
        <v>0</v>
      </c>
      <c r="BX214">
        <v>12</v>
      </c>
      <c r="BY214">
        <v>285.66699999999997</v>
      </c>
      <c r="CA214" t="s">
        <v>1113</v>
      </c>
      <c r="CB214" t="s">
        <v>1114</v>
      </c>
      <c r="CC214">
        <v>38109</v>
      </c>
      <c r="CD214">
        <v>780</v>
      </c>
      <c r="CE214">
        <v>9019427456</v>
      </c>
      <c r="CF214" t="s">
        <v>99</v>
      </c>
      <c r="CG214" t="s">
        <v>100</v>
      </c>
      <c r="CH214" s="1">
        <v>35289</v>
      </c>
      <c r="CI214" t="s">
        <v>100</v>
      </c>
      <c r="CJ214" t="s">
        <v>100</v>
      </c>
      <c r="CK214" t="s">
        <v>100</v>
      </c>
      <c r="CL214" t="s">
        <v>103</v>
      </c>
      <c r="CM214" t="s">
        <v>1112</v>
      </c>
      <c r="CN214">
        <v>120</v>
      </c>
      <c r="CO214" s="1">
        <v>44621</v>
      </c>
      <c r="CP214" s="1"/>
      <c r="CS214">
        <v>12</v>
      </c>
      <c r="CV214"/>
      <c r="CX214">
        <v>12</v>
      </c>
    </row>
    <row r="215" spans="1:104" x14ac:dyDescent="0.25">
      <c r="A215" t="s">
        <v>339</v>
      </c>
      <c r="B215" s="18" t="s">
        <v>1634</v>
      </c>
      <c r="C215" s="18">
        <v>445500</v>
      </c>
      <c r="D215" t="s">
        <v>1478</v>
      </c>
      <c r="E215" t="s">
        <v>224</v>
      </c>
      <c r="F215" t="s">
        <v>255</v>
      </c>
      <c r="G215" t="s">
        <v>1648</v>
      </c>
      <c r="H215">
        <v>50.4</v>
      </c>
      <c r="I215" t="s">
        <v>110</v>
      </c>
      <c r="K215" t="s">
        <v>100</v>
      </c>
      <c r="L215" t="s">
        <v>106</v>
      </c>
      <c r="M215">
        <v>5</v>
      </c>
      <c r="N215">
        <v>4</v>
      </c>
      <c r="O215">
        <v>4</v>
      </c>
      <c r="P215">
        <v>5</v>
      </c>
      <c r="Q215">
        <v>3</v>
      </c>
      <c r="R215">
        <v>5</v>
      </c>
      <c r="S215">
        <v>4</v>
      </c>
      <c r="U215" s="8">
        <v>3.8062299999999998</v>
      </c>
      <c r="V215" s="8">
        <v>0.76375999999999999</v>
      </c>
      <c r="W215">
        <v>48.1</v>
      </c>
      <c r="X215">
        <v>1.01362</v>
      </c>
      <c r="Y215">
        <v>1.77738</v>
      </c>
      <c r="Z215">
        <v>3.3046600000000002</v>
      </c>
      <c r="AA215">
        <v>0.68386000000000002</v>
      </c>
      <c r="AB215">
        <v>5.6649999999999999E-2</v>
      </c>
      <c r="AD215">
        <v>2.0288499999999998</v>
      </c>
      <c r="AE215">
        <v>16.7</v>
      </c>
      <c r="AG215">
        <v>0</v>
      </c>
      <c r="AJ215">
        <v>2.0697899999999998</v>
      </c>
      <c r="AK215">
        <v>0.74512</v>
      </c>
      <c r="AL215">
        <v>0.33810000000000001</v>
      </c>
      <c r="AM215">
        <v>3.1530100000000001</v>
      </c>
      <c r="AN215">
        <v>2.0067400000000002</v>
      </c>
      <c r="AO215">
        <v>1.0006299999999999</v>
      </c>
      <c r="AP215">
        <v>0.84597999999999995</v>
      </c>
      <c r="AQ215">
        <v>3.81141</v>
      </c>
      <c r="AS215">
        <v>0</v>
      </c>
      <c r="AT215">
        <v>0</v>
      </c>
      <c r="AU215">
        <v>0</v>
      </c>
      <c r="AV215">
        <v>0</v>
      </c>
      <c r="AW215" s="4">
        <v>0</v>
      </c>
      <c r="AX215">
        <v>0</v>
      </c>
      <c r="AY215">
        <v>0</v>
      </c>
      <c r="BA215" s="1">
        <v>43767</v>
      </c>
      <c r="BB215">
        <v>1</v>
      </c>
      <c r="BC215">
        <v>1</v>
      </c>
      <c r="BD215">
        <v>0</v>
      </c>
      <c r="BE215">
        <v>4</v>
      </c>
      <c r="BF215">
        <v>1</v>
      </c>
      <c r="BG215">
        <v>0</v>
      </c>
      <c r="BH215">
        <v>4</v>
      </c>
      <c r="BI215" s="1">
        <v>43411</v>
      </c>
      <c r="BJ215">
        <v>3</v>
      </c>
      <c r="BK215">
        <v>3</v>
      </c>
      <c r="BL215">
        <v>0</v>
      </c>
      <c r="BM215">
        <v>12</v>
      </c>
      <c r="BN215">
        <v>1</v>
      </c>
      <c r="BO215">
        <v>0</v>
      </c>
      <c r="BP215">
        <v>12</v>
      </c>
      <c r="BQ215" s="1">
        <v>42985</v>
      </c>
      <c r="BR215">
        <v>4</v>
      </c>
      <c r="BS215">
        <v>4</v>
      </c>
      <c r="BT215">
        <v>0</v>
      </c>
      <c r="BU215">
        <v>16</v>
      </c>
      <c r="BV215">
        <v>1</v>
      </c>
      <c r="BW215">
        <v>0</v>
      </c>
      <c r="BX215">
        <v>16</v>
      </c>
      <c r="BY215">
        <v>8.6669999999999998</v>
      </c>
      <c r="CA215" t="s">
        <v>1478</v>
      </c>
      <c r="CB215" t="s">
        <v>1480</v>
      </c>
      <c r="CC215">
        <v>37087</v>
      </c>
      <c r="CD215">
        <v>940</v>
      </c>
      <c r="CE215">
        <v>6154442882</v>
      </c>
      <c r="CF215" t="s">
        <v>99</v>
      </c>
      <c r="CG215" t="s">
        <v>100</v>
      </c>
      <c r="CH215" s="1">
        <v>40529</v>
      </c>
      <c r="CI215" t="s">
        <v>100</v>
      </c>
      <c r="CJ215" t="s">
        <v>101</v>
      </c>
      <c r="CK215" t="s">
        <v>100</v>
      </c>
      <c r="CL215" t="s">
        <v>103</v>
      </c>
      <c r="CM215" t="s">
        <v>1479</v>
      </c>
      <c r="CN215">
        <v>60</v>
      </c>
      <c r="CO215" s="1">
        <v>44621</v>
      </c>
      <c r="CP215" s="1"/>
      <c r="CV215"/>
    </row>
    <row r="216" spans="1:104" x14ac:dyDescent="0.25">
      <c r="A216" t="s">
        <v>339</v>
      </c>
      <c r="B216" s="18" t="s">
        <v>1634</v>
      </c>
      <c r="C216" s="18">
        <v>445503</v>
      </c>
      <c r="D216" t="s">
        <v>138</v>
      </c>
      <c r="E216" t="s">
        <v>146</v>
      </c>
      <c r="F216" t="s">
        <v>119</v>
      </c>
      <c r="G216" t="s">
        <v>1648</v>
      </c>
      <c r="H216">
        <v>79.5</v>
      </c>
      <c r="I216" t="s">
        <v>110</v>
      </c>
      <c r="K216" t="s">
        <v>100</v>
      </c>
      <c r="L216" t="s">
        <v>106</v>
      </c>
      <c r="M216">
        <v>4</v>
      </c>
      <c r="N216">
        <v>3</v>
      </c>
      <c r="O216">
        <v>4</v>
      </c>
      <c r="P216">
        <v>2</v>
      </c>
      <c r="Q216">
        <v>1</v>
      </c>
      <c r="R216">
        <v>3</v>
      </c>
      <c r="S216">
        <v>2</v>
      </c>
      <c r="U216" s="8">
        <v>3.8529800000000001</v>
      </c>
      <c r="V216" s="8">
        <v>0.31553999999999999</v>
      </c>
      <c r="W216">
        <v>38.799999999999997</v>
      </c>
      <c r="X216">
        <v>1.1823699999999999</v>
      </c>
      <c r="Y216">
        <v>1.4979100000000001</v>
      </c>
      <c r="Z216">
        <v>3.1335899999999999</v>
      </c>
      <c r="AA216">
        <v>0.18042</v>
      </c>
      <c r="AB216">
        <v>6.2260000000000003E-2</v>
      </c>
      <c r="AD216">
        <v>2.35507</v>
      </c>
      <c r="AE216">
        <v>40</v>
      </c>
      <c r="AH216">
        <v>6</v>
      </c>
      <c r="AJ216">
        <v>1.8458399999999999</v>
      </c>
      <c r="AK216">
        <v>0.67659000000000002</v>
      </c>
      <c r="AL216">
        <v>0.30890000000000001</v>
      </c>
      <c r="AM216">
        <v>2.83134</v>
      </c>
      <c r="AN216">
        <v>2.6120100000000002</v>
      </c>
      <c r="AO216">
        <v>1.2854300000000001</v>
      </c>
      <c r="AP216">
        <v>0.38255</v>
      </c>
      <c r="AQ216">
        <v>4.2965600000000004</v>
      </c>
      <c r="AS216">
        <v>0</v>
      </c>
      <c r="AT216">
        <v>0</v>
      </c>
      <c r="AU216">
        <v>0</v>
      </c>
      <c r="AV216">
        <v>0</v>
      </c>
      <c r="AW216" s="4">
        <v>0</v>
      </c>
      <c r="AX216">
        <v>0</v>
      </c>
      <c r="AY216">
        <v>0</v>
      </c>
      <c r="BA216" s="1">
        <v>43663</v>
      </c>
      <c r="BB216">
        <v>2</v>
      </c>
      <c r="BC216">
        <v>2</v>
      </c>
      <c r="BD216">
        <v>0</v>
      </c>
      <c r="BE216">
        <v>8</v>
      </c>
      <c r="BF216">
        <v>1</v>
      </c>
      <c r="BG216">
        <v>0</v>
      </c>
      <c r="BH216">
        <v>8</v>
      </c>
      <c r="BI216" s="1">
        <v>43349</v>
      </c>
      <c r="BJ216">
        <v>0</v>
      </c>
      <c r="BK216">
        <v>0</v>
      </c>
      <c r="BL216">
        <v>0</v>
      </c>
      <c r="BM216">
        <v>0</v>
      </c>
      <c r="BN216">
        <v>0</v>
      </c>
      <c r="BO216">
        <v>0</v>
      </c>
      <c r="BP216">
        <v>0</v>
      </c>
      <c r="BQ216" s="1">
        <v>42990</v>
      </c>
      <c r="BR216">
        <v>3</v>
      </c>
      <c r="BS216">
        <v>3</v>
      </c>
      <c r="BT216">
        <v>0</v>
      </c>
      <c r="BU216">
        <v>12</v>
      </c>
      <c r="BV216">
        <v>1</v>
      </c>
      <c r="BW216">
        <v>0</v>
      </c>
      <c r="BX216">
        <v>12</v>
      </c>
      <c r="BY216">
        <v>6</v>
      </c>
      <c r="CA216" t="s">
        <v>1488</v>
      </c>
      <c r="CB216" t="s">
        <v>1489</v>
      </c>
      <c r="CC216">
        <v>37096</v>
      </c>
      <c r="CD216">
        <v>670</v>
      </c>
      <c r="CE216">
        <v>9315892134</v>
      </c>
      <c r="CF216" t="s">
        <v>99</v>
      </c>
      <c r="CG216" t="s">
        <v>100</v>
      </c>
      <c r="CH216" s="1">
        <v>40634</v>
      </c>
      <c r="CI216" t="s">
        <v>100</v>
      </c>
      <c r="CJ216" t="s">
        <v>101</v>
      </c>
      <c r="CK216" t="s">
        <v>100</v>
      </c>
      <c r="CL216" t="s">
        <v>103</v>
      </c>
      <c r="CM216" t="s">
        <v>1487</v>
      </c>
      <c r="CN216">
        <v>114</v>
      </c>
      <c r="CO216" s="1">
        <v>44621</v>
      </c>
      <c r="CP216" s="1"/>
      <c r="CV216"/>
    </row>
    <row r="217" spans="1:104" x14ac:dyDescent="0.25">
      <c r="A217" t="s">
        <v>339</v>
      </c>
      <c r="B217" s="18" t="s">
        <v>1634</v>
      </c>
      <c r="C217" s="18">
        <v>445390</v>
      </c>
      <c r="D217" t="s">
        <v>1119</v>
      </c>
      <c r="E217" t="s">
        <v>1121</v>
      </c>
      <c r="F217" t="s">
        <v>1122</v>
      </c>
      <c r="G217" t="s">
        <v>1648</v>
      </c>
      <c r="H217">
        <v>51.9</v>
      </c>
      <c r="I217" t="s">
        <v>98</v>
      </c>
      <c r="K217" t="s">
        <v>100</v>
      </c>
      <c r="L217" t="s">
        <v>106</v>
      </c>
      <c r="M217">
        <v>1</v>
      </c>
      <c r="N217">
        <v>2</v>
      </c>
      <c r="O217">
        <v>1</v>
      </c>
      <c r="P217">
        <v>3</v>
      </c>
      <c r="Q217">
        <v>4</v>
      </c>
      <c r="R217">
        <v>3</v>
      </c>
      <c r="S217">
        <v>3</v>
      </c>
      <c r="U217" s="8">
        <v>3.47031</v>
      </c>
      <c r="V217" s="8">
        <v>0.56264999999999998</v>
      </c>
      <c r="W217">
        <v>71.2</v>
      </c>
      <c r="X217">
        <v>1.38557</v>
      </c>
      <c r="Y217">
        <v>1.9482200000000001</v>
      </c>
      <c r="Z217">
        <v>2.9142999999999999</v>
      </c>
      <c r="AA217">
        <v>0.39450000000000002</v>
      </c>
      <c r="AB217">
        <v>0.10147</v>
      </c>
      <c r="AD217">
        <v>1.5220899999999999</v>
      </c>
      <c r="AE217">
        <v>66.7</v>
      </c>
      <c r="AH217">
        <v>6</v>
      </c>
      <c r="AJ217">
        <v>2.3391799999999998</v>
      </c>
      <c r="AK217">
        <v>0.81335999999999997</v>
      </c>
      <c r="AL217">
        <v>0.39263999999999999</v>
      </c>
      <c r="AM217">
        <v>3.5451800000000002</v>
      </c>
      <c r="AN217">
        <v>1.33212</v>
      </c>
      <c r="AO217">
        <v>1.2530399999999999</v>
      </c>
      <c r="AP217">
        <v>0.53666000000000003</v>
      </c>
      <c r="AQ217">
        <v>3.0906199999999999</v>
      </c>
      <c r="AS217">
        <v>0</v>
      </c>
      <c r="AT217">
        <v>1</v>
      </c>
      <c r="AU217">
        <v>0</v>
      </c>
      <c r="AV217">
        <v>3</v>
      </c>
      <c r="AW217" s="4">
        <v>34958.75</v>
      </c>
      <c r="AX217">
        <v>0</v>
      </c>
      <c r="AY217">
        <v>3</v>
      </c>
      <c r="BA217" s="1">
        <v>44517</v>
      </c>
      <c r="BB217">
        <v>7</v>
      </c>
      <c r="BC217">
        <v>7</v>
      </c>
      <c r="BD217">
        <v>0</v>
      </c>
      <c r="BE217">
        <v>28</v>
      </c>
      <c r="BF217">
        <v>1</v>
      </c>
      <c r="BG217">
        <v>0</v>
      </c>
      <c r="BH217">
        <v>28</v>
      </c>
      <c r="BI217" s="1">
        <v>43691</v>
      </c>
      <c r="BJ217">
        <v>6</v>
      </c>
      <c r="BK217">
        <v>2</v>
      </c>
      <c r="BL217">
        <v>4</v>
      </c>
      <c r="BM217">
        <v>120</v>
      </c>
      <c r="BN217">
        <v>2</v>
      </c>
      <c r="BO217">
        <v>60</v>
      </c>
      <c r="BP217">
        <v>180</v>
      </c>
      <c r="BQ217" s="1">
        <v>43355</v>
      </c>
      <c r="BR217">
        <v>4</v>
      </c>
      <c r="BS217">
        <v>4</v>
      </c>
      <c r="BT217">
        <v>0</v>
      </c>
      <c r="BU217">
        <v>20</v>
      </c>
      <c r="BV217">
        <v>1</v>
      </c>
      <c r="BW217">
        <v>0</v>
      </c>
      <c r="BX217">
        <v>20</v>
      </c>
      <c r="BY217">
        <v>77.332999999999998</v>
      </c>
      <c r="CA217" t="s">
        <v>1123</v>
      </c>
      <c r="CB217" t="s">
        <v>1124</v>
      </c>
      <c r="CC217">
        <v>38549</v>
      </c>
      <c r="CD217">
        <v>680</v>
      </c>
      <c r="CE217">
        <v>9318643162</v>
      </c>
      <c r="CF217" t="s">
        <v>99</v>
      </c>
      <c r="CG217" t="s">
        <v>100</v>
      </c>
      <c r="CH217" s="1">
        <v>35521</v>
      </c>
      <c r="CI217" t="s">
        <v>100</v>
      </c>
      <c r="CJ217" t="s">
        <v>100</v>
      </c>
      <c r="CK217" t="s">
        <v>100</v>
      </c>
      <c r="CL217" t="s">
        <v>103</v>
      </c>
      <c r="CM217" t="s">
        <v>1120</v>
      </c>
      <c r="CN217">
        <v>69</v>
      </c>
      <c r="CO217" s="1">
        <v>44621</v>
      </c>
      <c r="CP217" s="1"/>
      <c r="CV217"/>
    </row>
    <row r="218" spans="1:104" x14ac:dyDescent="0.25">
      <c r="A218" t="s">
        <v>339</v>
      </c>
      <c r="B218" s="18" t="s">
        <v>1634</v>
      </c>
      <c r="C218" s="18">
        <v>445232</v>
      </c>
      <c r="D218" t="s">
        <v>709</v>
      </c>
      <c r="E218" t="s">
        <v>291</v>
      </c>
      <c r="F218" t="s">
        <v>711</v>
      </c>
      <c r="G218" t="s">
        <v>1648</v>
      </c>
      <c r="H218">
        <v>109.3</v>
      </c>
      <c r="I218" t="s">
        <v>98</v>
      </c>
      <c r="K218" t="s">
        <v>100</v>
      </c>
      <c r="L218" t="s">
        <v>106</v>
      </c>
      <c r="M218">
        <v>4</v>
      </c>
      <c r="N218">
        <v>2</v>
      </c>
      <c r="O218">
        <v>4</v>
      </c>
      <c r="P218">
        <v>2</v>
      </c>
      <c r="Q218">
        <v>2</v>
      </c>
      <c r="R218">
        <v>1</v>
      </c>
      <c r="S218">
        <v>2</v>
      </c>
      <c r="U218" s="8">
        <v>3.37798</v>
      </c>
      <c r="V218" s="8">
        <v>0.46475</v>
      </c>
      <c r="W218">
        <v>44.6</v>
      </c>
      <c r="X218">
        <v>0.84792000000000001</v>
      </c>
      <c r="Y218">
        <v>1.31267</v>
      </c>
      <c r="Z218">
        <v>2.8754499999999998</v>
      </c>
      <c r="AA218">
        <v>0.32946999999999999</v>
      </c>
      <c r="AB218">
        <v>4.5539999999999997E-2</v>
      </c>
      <c r="AD218">
        <v>2.0653100000000002</v>
      </c>
      <c r="AE218">
        <v>20</v>
      </c>
      <c r="AG218">
        <v>1</v>
      </c>
      <c r="AJ218">
        <v>2.1885500000000002</v>
      </c>
      <c r="AK218">
        <v>0.73775999999999997</v>
      </c>
      <c r="AL218">
        <v>0.34475</v>
      </c>
      <c r="AM218">
        <v>3.2710599999999999</v>
      </c>
      <c r="AN218">
        <v>1.9319500000000001</v>
      </c>
      <c r="AO218">
        <v>0.84540000000000004</v>
      </c>
      <c r="AP218">
        <v>0.50485000000000002</v>
      </c>
      <c r="AQ218">
        <v>3.2605</v>
      </c>
      <c r="AS218">
        <v>0</v>
      </c>
      <c r="AT218">
        <v>1</v>
      </c>
      <c r="AU218">
        <v>1</v>
      </c>
      <c r="AV218">
        <v>1</v>
      </c>
      <c r="AW218" s="4">
        <v>3250</v>
      </c>
      <c r="AX218">
        <v>0</v>
      </c>
      <c r="AY218">
        <v>1</v>
      </c>
      <c r="BA218" s="1">
        <v>44357</v>
      </c>
      <c r="BB218">
        <v>5</v>
      </c>
      <c r="BC218">
        <v>5</v>
      </c>
      <c r="BD218">
        <v>0</v>
      </c>
      <c r="BE218">
        <v>20</v>
      </c>
      <c r="BF218">
        <v>1</v>
      </c>
      <c r="BG218">
        <v>0</v>
      </c>
      <c r="BH218">
        <v>20</v>
      </c>
      <c r="BI218" s="1">
        <v>43902</v>
      </c>
      <c r="BJ218">
        <v>1</v>
      </c>
      <c r="BK218">
        <v>0</v>
      </c>
      <c r="BL218">
        <v>0</v>
      </c>
      <c r="BM218">
        <v>4</v>
      </c>
      <c r="BN218">
        <v>0</v>
      </c>
      <c r="BO218">
        <v>0</v>
      </c>
      <c r="BP218">
        <v>4</v>
      </c>
      <c r="BQ218" s="1">
        <v>43566</v>
      </c>
      <c r="BR218">
        <v>1</v>
      </c>
      <c r="BS218">
        <v>1</v>
      </c>
      <c r="BT218">
        <v>0</v>
      </c>
      <c r="BU218">
        <v>4</v>
      </c>
      <c r="BV218">
        <v>1</v>
      </c>
      <c r="BW218">
        <v>0</v>
      </c>
      <c r="BX218">
        <v>4</v>
      </c>
      <c r="BY218">
        <v>12</v>
      </c>
      <c r="CA218" t="s">
        <v>712</v>
      </c>
      <c r="CB218" t="s">
        <v>713</v>
      </c>
      <c r="CC218">
        <v>38008</v>
      </c>
      <c r="CD218">
        <v>340</v>
      </c>
      <c r="CE218">
        <v>7316584707</v>
      </c>
      <c r="CF218" t="s">
        <v>99</v>
      </c>
      <c r="CG218" t="s">
        <v>100</v>
      </c>
      <c r="CH218" s="1">
        <v>32757</v>
      </c>
      <c r="CI218" t="s">
        <v>100</v>
      </c>
      <c r="CJ218" t="s">
        <v>100</v>
      </c>
      <c r="CK218" t="s">
        <v>100</v>
      </c>
      <c r="CL218" t="s">
        <v>103</v>
      </c>
      <c r="CM218" t="s">
        <v>710</v>
      </c>
      <c r="CN218">
        <v>134</v>
      </c>
      <c r="CO218" s="1">
        <v>44621</v>
      </c>
      <c r="CP218" s="1"/>
      <c r="CV218"/>
    </row>
    <row r="219" spans="1:104" x14ac:dyDescent="0.25">
      <c r="A219" t="s">
        <v>339</v>
      </c>
      <c r="B219" s="18" t="s">
        <v>1634</v>
      </c>
      <c r="C219" s="18">
        <v>445356</v>
      </c>
      <c r="D219" t="s">
        <v>1036</v>
      </c>
      <c r="E219" t="s">
        <v>304</v>
      </c>
      <c r="F219" t="s">
        <v>125</v>
      </c>
      <c r="G219" t="s">
        <v>1648</v>
      </c>
      <c r="H219">
        <v>30.1</v>
      </c>
      <c r="I219" t="s">
        <v>110</v>
      </c>
      <c r="K219" t="s">
        <v>100</v>
      </c>
      <c r="L219" t="s">
        <v>130</v>
      </c>
      <c r="M219">
        <v>5</v>
      </c>
      <c r="N219">
        <v>5</v>
      </c>
      <c r="O219">
        <v>4</v>
      </c>
      <c r="P219">
        <v>5</v>
      </c>
      <c r="R219">
        <v>5</v>
      </c>
      <c r="S219">
        <v>5</v>
      </c>
      <c r="U219" s="8">
        <v>5.5593300000000001</v>
      </c>
      <c r="V219" s="8">
        <v>2.35846</v>
      </c>
      <c r="X219">
        <v>1.5484100000000001</v>
      </c>
      <c r="Y219">
        <v>3.9068700000000001</v>
      </c>
      <c r="Z219">
        <v>4.5228000000000002</v>
      </c>
      <c r="AA219">
        <v>1.5801799999999999</v>
      </c>
      <c r="AB219">
        <v>0.26956000000000002</v>
      </c>
      <c r="AC219">
        <v>6</v>
      </c>
      <c r="AD219">
        <v>1.6524700000000001</v>
      </c>
      <c r="AF219">
        <v>6</v>
      </c>
      <c r="AH219">
        <v>6</v>
      </c>
      <c r="AJ219">
        <v>2.0315099999999999</v>
      </c>
      <c r="AK219">
        <v>0.73131999999999997</v>
      </c>
      <c r="AL219">
        <v>0.33773999999999998</v>
      </c>
      <c r="AM219">
        <v>3.1005600000000002</v>
      </c>
      <c r="AN219">
        <v>1.6652499999999999</v>
      </c>
      <c r="AO219">
        <v>1.55741</v>
      </c>
      <c r="AP219">
        <v>2.6151900000000001</v>
      </c>
      <c r="AQ219">
        <v>5.66106</v>
      </c>
      <c r="AS219">
        <v>1</v>
      </c>
      <c r="AT219">
        <v>1</v>
      </c>
      <c r="AU219">
        <v>0</v>
      </c>
      <c r="AV219">
        <v>0</v>
      </c>
      <c r="AW219" s="4">
        <v>0</v>
      </c>
      <c r="AX219">
        <v>0</v>
      </c>
      <c r="AY219">
        <v>0</v>
      </c>
      <c r="BA219" s="1">
        <v>43677</v>
      </c>
      <c r="BB219">
        <v>1</v>
      </c>
      <c r="BC219">
        <v>1</v>
      </c>
      <c r="BD219">
        <v>0</v>
      </c>
      <c r="BE219">
        <v>16</v>
      </c>
      <c r="BF219">
        <v>1</v>
      </c>
      <c r="BG219">
        <v>0</v>
      </c>
      <c r="BH219">
        <v>16</v>
      </c>
      <c r="BI219" s="1">
        <v>43349</v>
      </c>
      <c r="BJ219">
        <v>2</v>
      </c>
      <c r="BK219">
        <v>1</v>
      </c>
      <c r="BL219">
        <v>1</v>
      </c>
      <c r="BM219">
        <v>8</v>
      </c>
      <c r="BN219">
        <v>1</v>
      </c>
      <c r="BO219">
        <v>0</v>
      </c>
      <c r="BP219">
        <v>8</v>
      </c>
      <c r="BQ219" s="1">
        <v>42963</v>
      </c>
      <c r="BR219">
        <v>3</v>
      </c>
      <c r="BS219">
        <v>3</v>
      </c>
      <c r="BT219">
        <v>0</v>
      </c>
      <c r="BU219">
        <v>12</v>
      </c>
      <c r="BV219">
        <v>1</v>
      </c>
      <c r="BW219">
        <v>0</v>
      </c>
      <c r="BX219">
        <v>12</v>
      </c>
      <c r="BY219">
        <v>12.667</v>
      </c>
      <c r="CA219" t="s">
        <v>1038</v>
      </c>
      <c r="CB219" t="s">
        <v>1039</v>
      </c>
      <c r="CC219">
        <v>37601</v>
      </c>
      <c r="CD219">
        <v>890</v>
      </c>
      <c r="CE219">
        <v>4234316111</v>
      </c>
      <c r="CF219" t="s">
        <v>150</v>
      </c>
      <c r="CG219" t="s">
        <v>100</v>
      </c>
      <c r="CH219" s="1">
        <v>34936</v>
      </c>
      <c r="CI219" t="s">
        <v>100</v>
      </c>
      <c r="CJ219" t="s">
        <v>101</v>
      </c>
      <c r="CK219" t="s">
        <v>100</v>
      </c>
      <c r="CL219" t="s">
        <v>103</v>
      </c>
      <c r="CM219" t="s">
        <v>1037</v>
      </c>
      <c r="CN219">
        <v>47</v>
      </c>
      <c r="CO219" s="1">
        <v>44621</v>
      </c>
      <c r="CP219" s="1"/>
      <c r="CV219">
        <v>2</v>
      </c>
    </row>
    <row r="220" spans="1:104" x14ac:dyDescent="0.25">
      <c r="A220" t="s">
        <v>339</v>
      </c>
      <c r="B220" s="18" t="s">
        <v>1634</v>
      </c>
      <c r="C220" s="18">
        <v>445154</v>
      </c>
      <c r="D220" t="s">
        <v>555</v>
      </c>
      <c r="E220" t="s">
        <v>224</v>
      </c>
      <c r="F220" t="s">
        <v>255</v>
      </c>
      <c r="G220" t="s">
        <v>1648</v>
      </c>
      <c r="H220">
        <v>236</v>
      </c>
      <c r="I220" t="s">
        <v>110</v>
      </c>
      <c r="K220" t="s">
        <v>100</v>
      </c>
      <c r="L220" t="s">
        <v>106</v>
      </c>
      <c r="M220">
        <v>3</v>
      </c>
      <c r="N220">
        <v>2</v>
      </c>
      <c r="O220">
        <v>2</v>
      </c>
      <c r="P220">
        <v>5</v>
      </c>
      <c r="Q220">
        <v>5</v>
      </c>
      <c r="R220">
        <v>5</v>
      </c>
      <c r="S220">
        <v>2</v>
      </c>
      <c r="U220" s="8">
        <v>3.4236200000000001</v>
      </c>
      <c r="V220" s="8">
        <v>0.38883000000000001</v>
      </c>
      <c r="W220">
        <v>50.9</v>
      </c>
      <c r="X220">
        <v>1.2141200000000001</v>
      </c>
      <c r="Y220">
        <v>1.6029500000000001</v>
      </c>
      <c r="Z220">
        <v>2.8639299999999999</v>
      </c>
      <c r="AA220">
        <v>0.21629000000000001</v>
      </c>
      <c r="AB220">
        <v>5.774E-2</v>
      </c>
      <c r="AD220">
        <v>1.82067</v>
      </c>
      <c r="AE220">
        <v>47.8</v>
      </c>
      <c r="AG220">
        <v>0</v>
      </c>
      <c r="AJ220">
        <v>1.9899100000000001</v>
      </c>
      <c r="AK220">
        <v>0.82125000000000004</v>
      </c>
      <c r="AL220">
        <v>0.42652000000000001</v>
      </c>
      <c r="AM220">
        <v>3.2376800000000001</v>
      </c>
      <c r="AN220">
        <v>1.8731100000000001</v>
      </c>
      <c r="AO220">
        <v>1.08745</v>
      </c>
      <c r="AP220">
        <v>0.34140999999999999</v>
      </c>
      <c r="AQ220">
        <v>3.3386200000000001</v>
      </c>
      <c r="AS220">
        <v>3</v>
      </c>
      <c r="AT220">
        <v>3</v>
      </c>
      <c r="AU220">
        <v>0</v>
      </c>
      <c r="AV220">
        <v>0</v>
      </c>
      <c r="AW220" s="4">
        <v>0</v>
      </c>
      <c r="AX220">
        <v>0</v>
      </c>
      <c r="AY220">
        <v>0</v>
      </c>
      <c r="BA220" s="1">
        <v>43593</v>
      </c>
      <c r="BB220">
        <v>4</v>
      </c>
      <c r="BC220">
        <v>2</v>
      </c>
      <c r="BD220">
        <v>2</v>
      </c>
      <c r="BE220">
        <v>20</v>
      </c>
      <c r="BF220">
        <v>1</v>
      </c>
      <c r="BG220">
        <v>0</v>
      </c>
      <c r="BH220">
        <v>20</v>
      </c>
      <c r="BI220" s="1">
        <v>43223</v>
      </c>
      <c r="BJ220">
        <v>12</v>
      </c>
      <c r="BK220">
        <v>9</v>
      </c>
      <c r="BL220">
        <v>3</v>
      </c>
      <c r="BM220">
        <v>60</v>
      </c>
      <c r="BN220">
        <v>1</v>
      </c>
      <c r="BO220">
        <v>0</v>
      </c>
      <c r="BP220">
        <v>60</v>
      </c>
      <c r="BQ220" s="1">
        <v>42823</v>
      </c>
      <c r="BR220">
        <v>1</v>
      </c>
      <c r="BS220">
        <v>1</v>
      </c>
      <c r="BT220">
        <v>0</v>
      </c>
      <c r="BU220">
        <v>4</v>
      </c>
      <c r="BV220">
        <v>1</v>
      </c>
      <c r="BW220">
        <v>0</v>
      </c>
      <c r="BX220">
        <v>4</v>
      </c>
      <c r="BY220">
        <v>30.667000000000002</v>
      </c>
      <c r="CA220" t="s">
        <v>557</v>
      </c>
      <c r="CB220" t="s">
        <v>558</v>
      </c>
      <c r="CC220">
        <v>37087</v>
      </c>
      <c r="CD220">
        <v>940</v>
      </c>
      <c r="CE220">
        <v>6154441836</v>
      </c>
      <c r="CF220" t="s">
        <v>99</v>
      </c>
      <c r="CG220" t="s">
        <v>100</v>
      </c>
      <c r="CH220" s="1">
        <v>30344</v>
      </c>
      <c r="CI220" t="s">
        <v>100</v>
      </c>
      <c r="CJ220" t="s">
        <v>101</v>
      </c>
      <c r="CK220" t="s">
        <v>100</v>
      </c>
      <c r="CL220" t="s">
        <v>103</v>
      </c>
      <c r="CM220" t="s">
        <v>556</v>
      </c>
      <c r="CN220">
        <v>280</v>
      </c>
      <c r="CO220" s="1">
        <v>44621</v>
      </c>
      <c r="CP220" s="1"/>
      <c r="CV220"/>
    </row>
    <row r="221" spans="1:104" x14ac:dyDescent="0.25">
      <c r="A221" t="s">
        <v>339</v>
      </c>
      <c r="B221" s="18" t="s">
        <v>1634</v>
      </c>
      <c r="C221" s="18">
        <v>445197</v>
      </c>
      <c r="D221" t="s">
        <v>638</v>
      </c>
      <c r="E221" t="s">
        <v>505</v>
      </c>
      <c r="F221" t="s">
        <v>131</v>
      </c>
      <c r="G221" t="s">
        <v>1648</v>
      </c>
      <c r="H221">
        <v>131.19999999999999</v>
      </c>
      <c r="I221" t="s">
        <v>110</v>
      </c>
      <c r="K221" t="s">
        <v>101</v>
      </c>
      <c r="L221" t="s">
        <v>106</v>
      </c>
      <c r="M221">
        <v>1</v>
      </c>
      <c r="N221">
        <v>2</v>
      </c>
      <c r="O221">
        <v>1</v>
      </c>
      <c r="P221">
        <v>3</v>
      </c>
      <c r="Q221">
        <v>3</v>
      </c>
      <c r="R221">
        <v>3</v>
      </c>
      <c r="S221">
        <v>2</v>
      </c>
      <c r="U221" s="8">
        <v>3.2549700000000001</v>
      </c>
      <c r="V221" s="8">
        <v>0.45279000000000003</v>
      </c>
      <c r="W221">
        <v>52.6</v>
      </c>
      <c r="X221">
        <v>1.3520700000000001</v>
      </c>
      <c r="Y221">
        <v>1.8048599999999999</v>
      </c>
      <c r="Z221">
        <v>2.82701</v>
      </c>
      <c r="AA221">
        <v>0.26618999999999998</v>
      </c>
      <c r="AB221">
        <v>9.7180000000000002E-2</v>
      </c>
      <c r="AD221">
        <v>1.45011</v>
      </c>
      <c r="AE221">
        <v>58.3</v>
      </c>
      <c r="AG221">
        <v>2</v>
      </c>
      <c r="AJ221">
        <v>2.0926499999999999</v>
      </c>
      <c r="AK221">
        <v>0.78622000000000003</v>
      </c>
      <c r="AL221">
        <v>0.38380999999999998</v>
      </c>
      <c r="AM221">
        <v>3.26268</v>
      </c>
      <c r="AN221">
        <v>1.4186399999999999</v>
      </c>
      <c r="AO221">
        <v>1.2649699999999999</v>
      </c>
      <c r="AP221">
        <v>0.44180999999999998</v>
      </c>
      <c r="AQ221">
        <v>3.1498499999999998</v>
      </c>
      <c r="AS221">
        <v>2</v>
      </c>
      <c r="AT221">
        <v>3</v>
      </c>
      <c r="AU221">
        <v>0</v>
      </c>
      <c r="AV221">
        <v>1</v>
      </c>
      <c r="AW221" s="4">
        <v>10396.75</v>
      </c>
      <c r="AX221">
        <v>0</v>
      </c>
      <c r="AY221">
        <v>1</v>
      </c>
      <c r="BA221" s="1">
        <v>44491</v>
      </c>
      <c r="BB221">
        <v>10</v>
      </c>
      <c r="BC221">
        <v>7</v>
      </c>
      <c r="BD221">
        <v>7</v>
      </c>
      <c r="BE221">
        <v>319</v>
      </c>
      <c r="BF221">
        <v>1</v>
      </c>
      <c r="BG221">
        <v>0</v>
      </c>
      <c r="BH221">
        <v>319</v>
      </c>
      <c r="BI221" s="1">
        <v>43882</v>
      </c>
      <c r="BJ221">
        <v>7</v>
      </c>
      <c r="BK221">
        <v>7</v>
      </c>
      <c r="BL221">
        <v>0</v>
      </c>
      <c r="BM221">
        <v>40</v>
      </c>
      <c r="BN221">
        <v>1</v>
      </c>
      <c r="BO221">
        <v>0</v>
      </c>
      <c r="BP221">
        <v>40</v>
      </c>
      <c r="BQ221" s="1">
        <v>43558</v>
      </c>
      <c r="BR221">
        <v>4</v>
      </c>
      <c r="BS221">
        <v>4</v>
      </c>
      <c r="BT221">
        <v>0</v>
      </c>
      <c r="BU221">
        <v>24</v>
      </c>
      <c r="BV221">
        <v>1</v>
      </c>
      <c r="BW221">
        <v>0</v>
      </c>
      <c r="BX221">
        <v>24</v>
      </c>
      <c r="BY221">
        <v>176.833</v>
      </c>
      <c r="CA221" t="s">
        <v>638</v>
      </c>
      <c r="CB221" t="s">
        <v>640</v>
      </c>
      <c r="CC221">
        <v>38119</v>
      </c>
      <c r="CD221">
        <v>780</v>
      </c>
      <c r="CE221">
        <v>9017553860</v>
      </c>
      <c r="CF221" t="s">
        <v>99</v>
      </c>
      <c r="CG221" t="s">
        <v>100</v>
      </c>
      <c r="CH221" s="1">
        <v>31720</v>
      </c>
      <c r="CI221" t="s">
        <v>100</v>
      </c>
      <c r="CJ221" t="s">
        <v>100</v>
      </c>
      <c r="CK221" t="s">
        <v>100</v>
      </c>
      <c r="CL221" t="s">
        <v>103</v>
      </c>
      <c r="CM221" t="s">
        <v>639</v>
      </c>
      <c r="CN221">
        <v>188</v>
      </c>
      <c r="CO221" s="1">
        <v>44621</v>
      </c>
      <c r="CP221" s="1"/>
      <c r="CV221"/>
    </row>
    <row r="222" spans="1:104" x14ac:dyDescent="0.25">
      <c r="A222" t="s">
        <v>339</v>
      </c>
      <c r="B222" s="18" t="s">
        <v>1634</v>
      </c>
      <c r="C222" s="18">
        <v>445283</v>
      </c>
      <c r="D222" t="s">
        <v>867</v>
      </c>
      <c r="E222" t="s">
        <v>234</v>
      </c>
      <c r="F222" t="s">
        <v>131</v>
      </c>
      <c r="G222" t="s">
        <v>1648</v>
      </c>
      <c r="H222">
        <v>57.6</v>
      </c>
      <c r="I222" t="s">
        <v>110</v>
      </c>
      <c r="K222" t="s">
        <v>100</v>
      </c>
      <c r="L222" t="s">
        <v>106</v>
      </c>
      <c r="M222">
        <v>4</v>
      </c>
      <c r="N222">
        <v>2</v>
      </c>
      <c r="O222">
        <v>4</v>
      </c>
      <c r="P222">
        <v>4</v>
      </c>
      <c r="Q222">
        <v>4</v>
      </c>
      <c r="R222">
        <v>3</v>
      </c>
      <c r="S222">
        <v>2</v>
      </c>
      <c r="U222" s="8">
        <v>3.8510900000000001</v>
      </c>
      <c r="V222" s="8">
        <v>0.54025999999999996</v>
      </c>
      <c r="W222">
        <v>62.4</v>
      </c>
      <c r="X222">
        <v>1.2017899999999999</v>
      </c>
      <c r="Y222">
        <v>1.7420500000000001</v>
      </c>
      <c r="Z222">
        <v>2.88822</v>
      </c>
      <c r="AA222">
        <v>0.23479</v>
      </c>
      <c r="AB222">
        <v>3.0720000000000001E-2</v>
      </c>
      <c r="AD222">
        <v>2.1090399999999998</v>
      </c>
      <c r="AE222">
        <v>55.6</v>
      </c>
      <c r="AG222">
        <v>1</v>
      </c>
      <c r="AJ222">
        <v>2.2537099999999999</v>
      </c>
      <c r="AK222">
        <v>0.81559999999999999</v>
      </c>
      <c r="AL222">
        <v>0.40672000000000003</v>
      </c>
      <c r="AM222">
        <v>3.4760399999999998</v>
      </c>
      <c r="AN222">
        <v>1.91581</v>
      </c>
      <c r="AO222">
        <v>1.08386</v>
      </c>
      <c r="AP222">
        <v>0.49746000000000001</v>
      </c>
      <c r="AQ222">
        <v>3.49796</v>
      </c>
      <c r="AS222">
        <v>0</v>
      </c>
      <c r="AT222">
        <v>1</v>
      </c>
      <c r="AU222">
        <v>1</v>
      </c>
      <c r="AV222">
        <v>0</v>
      </c>
      <c r="AW222" s="4">
        <v>0</v>
      </c>
      <c r="AX222">
        <v>0</v>
      </c>
      <c r="AY222">
        <v>0</v>
      </c>
      <c r="BA222" s="1">
        <v>43734</v>
      </c>
      <c r="BB222">
        <v>0</v>
      </c>
      <c r="BC222">
        <v>0</v>
      </c>
      <c r="BD222">
        <v>0</v>
      </c>
      <c r="BE222">
        <v>0</v>
      </c>
      <c r="BF222">
        <v>0</v>
      </c>
      <c r="BG222">
        <v>0</v>
      </c>
      <c r="BH222">
        <v>0</v>
      </c>
      <c r="BI222" s="1">
        <v>43404</v>
      </c>
      <c r="BJ222">
        <v>1</v>
      </c>
      <c r="BK222">
        <v>0</v>
      </c>
      <c r="BL222">
        <v>1</v>
      </c>
      <c r="BM222">
        <v>8</v>
      </c>
      <c r="BN222">
        <v>0</v>
      </c>
      <c r="BO222">
        <v>0</v>
      </c>
      <c r="BP222">
        <v>8</v>
      </c>
      <c r="BQ222" s="1">
        <v>43054</v>
      </c>
      <c r="BR222">
        <v>2</v>
      </c>
      <c r="BS222">
        <v>2</v>
      </c>
      <c r="BT222">
        <v>0</v>
      </c>
      <c r="BU222">
        <v>20</v>
      </c>
      <c r="BV222">
        <v>1</v>
      </c>
      <c r="BW222">
        <v>0</v>
      </c>
      <c r="BX222">
        <v>20</v>
      </c>
      <c r="BY222">
        <v>6</v>
      </c>
      <c r="CA222" t="s">
        <v>869</v>
      </c>
      <c r="CB222" t="s">
        <v>870</v>
      </c>
      <c r="CC222">
        <v>38133</v>
      </c>
      <c r="CD222">
        <v>780</v>
      </c>
      <c r="CE222">
        <v>9019376302</v>
      </c>
      <c r="CF222" t="s">
        <v>99</v>
      </c>
      <c r="CG222" t="s">
        <v>100</v>
      </c>
      <c r="CH222" s="1">
        <v>33723</v>
      </c>
      <c r="CI222" t="s">
        <v>100</v>
      </c>
      <c r="CJ222" t="s">
        <v>101</v>
      </c>
      <c r="CK222" t="s">
        <v>100</v>
      </c>
      <c r="CL222" t="s">
        <v>103</v>
      </c>
      <c r="CM222" t="s">
        <v>868</v>
      </c>
      <c r="CN222">
        <v>115</v>
      </c>
      <c r="CO222" s="1">
        <v>44621</v>
      </c>
      <c r="CP222" s="1"/>
      <c r="CV222"/>
    </row>
    <row r="223" spans="1:104" x14ac:dyDescent="0.25">
      <c r="A223" t="s">
        <v>339</v>
      </c>
      <c r="B223" s="18" t="s">
        <v>1634</v>
      </c>
      <c r="C223" s="18">
        <v>445285</v>
      </c>
      <c r="D223" t="s">
        <v>875</v>
      </c>
      <c r="E223" t="s">
        <v>877</v>
      </c>
      <c r="F223" t="s">
        <v>182</v>
      </c>
      <c r="G223" t="s">
        <v>1648</v>
      </c>
      <c r="H223">
        <v>55.4</v>
      </c>
      <c r="I223" t="s">
        <v>98</v>
      </c>
      <c r="K223" t="s">
        <v>100</v>
      </c>
      <c r="L223" t="s">
        <v>106</v>
      </c>
      <c r="M223">
        <v>1</v>
      </c>
      <c r="N223">
        <v>2</v>
      </c>
      <c r="O223">
        <v>2</v>
      </c>
      <c r="P223">
        <v>1</v>
      </c>
      <c r="Q223">
        <v>2</v>
      </c>
      <c r="R223">
        <v>1</v>
      </c>
      <c r="S223">
        <v>2</v>
      </c>
      <c r="U223" s="8">
        <v>3.26172</v>
      </c>
      <c r="V223" s="8">
        <v>0.44446000000000002</v>
      </c>
      <c r="W223">
        <v>22.2</v>
      </c>
      <c r="X223">
        <v>1.02443</v>
      </c>
      <c r="Y223">
        <v>1.46889</v>
      </c>
      <c r="Z223">
        <v>2.94584</v>
      </c>
      <c r="AA223">
        <v>0.30563000000000001</v>
      </c>
      <c r="AB223">
        <v>3.3419999999999998E-2</v>
      </c>
      <c r="AD223">
        <v>1.7928299999999999</v>
      </c>
      <c r="AE223">
        <v>16.7</v>
      </c>
      <c r="AH223">
        <v>6</v>
      </c>
      <c r="AJ223">
        <v>2.1813699999999998</v>
      </c>
      <c r="AK223">
        <v>0.83006999999999997</v>
      </c>
      <c r="AL223">
        <v>0.43581999999999999</v>
      </c>
      <c r="AM223">
        <v>3.44726</v>
      </c>
      <c r="AN223">
        <v>1.68258</v>
      </c>
      <c r="AO223">
        <v>0.90780000000000005</v>
      </c>
      <c r="AP223">
        <v>0.38192999999999999</v>
      </c>
      <c r="AQ223">
        <v>2.9873699999999999</v>
      </c>
      <c r="AS223">
        <v>0</v>
      </c>
      <c r="AT223">
        <v>1</v>
      </c>
      <c r="AU223">
        <v>0</v>
      </c>
      <c r="AV223">
        <v>0</v>
      </c>
      <c r="AW223" s="4">
        <v>0</v>
      </c>
      <c r="AX223">
        <v>0</v>
      </c>
      <c r="AY223">
        <v>0</v>
      </c>
      <c r="BA223" s="1">
        <v>43845</v>
      </c>
      <c r="BB223">
        <v>2</v>
      </c>
      <c r="BC223">
        <v>2</v>
      </c>
      <c r="BD223">
        <v>0</v>
      </c>
      <c r="BE223">
        <v>8</v>
      </c>
      <c r="BF223">
        <v>1</v>
      </c>
      <c r="BG223">
        <v>0</v>
      </c>
      <c r="BH223">
        <v>8</v>
      </c>
      <c r="BI223" s="1">
        <v>43530</v>
      </c>
      <c r="BJ223">
        <v>11</v>
      </c>
      <c r="BK223">
        <v>11</v>
      </c>
      <c r="BL223">
        <v>2</v>
      </c>
      <c r="BM223">
        <v>56</v>
      </c>
      <c r="BN223">
        <v>1</v>
      </c>
      <c r="BO223">
        <v>0</v>
      </c>
      <c r="BP223">
        <v>56</v>
      </c>
      <c r="BQ223" s="1">
        <v>43223</v>
      </c>
      <c r="BR223">
        <v>10</v>
      </c>
      <c r="BS223">
        <v>10</v>
      </c>
      <c r="BT223">
        <v>0</v>
      </c>
      <c r="BU223">
        <v>44</v>
      </c>
      <c r="BV223">
        <v>1</v>
      </c>
      <c r="BW223">
        <v>0</v>
      </c>
      <c r="BX223">
        <v>44</v>
      </c>
      <c r="BY223">
        <v>30</v>
      </c>
      <c r="CA223" t="s">
        <v>878</v>
      </c>
      <c r="CB223" t="s">
        <v>879</v>
      </c>
      <c r="CC223">
        <v>38079</v>
      </c>
      <c r="CD223">
        <v>470</v>
      </c>
      <c r="CE223">
        <v>7312536681</v>
      </c>
      <c r="CF223" t="s">
        <v>99</v>
      </c>
      <c r="CG223" t="s">
        <v>100</v>
      </c>
      <c r="CH223" s="1">
        <v>33725</v>
      </c>
      <c r="CI223" t="s">
        <v>100</v>
      </c>
      <c r="CJ223" t="s">
        <v>101</v>
      </c>
      <c r="CK223" t="s">
        <v>100</v>
      </c>
      <c r="CL223" t="s">
        <v>103</v>
      </c>
      <c r="CM223" t="s">
        <v>876</v>
      </c>
      <c r="CN223">
        <v>116</v>
      </c>
      <c r="CO223" s="1">
        <v>44621</v>
      </c>
      <c r="CP223" s="1"/>
      <c r="CV223"/>
    </row>
    <row r="224" spans="1:104" x14ac:dyDescent="0.25">
      <c r="A224" t="s">
        <v>339</v>
      </c>
      <c r="B224" s="18" t="s">
        <v>1634</v>
      </c>
      <c r="C224" s="18">
        <v>445521</v>
      </c>
      <c r="D224" t="s">
        <v>1553</v>
      </c>
      <c r="E224" t="s">
        <v>505</v>
      </c>
      <c r="F224" t="s">
        <v>131</v>
      </c>
      <c r="G224" t="s">
        <v>1649</v>
      </c>
      <c r="H224">
        <v>17.600000000000001</v>
      </c>
      <c r="I224" t="s">
        <v>114</v>
      </c>
      <c r="K224" t="s">
        <v>100</v>
      </c>
      <c r="L224" t="s">
        <v>130</v>
      </c>
      <c r="M224">
        <v>5</v>
      </c>
      <c r="N224">
        <v>4</v>
      </c>
      <c r="O224">
        <v>4</v>
      </c>
      <c r="P224">
        <v>5</v>
      </c>
      <c r="R224">
        <v>5</v>
      </c>
      <c r="S224">
        <v>4</v>
      </c>
      <c r="U224" s="8">
        <v>5.4325000000000001</v>
      </c>
      <c r="V224" s="8">
        <v>1.54714</v>
      </c>
      <c r="W224">
        <v>40</v>
      </c>
      <c r="X224">
        <v>1.64442</v>
      </c>
      <c r="Y224">
        <v>3.1915499999999999</v>
      </c>
      <c r="Z224">
        <v>4.6441100000000004</v>
      </c>
      <c r="AA224">
        <v>1.42845</v>
      </c>
      <c r="AB224">
        <v>0.22134000000000001</v>
      </c>
      <c r="AD224">
        <v>2.2409500000000002</v>
      </c>
      <c r="AE224">
        <v>28.6</v>
      </c>
      <c r="AG224">
        <v>0</v>
      </c>
      <c r="AJ224">
        <v>2.0217000000000001</v>
      </c>
      <c r="AK224">
        <v>0.92000999999999999</v>
      </c>
      <c r="AL224">
        <v>0.76778000000000002</v>
      </c>
      <c r="AM224">
        <v>3.7094800000000001</v>
      </c>
      <c r="AN224">
        <v>2.26925</v>
      </c>
      <c r="AO224">
        <v>1.3147500000000001</v>
      </c>
      <c r="AP224">
        <v>0.75466</v>
      </c>
      <c r="AQ224">
        <v>4.6238400000000004</v>
      </c>
      <c r="AS224">
        <v>0</v>
      </c>
      <c r="AT224">
        <v>0</v>
      </c>
      <c r="AU224">
        <v>0</v>
      </c>
      <c r="AV224">
        <v>1</v>
      </c>
      <c r="AW224" s="4">
        <v>655.14</v>
      </c>
      <c r="AX224">
        <v>0</v>
      </c>
      <c r="AY224">
        <v>1</v>
      </c>
      <c r="BA224" s="1">
        <v>44370</v>
      </c>
      <c r="BB224">
        <v>0</v>
      </c>
      <c r="BC224">
        <v>0</v>
      </c>
      <c r="BD224">
        <v>0</v>
      </c>
      <c r="BE224">
        <v>0</v>
      </c>
      <c r="BF224">
        <v>0</v>
      </c>
      <c r="BG224">
        <v>0</v>
      </c>
      <c r="BH224">
        <v>0</v>
      </c>
      <c r="BI224" s="1">
        <v>43859</v>
      </c>
      <c r="BJ224">
        <v>1</v>
      </c>
      <c r="BK224">
        <v>1</v>
      </c>
      <c r="BL224">
        <v>0</v>
      </c>
      <c r="BM224">
        <v>8</v>
      </c>
      <c r="BN224">
        <v>1</v>
      </c>
      <c r="BO224">
        <v>0</v>
      </c>
      <c r="BP224">
        <v>8</v>
      </c>
      <c r="BQ224" s="1">
        <v>43517</v>
      </c>
      <c r="BR224">
        <v>9</v>
      </c>
      <c r="BS224">
        <v>9</v>
      </c>
      <c r="BT224">
        <v>0</v>
      </c>
      <c r="BU224">
        <v>60</v>
      </c>
      <c r="BV224">
        <v>1</v>
      </c>
      <c r="BW224">
        <v>0</v>
      </c>
      <c r="BX224">
        <v>60</v>
      </c>
      <c r="BY224">
        <v>12.667</v>
      </c>
      <c r="CA224" t="s">
        <v>1555</v>
      </c>
      <c r="CB224" t="s">
        <v>1556</v>
      </c>
      <c r="CC224">
        <v>38103</v>
      </c>
      <c r="CD224">
        <v>780</v>
      </c>
      <c r="CE224">
        <v>9015458223</v>
      </c>
      <c r="CF224" t="s">
        <v>150</v>
      </c>
      <c r="CG224" t="s">
        <v>101</v>
      </c>
      <c r="CH224" s="1">
        <v>42416</v>
      </c>
      <c r="CI224" t="s">
        <v>100</v>
      </c>
      <c r="CJ224" t="s">
        <v>100</v>
      </c>
      <c r="CK224" t="s">
        <v>100</v>
      </c>
      <c r="CL224" t="s">
        <v>103</v>
      </c>
      <c r="CM224" t="s">
        <v>1554</v>
      </c>
      <c r="CN224">
        <v>20</v>
      </c>
      <c r="CO224" s="1">
        <v>44621</v>
      </c>
      <c r="CP224" s="1"/>
      <c r="CV224">
        <v>2</v>
      </c>
    </row>
    <row r="225" spans="1:104" x14ac:dyDescent="0.25">
      <c r="A225" t="s">
        <v>339</v>
      </c>
      <c r="B225" s="18" t="s">
        <v>1634</v>
      </c>
      <c r="C225" s="18">
        <v>445223</v>
      </c>
      <c r="D225" t="s">
        <v>696</v>
      </c>
      <c r="E225" t="s">
        <v>698</v>
      </c>
      <c r="F225" t="s">
        <v>540</v>
      </c>
      <c r="G225" t="s">
        <v>1648</v>
      </c>
      <c r="H225">
        <v>46.5</v>
      </c>
      <c r="I225" t="s">
        <v>98</v>
      </c>
      <c r="K225" t="s">
        <v>101</v>
      </c>
      <c r="L225" t="s">
        <v>106</v>
      </c>
      <c r="M225">
        <v>2</v>
      </c>
      <c r="N225">
        <v>2</v>
      </c>
      <c r="O225">
        <v>2</v>
      </c>
      <c r="P225">
        <v>2</v>
      </c>
      <c r="Q225">
        <v>2</v>
      </c>
      <c r="R225">
        <v>1</v>
      </c>
      <c r="S225">
        <v>3</v>
      </c>
      <c r="U225" s="8">
        <v>2.75</v>
      </c>
      <c r="V225" s="8">
        <v>0.52202999999999999</v>
      </c>
      <c r="W225">
        <v>61.9</v>
      </c>
      <c r="X225">
        <v>1.1078699999999999</v>
      </c>
      <c r="Y225">
        <v>1.6298999999999999</v>
      </c>
      <c r="Z225">
        <v>2.3759700000000001</v>
      </c>
      <c r="AA225">
        <v>0.39101000000000002</v>
      </c>
      <c r="AB225">
        <v>0.13084000000000001</v>
      </c>
      <c r="AD225">
        <v>1.1201099999999999</v>
      </c>
      <c r="AE225">
        <v>60</v>
      </c>
      <c r="AG225">
        <v>0</v>
      </c>
      <c r="AJ225">
        <v>2.1155400000000002</v>
      </c>
      <c r="AK225">
        <v>0.70304</v>
      </c>
      <c r="AL225">
        <v>0.30192000000000002</v>
      </c>
      <c r="AM225">
        <v>3.1204999999999998</v>
      </c>
      <c r="AN225">
        <v>1.0839399999999999</v>
      </c>
      <c r="AO225">
        <v>1.15913</v>
      </c>
      <c r="AP225">
        <v>0.64753000000000005</v>
      </c>
      <c r="AQ225">
        <v>2.7824399999999998</v>
      </c>
      <c r="AS225">
        <v>5</v>
      </c>
      <c r="AT225">
        <v>0</v>
      </c>
      <c r="AU225">
        <v>3</v>
      </c>
      <c r="AV225">
        <v>2</v>
      </c>
      <c r="AW225" s="4">
        <v>1625</v>
      </c>
      <c r="AX225">
        <v>0</v>
      </c>
      <c r="AY225">
        <v>2</v>
      </c>
      <c r="BA225" s="1">
        <v>43803</v>
      </c>
      <c r="BB225">
        <v>4</v>
      </c>
      <c r="BC225">
        <v>4</v>
      </c>
      <c r="BD225">
        <v>1</v>
      </c>
      <c r="BE225">
        <v>16</v>
      </c>
      <c r="BF225">
        <v>1</v>
      </c>
      <c r="BG225">
        <v>0</v>
      </c>
      <c r="BH225">
        <v>16</v>
      </c>
      <c r="BI225" s="1">
        <v>43390</v>
      </c>
      <c r="BJ225">
        <v>7</v>
      </c>
      <c r="BK225">
        <v>4</v>
      </c>
      <c r="BL225">
        <v>3</v>
      </c>
      <c r="BM225">
        <v>40</v>
      </c>
      <c r="BN225">
        <v>1</v>
      </c>
      <c r="BO225">
        <v>0</v>
      </c>
      <c r="BP225">
        <v>40</v>
      </c>
      <c r="BQ225" s="1">
        <v>43005</v>
      </c>
      <c r="BR225">
        <v>4</v>
      </c>
      <c r="BS225">
        <v>3</v>
      </c>
      <c r="BT225">
        <v>1</v>
      </c>
      <c r="BU225">
        <v>28</v>
      </c>
      <c r="BV225">
        <v>1</v>
      </c>
      <c r="BW225">
        <v>0</v>
      </c>
      <c r="BX225">
        <v>28</v>
      </c>
      <c r="BY225">
        <v>26</v>
      </c>
      <c r="CA225" t="s">
        <v>699</v>
      </c>
      <c r="CB225" t="s">
        <v>700</v>
      </c>
      <c r="CC225">
        <v>37748</v>
      </c>
      <c r="CD225">
        <v>720</v>
      </c>
      <c r="CE225">
        <v>8653543941</v>
      </c>
      <c r="CF225" t="s">
        <v>99</v>
      </c>
      <c r="CG225" t="s">
        <v>100</v>
      </c>
      <c r="CH225" s="1">
        <v>32643</v>
      </c>
      <c r="CI225" t="s">
        <v>100</v>
      </c>
      <c r="CJ225" t="s">
        <v>101</v>
      </c>
      <c r="CK225" t="s">
        <v>100</v>
      </c>
      <c r="CL225" t="s">
        <v>103</v>
      </c>
      <c r="CM225" t="s">
        <v>697</v>
      </c>
      <c r="CN225">
        <v>130</v>
      </c>
      <c r="CO225" s="1">
        <v>44621</v>
      </c>
      <c r="CP225" s="1"/>
      <c r="CV225"/>
    </row>
    <row r="226" spans="1:104" x14ac:dyDescent="0.25">
      <c r="A226" t="s">
        <v>339</v>
      </c>
      <c r="B226" s="18" t="s">
        <v>1634</v>
      </c>
      <c r="C226" s="18">
        <v>445300</v>
      </c>
      <c r="D226" t="s">
        <v>915</v>
      </c>
      <c r="E226" t="s">
        <v>917</v>
      </c>
      <c r="F226" t="s">
        <v>918</v>
      </c>
      <c r="G226" t="s">
        <v>1648</v>
      </c>
      <c r="H226">
        <v>76.3</v>
      </c>
      <c r="I226" t="s">
        <v>98</v>
      </c>
      <c r="K226" t="s">
        <v>100</v>
      </c>
      <c r="L226" t="s">
        <v>102</v>
      </c>
      <c r="M226">
        <v>4</v>
      </c>
      <c r="N226">
        <v>3</v>
      </c>
      <c r="O226">
        <v>4</v>
      </c>
      <c r="P226">
        <v>2</v>
      </c>
      <c r="Q226">
        <v>2</v>
      </c>
      <c r="R226">
        <v>2</v>
      </c>
      <c r="S226">
        <v>3</v>
      </c>
      <c r="U226" s="8">
        <v>3.5769099999999998</v>
      </c>
      <c r="V226" s="8">
        <v>0.55657000000000001</v>
      </c>
      <c r="W226">
        <v>33.799999999999997</v>
      </c>
      <c r="X226">
        <v>0.97618000000000005</v>
      </c>
      <c r="Y226">
        <v>1.5327599999999999</v>
      </c>
      <c r="Z226">
        <v>3.1991200000000002</v>
      </c>
      <c r="AA226">
        <v>0.31931999999999999</v>
      </c>
      <c r="AB226">
        <v>3.8249999999999999E-2</v>
      </c>
      <c r="AD226">
        <v>2.0441500000000001</v>
      </c>
      <c r="AE226">
        <v>30</v>
      </c>
      <c r="AG226">
        <v>2</v>
      </c>
      <c r="AJ226">
        <v>2.1630500000000001</v>
      </c>
      <c r="AK226">
        <v>0.70030000000000003</v>
      </c>
      <c r="AL226">
        <v>0.33080999999999999</v>
      </c>
      <c r="AM226">
        <v>3.1941600000000001</v>
      </c>
      <c r="AN226">
        <v>1.93469</v>
      </c>
      <c r="AO226">
        <v>1.02535</v>
      </c>
      <c r="AP226">
        <v>0.63007999999999997</v>
      </c>
      <c r="AQ226">
        <v>3.5356299999999998</v>
      </c>
      <c r="AS226">
        <v>0</v>
      </c>
      <c r="AT226">
        <v>1</v>
      </c>
      <c r="AU226">
        <v>0</v>
      </c>
      <c r="AV226">
        <v>0</v>
      </c>
      <c r="AW226" s="4">
        <v>0</v>
      </c>
      <c r="AX226">
        <v>0</v>
      </c>
      <c r="AY226">
        <v>0</v>
      </c>
      <c r="BA226" s="1">
        <v>43648</v>
      </c>
      <c r="BB226">
        <v>1</v>
      </c>
      <c r="BC226">
        <v>0</v>
      </c>
      <c r="BD226">
        <v>1</v>
      </c>
      <c r="BE226">
        <v>4</v>
      </c>
      <c r="BF226">
        <v>0</v>
      </c>
      <c r="BG226">
        <v>0</v>
      </c>
      <c r="BH226">
        <v>4</v>
      </c>
      <c r="BI226" s="1">
        <v>43299</v>
      </c>
      <c r="BJ226">
        <v>3</v>
      </c>
      <c r="BK226">
        <v>3</v>
      </c>
      <c r="BL226">
        <v>0</v>
      </c>
      <c r="BM226">
        <v>12</v>
      </c>
      <c r="BN226">
        <v>1</v>
      </c>
      <c r="BO226">
        <v>0</v>
      </c>
      <c r="BP226">
        <v>12</v>
      </c>
      <c r="BQ226" s="1">
        <v>42942</v>
      </c>
      <c r="BR226">
        <v>0</v>
      </c>
      <c r="BS226">
        <v>0</v>
      </c>
      <c r="BT226">
        <v>0</v>
      </c>
      <c r="BU226">
        <v>0</v>
      </c>
      <c r="BV226">
        <v>0</v>
      </c>
      <c r="BW226">
        <v>0</v>
      </c>
      <c r="BX226">
        <v>0</v>
      </c>
      <c r="BY226">
        <v>6</v>
      </c>
      <c r="CA226" t="s">
        <v>157</v>
      </c>
      <c r="CB226" t="s">
        <v>919</v>
      </c>
      <c r="CC226">
        <v>37861</v>
      </c>
      <c r="CD226">
        <v>280</v>
      </c>
      <c r="CE226">
        <v>8658285295</v>
      </c>
      <c r="CF226" t="s">
        <v>99</v>
      </c>
      <c r="CG226" t="s">
        <v>100</v>
      </c>
      <c r="CH226" s="1">
        <v>33878</v>
      </c>
      <c r="CI226" t="s">
        <v>100</v>
      </c>
      <c r="CJ226" t="s">
        <v>101</v>
      </c>
      <c r="CK226" t="s">
        <v>100</v>
      </c>
      <c r="CL226" t="s">
        <v>103</v>
      </c>
      <c r="CM226" t="s">
        <v>916</v>
      </c>
      <c r="CN226">
        <v>132</v>
      </c>
      <c r="CO226" s="1">
        <v>44621</v>
      </c>
      <c r="CP226" s="1"/>
      <c r="CV226"/>
    </row>
    <row r="227" spans="1:104" x14ac:dyDescent="0.25">
      <c r="A227" t="s">
        <v>339</v>
      </c>
      <c r="B227" s="18" t="s">
        <v>1634</v>
      </c>
      <c r="C227" s="18">
        <v>445492</v>
      </c>
      <c r="D227" t="s">
        <v>1455</v>
      </c>
      <c r="E227" t="s">
        <v>283</v>
      </c>
      <c r="F227" t="s">
        <v>111</v>
      </c>
      <c r="G227" t="s">
        <v>1648</v>
      </c>
      <c r="H227">
        <v>38.799999999999997</v>
      </c>
      <c r="I227" t="s">
        <v>110</v>
      </c>
      <c r="K227" t="s">
        <v>100</v>
      </c>
      <c r="L227" t="s">
        <v>106</v>
      </c>
      <c r="M227">
        <v>1</v>
      </c>
      <c r="N227">
        <v>3</v>
      </c>
      <c r="O227">
        <v>2</v>
      </c>
      <c r="P227">
        <v>1</v>
      </c>
      <c r="Q227">
        <v>2</v>
      </c>
      <c r="R227">
        <v>1</v>
      </c>
      <c r="S227">
        <v>3</v>
      </c>
      <c r="U227" s="8">
        <v>3.51545</v>
      </c>
      <c r="V227" s="8">
        <v>0.51514000000000004</v>
      </c>
      <c r="W227">
        <v>64.400000000000006</v>
      </c>
      <c r="X227">
        <v>1.0384500000000001</v>
      </c>
      <c r="Y227">
        <v>1.55359</v>
      </c>
      <c r="Z227">
        <v>3.1574599999999999</v>
      </c>
      <c r="AA227">
        <v>0.27087</v>
      </c>
      <c r="AB227">
        <v>6.9499999999999996E-3</v>
      </c>
      <c r="AD227">
        <v>1.9618599999999999</v>
      </c>
      <c r="AE227">
        <v>55.6</v>
      </c>
      <c r="AG227">
        <v>0</v>
      </c>
      <c r="AJ227">
        <v>1.9792400000000001</v>
      </c>
      <c r="AK227">
        <v>0.67989999999999995</v>
      </c>
      <c r="AL227">
        <v>0.29714000000000002</v>
      </c>
      <c r="AM227">
        <v>2.95628</v>
      </c>
      <c r="AN227">
        <v>2.0292599999999998</v>
      </c>
      <c r="AO227">
        <v>1.12348</v>
      </c>
      <c r="AP227">
        <v>0.64924999999999999</v>
      </c>
      <c r="AQ227">
        <v>3.7545000000000002</v>
      </c>
      <c r="AS227">
        <v>1</v>
      </c>
      <c r="AT227">
        <v>1</v>
      </c>
      <c r="AU227">
        <v>0</v>
      </c>
      <c r="AV227">
        <v>1</v>
      </c>
      <c r="AW227" s="4">
        <v>9750</v>
      </c>
      <c r="AX227">
        <v>0</v>
      </c>
      <c r="AY227">
        <v>1</v>
      </c>
      <c r="BA227" s="1">
        <v>44412</v>
      </c>
      <c r="BB227">
        <v>5</v>
      </c>
      <c r="BC227">
        <v>5</v>
      </c>
      <c r="BD227">
        <v>0</v>
      </c>
      <c r="BE227">
        <v>24</v>
      </c>
      <c r="BF227">
        <v>1</v>
      </c>
      <c r="BG227">
        <v>0</v>
      </c>
      <c r="BH227">
        <v>24</v>
      </c>
      <c r="BI227" s="1">
        <v>43901</v>
      </c>
      <c r="BJ227">
        <v>3</v>
      </c>
      <c r="BK227">
        <v>3</v>
      </c>
      <c r="BL227">
        <v>0</v>
      </c>
      <c r="BM227">
        <v>24</v>
      </c>
      <c r="BN227">
        <v>1</v>
      </c>
      <c r="BO227">
        <v>0</v>
      </c>
      <c r="BP227">
        <v>24</v>
      </c>
      <c r="BQ227" s="1">
        <v>43586</v>
      </c>
      <c r="BR227">
        <v>7</v>
      </c>
      <c r="BS227">
        <v>7</v>
      </c>
      <c r="BT227">
        <v>0</v>
      </c>
      <c r="BU227">
        <v>40</v>
      </c>
      <c r="BV227">
        <v>1</v>
      </c>
      <c r="BW227">
        <v>0</v>
      </c>
      <c r="BX227">
        <v>40</v>
      </c>
      <c r="BY227">
        <v>26.667000000000002</v>
      </c>
      <c r="CA227" t="s">
        <v>1457</v>
      </c>
      <c r="CB227" t="s">
        <v>1458</v>
      </c>
      <c r="CC227">
        <v>38063</v>
      </c>
      <c r="CD227">
        <v>480</v>
      </c>
      <c r="CE227">
        <v>7316355180</v>
      </c>
      <c r="CF227" t="s">
        <v>99</v>
      </c>
      <c r="CG227" t="s">
        <v>100</v>
      </c>
      <c r="CH227" s="1">
        <v>39902</v>
      </c>
      <c r="CI227" t="s">
        <v>100</v>
      </c>
      <c r="CJ227" t="s">
        <v>100</v>
      </c>
      <c r="CK227" t="s">
        <v>100</v>
      </c>
      <c r="CL227" t="s">
        <v>103</v>
      </c>
      <c r="CM227" t="s">
        <v>1456</v>
      </c>
      <c r="CN227">
        <v>144</v>
      </c>
      <c r="CO227" s="1">
        <v>44621</v>
      </c>
      <c r="CP227" s="1"/>
      <c r="CV227"/>
    </row>
    <row r="228" spans="1:104" x14ac:dyDescent="0.25">
      <c r="A228" t="s">
        <v>339</v>
      </c>
      <c r="B228" s="18" t="s">
        <v>1634</v>
      </c>
      <c r="C228" s="18">
        <v>445253</v>
      </c>
      <c r="D228" t="s">
        <v>780</v>
      </c>
      <c r="E228" t="s">
        <v>782</v>
      </c>
      <c r="F228" t="s">
        <v>783</v>
      </c>
      <c r="G228" t="s">
        <v>1648</v>
      </c>
      <c r="H228">
        <v>118.4</v>
      </c>
      <c r="I228" t="s">
        <v>132</v>
      </c>
      <c r="K228" t="s">
        <v>100</v>
      </c>
      <c r="L228" t="s">
        <v>106</v>
      </c>
      <c r="M228">
        <v>3</v>
      </c>
      <c r="N228">
        <v>2</v>
      </c>
      <c r="O228">
        <v>3</v>
      </c>
      <c r="P228">
        <v>2</v>
      </c>
      <c r="Q228">
        <v>2</v>
      </c>
      <c r="R228">
        <v>2</v>
      </c>
      <c r="S228">
        <v>2</v>
      </c>
      <c r="U228" s="8">
        <v>3.0884</v>
      </c>
      <c r="V228" s="8">
        <v>0.45057000000000003</v>
      </c>
      <c r="W228">
        <v>69.400000000000006</v>
      </c>
      <c r="X228">
        <v>1.04095</v>
      </c>
      <c r="Y228">
        <v>1.49152</v>
      </c>
      <c r="Z228">
        <v>2.51206</v>
      </c>
      <c r="AA228">
        <v>0.25607999999999997</v>
      </c>
      <c r="AB228">
        <v>2.862E-2</v>
      </c>
      <c r="AD228">
        <v>1.5968800000000001</v>
      </c>
      <c r="AE228">
        <v>63.2</v>
      </c>
      <c r="AG228">
        <v>1</v>
      </c>
      <c r="AJ228">
        <v>2.0773199999999998</v>
      </c>
      <c r="AK228">
        <v>0.83323999999999998</v>
      </c>
      <c r="AL228">
        <v>0.43401000000000001</v>
      </c>
      <c r="AM228">
        <v>3.34457</v>
      </c>
      <c r="AN228">
        <v>1.57376</v>
      </c>
      <c r="AO228">
        <v>0.91893000000000002</v>
      </c>
      <c r="AP228">
        <v>0.38879000000000002</v>
      </c>
      <c r="AQ228">
        <v>2.9154800000000001</v>
      </c>
      <c r="AS228">
        <v>1</v>
      </c>
      <c r="AT228">
        <v>8</v>
      </c>
      <c r="AU228">
        <v>0</v>
      </c>
      <c r="AV228">
        <v>1</v>
      </c>
      <c r="AW228" s="4">
        <v>8385</v>
      </c>
      <c r="AX228">
        <v>0</v>
      </c>
      <c r="AY228">
        <v>1</v>
      </c>
      <c r="BA228" s="1">
        <v>43586</v>
      </c>
      <c r="BB228">
        <v>4</v>
      </c>
      <c r="BC228">
        <v>2</v>
      </c>
      <c r="BD228">
        <v>2</v>
      </c>
      <c r="BE228">
        <v>28</v>
      </c>
      <c r="BF228">
        <v>1</v>
      </c>
      <c r="BG228">
        <v>0</v>
      </c>
      <c r="BH228">
        <v>28</v>
      </c>
      <c r="BI228" s="1">
        <v>43229</v>
      </c>
      <c r="BJ228">
        <v>0</v>
      </c>
      <c r="BK228">
        <v>0</v>
      </c>
      <c r="BL228">
        <v>0</v>
      </c>
      <c r="BM228">
        <v>0</v>
      </c>
      <c r="BN228">
        <v>0</v>
      </c>
      <c r="BO228">
        <v>0</v>
      </c>
      <c r="BP228">
        <v>0</v>
      </c>
      <c r="BQ228" s="1">
        <v>42809</v>
      </c>
      <c r="BR228">
        <v>3</v>
      </c>
      <c r="BS228">
        <v>1</v>
      </c>
      <c r="BT228">
        <v>2</v>
      </c>
      <c r="BU228">
        <v>12</v>
      </c>
      <c r="BV228">
        <v>1</v>
      </c>
      <c r="BW228">
        <v>0</v>
      </c>
      <c r="BX228">
        <v>12</v>
      </c>
      <c r="BY228">
        <v>16</v>
      </c>
      <c r="CA228" t="s">
        <v>784</v>
      </c>
      <c r="CB228" t="s">
        <v>785</v>
      </c>
      <c r="CC228">
        <v>37774</v>
      </c>
      <c r="CD228">
        <v>520</v>
      </c>
      <c r="CE228">
        <v>8654585436</v>
      </c>
      <c r="CF228" t="s">
        <v>99</v>
      </c>
      <c r="CG228" t="s">
        <v>100</v>
      </c>
      <c r="CH228" s="1">
        <v>33025</v>
      </c>
      <c r="CI228" t="s">
        <v>100</v>
      </c>
      <c r="CJ228" t="s">
        <v>101</v>
      </c>
      <c r="CK228" t="s">
        <v>100</v>
      </c>
      <c r="CL228" t="s">
        <v>103</v>
      </c>
      <c r="CM228" t="s">
        <v>781</v>
      </c>
      <c r="CN228">
        <v>180</v>
      </c>
      <c r="CO228" s="1">
        <v>44621</v>
      </c>
      <c r="CP228" s="1"/>
      <c r="CV228"/>
    </row>
    <row r="229" spans="1:104" x14ac:dyDescent="0.25">
      <c r="A229" t="s">
        <v>339</v>
      </c>
      <c r="B229" s="18" t="s">
        <v>1634</v>
      </c>
      <c r="C229" s="18">
        <v>445484</v>
      </c>
      <c r="D229" t="s">
        <v>1427</v>
      </c>
      <c r="E229" t="s">
        <v>226</v>
      </c>
      <c r="F229" t="s">
        <v>222</v>
      </c>
      <c r="G229" t="s">
        <v>1650</v>
      </c>
      <c r="H229">
        <v>105.3</v>
      </c>
      <c r="I229" t="s">
        <v>159</v>
      </c>
      <c r="K229" t="s">
        <v>100</v>
      </c>
      <c r="L229" t="s">
        <v>106</v>
      </c>
      <c r="M229">
        <v>5</v>
      </c>
      <c r="N229">
        <v>4</v>
      </c>
      <c r="O229">
        <v>5</v>
      </c>
      <c r="P229">
        <v>3</v>
      </c>
      <c r="Q229">
        <v>3</v>
      </c>
      <c r="R229">
        <v>3</v>
      </c>
      <c r="S229">
        <v>4</v>
      </c>
      <c r="U229" s="8">
        <v>4.1381500000000004</v>
      </c>
      <c r="V229" s="8">
        <v>0.81549000000000005</v>
      </c>
      <c r="W229">
        <v>42.9</v>
      </c>
      <c r="X229">
        <v>1.2108399999999999</v>
      </c>
      <c r="Y229">
        <v>2.0263300000000002</v>
      </c>
      <c r="Z229">
        <v>3.5448200000000001</v>
      </c>
      <c r="AA229">
        <v>0.53127999999999997</v>
      </c>
      <c r="AB229">
        <v>2.768E-2</v>
      </c>
      <c r="AD229">
        <v>2.1118199999999998</v>
      </c>
      <c r="AE229">
        <v>45.5</v>
      </c>
      <c r="AG229">
        <v>0</v>
      </c>
      <c r="AJ229">
        <v>2.12616</v>
      </c>
      <c r="AK229">
        <v>0.69179000000000002</v>
      </c>
      <c r="AL229">
        <v>0.30446000000000001</v>
      </c>
      <c r="AM229">
        <v>3.12242</v>
      </c>
      <c r="AN229">
        <v>2.03342</v>
      </c>
      <c r="AO229">
        <v>1.28746</v>
      </c>
      <c r="AP229">
        <v>1.00309</v>
      </c>
      <c r="AQ229">
        <v>4.18438</v>
      </c>
      <c r="AS229">
        <v>0</v>
      </c>
      <c r="AT229">
        <v>0</v>
      </c>
      <c r="AU229">
        <v>0</v>
      </c>
      <c r="AV229">
        <v>0</v>
      </c>
      <c r="AW229" s="4">
        <v>0</v>
      </c>
      <c r="AX229">
        <v>0</v>
      </c>
      <c r="AY229">
        <v>0</v>
      </c>
      <c r="BA229" s="1">
        <v>44376</v>
      </c>
      <c r="BB229">
        <v>0</v>
      </c>
      <c r="BC229">
        <v>0</v>
      </c>
      <c r="BD229">
        <v>0</v>
      </c>
      <c r="BE229">
        <v>0</v>
      </c>
      <c r="BF229">
        <v>0</v>
      </c>
      <c r="BG229">
        <v>0</v>
      </c>
      <c r="BH229">
        <v>0</v>
      </c>
      <c r="BI229" s="1">
        <v>43579</v>
      </c>
      <c r="BJ229">
        <v>2</v>
      </c>
      <c r="BK229">
        <v>2</v>
      </c>
      <c r="BL229">
        <v>0</v>
      </c>
      <c r="BM229">
        <v>4</v>
      </c>
      <c r="BN229">
        <v>1</v>
      </c>
      <c r="BO229">
        <v>0</v>
      </c>
      <c r="BP229">
        <v>4</v>
      </c>
      <c r="BQ229" s="1">
        <v>43215</v>
      </c>
      <c r="BR229">
        <v>0</v>
      </c>
      <c r="BS229">
        <v>0</v>
      </c>
      <c r="BT229">
        <v>0</v>
      </c>
      <c r="BU229">
        <v>0</v>
      </c>
      <c r="BV229">
        <v>0</v>
      </c>
      <c r="BW229">
        <v>0</v>
      </c>
      <c r="BX229">
        <v>0</v>
      </c>
      <c r="BY229">
        <v>1.333</v>
      </c>
      <c r="CA229" t="s">
        <v>829</v>
      </c>
      <c r="CB229" t="s">
        <v>1429</v>
      </c>
      <c r="CC229">
        <v>37931</v>
      </c>
      <c r="CD229">
        <v>460</v>
      </c>
      <c r="CE229">
        <v>8658628100</v>
      </c>
      <c r="CF229" t="s">
        <v>99</v>
      </c>
      <c r="CG229" t="s">
        <v>100</v>
      </c>
      <c r="CH229" s="1">
        <v>39100</v>
      </c>
      <c r="CI229" t="s">
        <v>100</v>
      </c>
      <c r="CJ229" t="s">
        <v>100</v>
      </c>
      <c r="CK229" t="s">
        <v>100</v>
      </c>
      <c r="CL229" t="s">
        <v>103</v>
      </c>
      <c r="CM229" t="s">
        <v>1428</v>
      </c>
      <c r="CN229">
        <v>140</v>
      </c>
      <c r="CO229" s="1">
        <v>44621</v>
      </c>
      <c r="CP229" s="1"/>
      <c r="CV229"/>
    </row>
    <row r="230" spans="1:104" x14ac:dyDescent="0.25">
      <c r="A230" t="s">
        <v>339</v>
      </c>
      <c r="B230" s="18" t="s">
        <v>1634</v>
      </c>
      <c r="C230" s="18">
        <v>4.4000000000000001E+252</v>
      </c>
      <c r="D230" t="s">
        <v>1617</v>
      </c>
      <c r="E230" t="s">
        <v>226</v>
      </c>
      <c r="F230" t="s">
        <v>222</v>
      </c>
      <c r="G230" t="s">
        <v>1649</v>
      </c>
      <c r="H230">
        <v>19.5</v>
      </c>
      <c r="I230" t="s">
        <v>114</v>
      </c>
      <c r="J230" t="s">
        <v>112</v>
      </c>
      <c r="K230" t="s">
        <v>101</v>
      </c>
      <c r="L230" t="s">
        <v>106</v>
      </c>
      <c r="M230">
        <v>1</v>
      </c>
      <c r="O230">
        <v>1</v>
      </c>
      <c r="P230">
        <v>1</v>
      </c>
      <c r="Q230">
        <v>1</v>
      </c>
      <c r="AC230">
        <v>6</v>
      </c>
      <c r="AF230">
        <v>6</v>
      </c>
      <c r="AH230">
        <v>6</v>
      </c>
      <c r="AS230">
        <v>4</v>
      </c>
      <c r="AT230">
        <v>4</v>
      </c>
      <c r="AU230">
        <v>0</v>
      </c>
      <c r="AV230">
        <v>1</v>
      </c>
      <c r="AW230" s="4">
        <v>650</v>
      </c>
      <c r="AX230">
        <v>0</v>
      </c>
      <c r="AY230">
        <v>1</v>
      </c>
      <c r="BA230" s="1">
        <v>43704</v>
      </c>
      <c r="BB230">
        <v>18</v>
      </c>
      <c r="BC230">
        <v>4</v>
      </c>
      <c r="BD230">
        <v>14</v>
      </c>
      <c r="BE230">
        <v>1931</v>
      </c>
      <c r="BF230">
        <v>1</v>
      </c>
      <c r="BG230">
        <v>0</v>
      </c>
      <c r="BH230">
        <v>1931</v>
      </c>
      <c r="BI230" s="1">
        <v>43327</v>
      </c>
      <c r="BJ230">
        <v>9</v>
      </c>
      <c r="BK230">
        <v>4</v>
      </c>
      <c r="BL230">
        <v>5</v>
      </c>
      <c r="BM230">
        <v>84</v>
      </c>
      <c r="BN230">
        <v>1</v>
      </c>
      <c r="BO230">
        <v>0</v>
      </c>
      <c r="BP230">
        <v>84</v>
      </c>
      <c r="BQ230" s="1">
        <v>42928</v>
      </c>
      <c r="BR230">
        <v>6</v>
      </c>
      <c r="BS230">
        <v>3</v>
      </c>
      <c r="BT230">
        <v>3</v>
      </c>
      <c r="BU230">
        <v>40</v>
      </c>
      <c r="BV230">
        <v>1</v>
      </c>
      <c r="BW230">
        <v>0</v>
      </c>
      <c r="BX230">
        <v>40</v>
      </c>
      <c r="BY230">
        <v>1000.17</v>
      </c>
      <c r="CA230" t="s">
        <v>151</v>
      </c>
      <c r="CB230" t="s">
        <v>1619</v>
      </c>
      <c r="CC230">
        <v>37917</v>
      </c>
      <c r="CD230">
        <v>460</v>
      </c>
      <c r="CE230">
        <v>8655239171</v>
      </c>
      <c r="CF230" t="s">
        <v>153</v>
      </c>
      <c r="CG230" t="s">
        <v>100</v>
      </c>
      <c r="CH230" s="1">
        <v>27119</v>
      </c>
      <c r="CI230" t="s">
        <v>100</v>
      </c>
      <c r="CJ230" t="s">
        <v>101</v>
      </c>
      <c r="CK230" t="s">
        <v>100</v>
      </c>
      <c r="CL230" t="s">
        <v>103</v>
      </c>
      <c r="CM230" t="s">
        <v>1618</v>
      </c>
      <c r="CN230">
        <v>79</v>
      </c>
      <c r="CO230" s="1">
        <v>44621</v>
      </c>
      <c r="CP230" s="1"/>
      <c r="CS230">
        <v>2</v>
      </c>
      <c r="CV230"/>
      <c r="CW230">
        <v>2</v>
      </c>
      <c r="CX230">
        <v>2</v>
      </c>
      <c r="CY230">
        <v>6</v>
      </c>
      <c r="CZ230">
        <v>6</v>
      </c>
    </row>
    <row r="231" spans="1:104" x14ac:dyDescent="0.25">
      <c r="A231" t="s">
        <v>339</v>
      </c>
      <c r="B231" s="18" t="s">
        <v>1634</v>
      </c>
      <c r="C231" s="18">
        <v>445132</v>
      </c>
      <c r="D231" t="s">
        <v>499</v>
      </c>
      <c r="E231" t="s">
        <v>488</v>
      </c>
      <c r="F231" t="s">
        <v>172</v>
      </c>
      <c r="G231" t="s">
        <v>1648</v>
      </c>
      <c r="H231">
        <v>60.6</v>
      </c>
      <c r="I231" t="s">
        <v>98</v>
      </c>
      <c r="K231" t="s">
        <v>100</v>
      </c>
      <c r="L231" t="s">
        <v>106</v>
      </c>
      <c r="M231">
        <v>4</v>
      </c>
      <c r="N231">
        <v>4</v>
      </c>
      <c r="O231">
        <v>3</v>
      </c>
      <c r="P231">
        <v>3</v>
      </c>
      <c r="Q231">
        <v>2</v>
      </c>
      <c r="R231">
        <v>3</v>
      </c>
      <c r="S231">
        <v>4</v>
      </c>
      <c r="U231" s="8">
        <v>4.0559700000000003</v>
      </c>
      <c r="V231" s="8">
        <v>0.98953999999999998</v>
      </c>
      <c r="W231">
        <v>53.9</v>
      </c>
      <c r="X231">
        <v>0.89368000000000003</v>
      </c>
      <c r="Y231">
        <v>1.8832199999999999</v>
      </c>
      <c r="Z231">
        <v>3.6306600000000002</v>
      </c>
      <c r="AA231">
        <v>0.64159999999999995</v>
      </c>
      <c r="AB231">
        <v>4.5690000000000001E-2</v>
      </c>
      <c r="AD231">
        <v>2.1727500000000002</v>
      </c>
      <c r="AE231">
        <v>47.1</v>
      </c>
      <c r="AG231">
        <v>0</v>
      </c>
      <c r="AJ231">
        <v>2.2579699999999998</v>
      </c>
      <c r="AK231">
        <v>0.77378000000000002</v>
      </c>
      <c r="AL231">
        <v>0.38633000000000001</v>
      </c>
      <c r="AM231">
        <v>3.4180799999999998</v>
      </c>
      <c r="AN231">
        <v>1.9699599999999999</v>
      </c>
      <c r="AO231">
        <v>0.84955000000000003</v>
      </c>
      <c r="AP231">
        <v>0.95925000000000005</v>
      </c>
      <c r="AQ231">
        <v>3.7465199999999999</v>
      </c>
      <c r="AS231">
        <v>0</v>
      </c>
      <c r="AT231">
        <v>1</v>
      </c>
      <c r="AU231">
        <v>2</v>
      </c>
      <c r="AV231">
        <v>0</v>
      </c>
      <c r="AW231" s="4">
        <v>0</v>
      </c>
      <c r="AX231">
        <v>0</v>
      </c>
      <c r="AY231">
        <v>0</v>
      </c>
      <c r="BA231" s="1">
        <v>43846</v>
      </c>
      <c r="BB231">
        <v>6</v>
      </c>
      <c r="BC231">
        <v>4</v>
      </c>
      <c r="BD231">
        <v>2</v>
      </c>
      <c r="BE231">
        <v>24</v>
      </c>
      <c r="BF231">
        <v>1</v>
      </c>
      <c r="BG231">
        <v>0</v>
      </c>
      <c r="BH231">
        <v>24</v>
      </c>
      <c r="BI231" s="1">
        <v>43439</v>
      </c>
      <c r="BJ231">
        <v>0</v>
      </c>
      <c r="BK231">
        <v>0</v>
      </c>
      <c r="BL231">
        <v>0</v>
      </c>
      <c r="BM231">
        <v>0</v>
      </c>
      <c r="BN231">
        <v>0</v>
      </c>
      <c r="BO231">
        <v>0</v>
      </c>
      <c r="BP231">
        <v>0</v>
      </c>
      <c r="BQ231" s="1">
        <v>43069</v>
      </c>
      <c r="BR231">
        <v>2</v>
      </c>
      <c r="BS231">
        <v>2</v>
      </c>
      <c r="BT231">
        <v>0</v>
      </c>
      <c r="BU231">
        <v>20</v>
      </c>
      <c r="BV231">
        <v>1</v>
      </c>
      <c r="BW231">
        <v>0</v>
      </c>
      <c r="BX231">
        <v>20</v>
      </c>
      <c r="BY231">
        <v>15.333</v>
      </c>
      <c r="CA231" t="s">
        <v>501</v>
      </c>
      <c r="CB231" t="s">
        <v>502</v>
      </c>
      <c r="CC231">
        <v>37862</v>
      </c>
      <c r="CD231">
        <v>770</v>
      </c>
      <c r="CE231">
        <v>8654534747</v>
      </c>
      <c r="CF231" t="s">
        <v>99</v>
      </c>
      <c r="CG231" t="s">
        <v>100</v>
      </c>
      <c r="CH231" s="1">
        <v>29339</v>
      </c>
      <c r="CI231" t="s">
        <v>100</v>
      </c>
      <c r="CJ231" t="s">
        <v>101</v>
      </c>
      <c r="CK231" t="s">
        <v>100</v>
      </c>
      <c r="CL231" t="s">
        <v>103</v>
      </c>
      <c r="CM231" t="s">
        <v>500</v>
      </c>
      <c r="CN231">
        <v>149</v>
      </c>
      <c r="CO231" s="1">
        <v>44621</v>
      </c>
      <c r="CP231" s="1"/>
      <c r="CV231"/>
    </row>
    <row r="232" spans="1:104" x14ac:dyDescent="0.25">
      <c r="A232" t="s">
        <v>339</v>
      </c>
      <c r="B232" s="18" t="s">
        <v>1634</v>
      </c>
      <c r="C232" s="18">
        <v>445105</v>
      </c>
      <c r="D232" t="s">
        <v>416</v>
      </c>
      <c r="E232" t="s">
        <v>226</v>
      </c>
      <c r="F232" t="s">
        <v>222</v>
      </c>
      <c r="G232" t="s">
        <v>1649</v>
      </c>
      <c r="H232">
        <v>108.9</v>
      </c>
      <c r="I232" t="s">
        <v>114</v>
      </c>
      <c r="K232" t="s">
        <v>100</v>
      </c>
      <c r="L232" t="s">
        <v>106</v>
      </c>
      <c r="M232">
        <v>2</v>
      </c>
      <c r="N232">
        <v>4</v>
      </c>
      <c r="O232">
        <v>2</v>
      </c>
      <c r="P232">
        <v>1</v>
      </c>
      <c r="Q232">
        <v>1</v>
      </c>
      <c r="R232">
        <v>1</v>
      </c>
      <c r="S232">
        <v>4</v>
      </c>
      <c r="U232" s="8">
        <v>4.80009</v>
      </c>
      <c r="V232" s="8">
        <v>0.68076000000000003</v>
      </c>
      <c r="W232">
        <v>39</v>
      </c>
      <c r="X232">
        <v>1.05765</v>
      </c>
      <c r="Y232">
        <v>1.7384200000000001</v>
      </c>
      <c r="Z232">
        <v>3.8737300000000001</v>
      </c>
      <c r="AA232">
        <v>0.23860999999999999</v>
      </c>
      <c r="AB232">
        <v>0.12612000000000001</v>
      </c>
      <c r="AD232">
        <v>3.0616699999999999</v>
      </c>
      <c r="AE232">
        <v>28.6</v>
      </c>
      <c r="AG232">
        <v>0</v>
      </c>
      <c r="AJ232">
        <v>2.0085299999999999</v>
      </c>
      <c r="AK232">
        <v>0.64563999999999999</v>
      </c>
      <c r="AL232">
        <v>0.27606999999999998</v>
      </c>
      <c r="AM232">
        <v>2.9302299999999999</v>
      </c>
      <c r="AN232">
        <v>3.12066</v>
      </c>
      <c r="AO232">
        <v>1.2049700000000001</v>
      </c>
      <c r="AP232">
        <v>0.92349999999999999</v>
      </c>
      <c r="AQ232">
        <v>5.1720499999999996</v>
      </c>
      <c r="AS232">
        <v>0</v>
      </c>
      <c r="AT232">
        <v>1</v>
      </c>
      <c r="AU232">
        <v>1</v>
      </c>
      <c r="AV232">
        <v>0</v>
      </c>
      <c r="AW232" s="4">
        <v>0</v>
      </c>
      <c r="AX232">
        <v>0</v>
      </c>
      <c r="AY232">
        <v>0</v>
      </c>
      <c r="BA232" s="1">
        <v>43859</v>
      </c>
      <c r="BB232">
        <v>9</v>
      </c>
      <c r="BC232">
        <v>9</v>
      </c>
      <c r="BD232">
        <v>0</v>
      </c>
      <c r="BE232">
        <v>36</v>
      </c>
      <c r="BF232">
        <v>1</v>
      </c>
      <c r="BG232">
        <v>0</v>
      </c>
      <c r="BH232">
        <v>36</v>
      </c>
      <c r="BI232" s="1">
        <v>43419</v>
      </c>
      <c r="BJ232">
        <v>8</v>
      </c>
      <c r="BK232">
        <v>7</v>
      </c>
      <c r="BL232">
        <v>0</v>
      </c>
      <c r="BM232">
        <v>36</v>
      </c>
      <c r="BN232">
        <v>1</v>
      </c>
      <c r="BO232">
        <v>0</v>
      </c>
      <c r="BP232">
        <v>36</v>
      </c>
      <c r="BQ232" s="1">
        <v>43054</v>
      </c>
      <c r="BR232">
        <v>1</v>
      </c>
      <c r="BS232">
        <v>1</v>
      </c>
      <c r="BT232">
        <v>0</v>
      </c>
      <c r="BU232">
        <v>4</v>
      </c>
      <c r="BV232">
        <v>1</v>
      </c>
      <c r="BW232">
        <v>0</v>
      </c>
      <c r="BX232">
        <v>4</v>
      </c>
      <c r="BY232">
        <v>30.667000000000002</v>
      </c>
      <c r="CA232" t="s">
        <v>418</v>
      </c>
      <c r="CB232" t="s">
        <v>419</v>
      </c>
      <c r="CC232">
        <v>37909</v>
      </c>
      <c r="CD232">
        <v>460</v>
      </c>
      <c r="CE232">
        <v>8656903411</v>
      </c>
      <c r="CF232" t="s">
        <v>99</v>
      </c>
      <c r="CG232" t="s">
        <v>100</v>
      </c>
      <c r="CH232" s="1">
        <v>26749</v>
      </c>
      <c r="CI232" t="s">
        <v>101</v>
      </c>
      <c r="CJ232" t="s">
        <v>101</v>
      </c>
      <c r="CK232" t="s">
        <v>100</v>
      </c>
      <c r="CL232" t="s">
        <v>103</v>
      </c>
      <c r="CM232" t="s">
        <v>417</v>
      </c>
      <c r="CN232">
        <v>176</v>
      </c>
      <c r="CO232" s="1">
        <v>44621</v>
      </c>
      <c r="CP232" s="1"/>
      <c r="CV232"/>
    </row>
    <row r="233" spans="1:104" x14ac:dyDescent="0.25">
      <c r="A233" t="s">
        <v>339</v>
      </c>
      <c r="B233" s="18" t="s">
        <v>1634</v>
      </c>
      <c r="C233" s="18">
        <v>445472</v>
      </c>
      <c r="D233" t="s">
        <v>1382</v>
      </c>
      <c r="E233" t="s">
        <v>228</v>
      </c>
      <c r="F233" t="s">
        <v>139</v>
      </c>
      <c r="G233" t="s">
        <v>1649</v>
      </c>
      <c r="H233">
        <v>33.4</v>
      </c>
      <c r="I233" t="s">
        <v>114</v>
      </c>
      <c r="K233" t="s">
        <v>100</v>
      </c>
      <c r="L233" t="s">
        <v>106</v>
      </c>
      <c r="M233">
        <v>4</v>
      </c>
      <c r="N233">
        <v>5</v>
      </c>
      <c r="O233">
        <v>3</v>
      </c>
      <c r="P233">
        <v>3</v>
      </c>
      <c r="Q233">
        <v>3</v>
      </c>
      <c r="R233">
        <v>2</v>
      </c>
      <c r="S233">
        <v>5</v>
      </c>
      <c r="U233" s="8">
        <v>6.3848700000000003</v>
      </c>
      <c r="V233" s="8">
        <v>1.4899100000000001</v>
      </c>
      <c r="W233">
        <v>55.3</v>
      </c>
      <c r="X233">
        <v>2.5207299999999999</v>
      </c>
      <c r="Y233">
        <v>4.0106299999999999</v>
      </c>
      <c r="Z233">
        <v>5.6826800000000004</v>
      </c>
      <c r="AA233">
        <v>1.19215</v>
      </c>
      <c r="AB233">
        <v>0.14432</v>
      </c>
      <c r="AD233">
        <v>2.3742399999999999</v>
      </c>
      <c r="AE233">
        <v>30</v>
      </c>
      <c r="AH233">
        <v>6</v>
      </c>
      <c r="AJ233">
        <v>2.1146600000000002</v>
      </c>
      <c r="AK233">
        <v>0.65344000000000002</v>
      </c>
      <c r="AL233">
        <v>0.28516000000000002</v>
      </c>
      <c r="AM233">
        <v>3.0532599999999999</v>
      </c>
      <c r="AN233">
        <v>2.29853</v>
      </c>
      <c r="AO233">
        <v>2.8375699999999999</v>
      </c>
      <c r="AP233">
        <v>1.95669</v>
      </c>
      <c r="AQ233">
        <v>6.6024399999999996</v>
      </c>
      <c r="AS233">
        <v>0</v>
      </c>
      <c r="AT233">
        <v>0</v>
      </c>
      <c r="AU233">
        <v>0</v>
      </c>
      <c r="AV233">
        <v>0</v>
      </c>
      <c r="AW233" s="4">
        <v>0</v>
      </c>
      <c r="AX233">
        <v>0</v>
      </c>
      <c r="AY233">
        <v>0</v>
      </c>
      <c r="BA233" s="1">
        <v>43698</v>
      </c>
      <c r="BB233">
        <v>1</v>
      </c>
      <c r="BC233">
        <v>1</v>
      </c>
      <c r="BD233">
        <v>0</v>
      </c>
      <c r="BE233">
        <v>8</v>
      </c>
      <c r="BF233">
        <v>1</v>
      </c>
      <c r="BG233">
        <v>0</v>
      </c>
      <c r="BH233">
        <v>8</v>
      </c>
      <c r="BI233" s="1">
        <v>43369</v>
      </c>
      <c r="BJ233">
        <v>4</v>
      </c>
      <c r="BK233">
        <v>4</v>
      </c>
      <c r="BL233">
        <v>0</v>
      </c>
      <c r="BM233">
        <v>28</v>
      </c>
      <c r="BN233">
        <v>1</v>
      </c>
      <c r="BO233">
        <v>0</v>
      </c>
      <c r="BP233">
        <v>28</v>
      </c>
      <c r="BQ233" s="1">
        <v>42948</v>
      </c>
      <c r="BR233">
        <v>0</v>
      </c>
      <c r="BS233">
        <v>0</v>
      </c>
      <c r="BT233">
        <v>0</v>
      </c>
      <c r="BU233">
        <v>0</v>
      </c>
      <c r="BV233">
        <v>0</v>
      </c>
      <c r="BW233">
        <v>0</v>
      </c>
      <c r="BX233">
        <v>0</v>
      </c>
      <c r="BY233">
        <v>13.333</v>
      </c>
      <c r="CA233" t="s">
        <v>418</v>
      </c>
      <c r="CB233" t="s">
        <v>1384</v>
      </c>
      <c r="CC233">
        <v>37803</v>
      </c>
      <c r="CD233">
        <v>40</v>
      </c>
      <c r="CE233">
        <v>8659824599</v>
      </c>
      <c r="CF233" t="s">
        <v>150</v>
      </c>
      <c r="CG233" t="s">
        <v>100</v>
      </c>
      <c r="CH233" s="1">
        <v>37809</v>
      </c>
      <c r="CI233" t="s">
        <v>101</v>
      </c>
      <c r="CJ233" t="s">
        <v>101</v>
      </c>
      <c r="CK233" t="s">
        <v>100</v>
      </c>
      <c r="CL233" t="s">
        <v>103</v>
      </c>
      <c r="CM233" t="s">
        <v>1383</v>
      </c>
      <c r="CN233">
        <v>44</v>
      </c>
      <c r="CO233" s="1">
        <v>44621</v>
      </c>
      <c r="CP233" s="1"/>
      <c r="CV233"/>
    </row>
    <row r="234" spans="1:104" x14ac:dyDescent="0.25">
      <c r="A234" t="s">
        <v>339</v>
      </c>
      <c r="B234" s="18" t="s">
        <v>1634</v>
      </c>
      <c r="C234" s="18">
        <v>445306</v>
      </c>
      <c r="D234" t="s">
        <v>933</v>
      </c>
      <c r="E234" t="s">
        <v>192</v>
      </c>
      <c r="F234" t="s">
        <v>256</v>
      </c>
      <c r="G234" t="s">
        <v>1648</v>
      </c>
      <c r="H234">
        <v>70.2</v>
      </c>
      <c r="I234" t="s">
        <v>98</v>
      </c>
      <c r="K234" t="s">
        <v>100</v>
      </c>
      <c r="L234" t="s">
        <v>106</v>
      </c>
      <c r="M234">
        <v>3</v>
      </c>
      <c r="N234">
        <v>2</v>
      </c>
      <c r="O234">
        <v>2</v>
      </c>
      <c r="P234">
        <v>5</v>
      </c>
      <c r="Q234">
        <v>5</v>
      </c>
      <c r="R234">
        <v>5</v>
      </c>
      <c r="S234">
        <v>2</v>
      </c>
      <c r="U234" s="8">
        <v>2.8583099999999999</v>
      </c>
      <c r="V234" s="8">
        <v>0.51066999999999996</v>
      </c>
      <c r="W234">
        <v>63.1</v>
      </c>
      <c r="X234">
        <v>0.83103000000000005</v>
      </c>
      <c r="Y234">
        <v>1.34171</v>
      </c>
      <c r="Z234">
        <v>2.4243800000000002</v>
      </c>
      <c r="AA234">
        <v>0.17262</v>
      </c>
      <c r="AB234">
        <v>6.6890000000000005E-2</v>
      </c>
      <c r="AD234">
        <v>1.51661</v>
      </c>
      <c r="AE234">
        <v>58.8</v>
      </c>
      <c r="AG234">
        <v>0</v>
      </c>
      <c r="AJ234">
        <v>2.0357400000000001</v>
      </c>
      <c r="AK234">
        <v>0.83655000000000002</v>
      </c>
      <c r="AL234">
        <v>0.44786999999999999</v>
      </c>
      <c r="AM234">
        <v>3.3201700000000001</v>
      </c>
      <c r="AN234">
        <v>1.5251600000000001</v>
      </c>
      <c r="AO234">
        <v>0.73072000000000004</v>
      </c>
      <c r="AP234">
        <v>0.42701</v>
      </c>
      <c r="AQ234">
        <v>2.7181000000000002</v>
      </c>
      <c r="AS234">
        <v>3</v>
      </c>
      <c r="AT234">
        <v>3</v>
      </c>
      <c r="AU234">
        <v>0</v>
      </c>
      <c r="AV234">
        <v>0</v>
      </c>
      <c r="AW234" s="4">
        <v>0</v>
      </c>
      <c r="AX234">
        <v>0</v>
      </c>
      <c r="AY234">
        <v>0</v>
      </c>
      <c r="BA234" s="1">
        <v>43859</v>
      </c>
      <c r="BB234">
        <v>6</v>
      </c>
      <c r="BC234">
        <v>6</v>
      </c>
      <c r="BD234">
        <v>0</v>
      </c>
      <c r="BE234">
        <v>36</v>
      </c>
      <c r="BF234">
        <v>1</v>
      </c>
      <c r="BG234">
        <v>0</v>
      </c>
      <c r="BH234">
        <v>36</v>
      </c>
      <c r="BI234" s="1">
        <v>43503</v>
      </c>
      <c r="BJ234">
        <v>10</v>
      </c>
      <c r="BK234">
        <v>6</v>
      </c>
      <c r="BL234">
        <v>4</v>
      </c>
      <c r="BM234">
        <v>60</v>
      </c>
      <c r="BN234">
        <v>1</v>
      </c>
      <c r="BO234">
        <v>0</v>
      </c>
      <c r="BP234">
        <v>60</v>
      </c>
      <c r="BQ234" s="1">
        <v>43153</v>
      </c>
      <c r="BR234">
        <v>8</v>
      </c>
      <c r="BS234">
        <v>6</v>
      </c>
      <c r="BT234">
        <v>2</v>
      </c>
      <c r="BU234">
        <v>32</v>
      </c>
      <c r="BV234">
        <v>1</v>
      </c>
      <c r="BW234">
        <v>0</v>
      </c>
      <c r="BX234">
        <v>32</v>
      </c>
      <c r="BY234">
        <v>43.332999999999998</v>
      </c>
      <c r="CA234" t="s">
        <v>935</v>
      </c>
      <c r="CB234" t="s">
        <v>936</v>
      </c>
      <c r="CC234">
        <v>37148</v>
      </c>
      <c r="CD234">
        <v>820</v>
      </c>
      <c r="CE234">
        <v>6153259263</v>
      </c>
      <c r="CF234" t="s">
        <v>99</v>
      </c>
      <c r="CG234" t="s">
        <v>100</v>
      </c>
      <c r="CH234" s="1">
        <v>33970</v>
      </c>
      <c r="CI234" t="s">
        <v>100</v>
      </c>
      <c r="CJ234" t="s">
        <v>101</v>
      </c>
      <c r="CK234" t="s">
        <v>100</v>
      </c>
      <c r="CL234" t="s">
        <v>103</v>
      </c>
      <c r="CM234" t="s">
        <v>934</v>
      </c>
      <c r="CN234">
        <v>112</v>
      </c>
      <c r="CO234" s="1">
        <v>44621</v>
      </c>
      <c r="CP234" s="1"/>
      <c r="CV234"/>
    </row>
    <row r="235" spans="1:104" x14ac:dyDescent="0.25">
      <c r="A235" t="s">
        <v>339</v>
      </c>
      <c r="B235" s="18" t="s">
        <v>1634</v>
      </c>
      <c r="C235" s="18">
        <v>445448</v>
      </c>
      <c r="D235" t="s">
        <v>1287</v>
      </c>
      <c r="E235" t="s">
        <v>165</v>
      </c>
      <c r="F235" t="s">
        <v>113</v>
      </c>
      <c r="G235" t="s">
        <v>1648</v>
      </c>
      <c r="H235">
        <v>91.1</v>
      </c>
      <c r="I235" t="s">
        <v>98</v>
      </c>
      <c r="K235" t="s">
        <v>100</v>
      </c>
      <c r="L235" t="s">
        <v>106</v>
      </c>
      <c r="M235">
        <v>4</v>
      </c>
      <c r="N235">
        <v>2</v>
      </c>
      <c r="O235">
        <v>3</v>
      </c>
      <c r="P235">
        <v>5</v>
      </c>
      <c r="Q235">
        <v>5</v>
      </c>
      <c r="R235">
        <v>5</v>
      </c>
      <c r="S235">
        <v>2</v>
      </c>
      <c r="U235" s="8">
        <v>3.4615499999999999</v>
      </c>
      <c r="V235" s="8">
        <v>0.41425000000000001</v>
      </c>
      <c r="W235">
        <v>44</v>
      </c>
      <c r="X235">
        <v>1.0202899999999999</v>
      </c>
      <c r="Y235">
        <v>1.4345399999999999</v>
      </c>
      <c r="Z235">
        <v>2.8803299999999998</v>
      </c>
      <c r="AA235">
        <v>0.14488999999999999</v>
      </c>
      <c r="AB235">
        <v>0.21695999999999999</v>
      </c>
      <c r="AD235">
        <v>2.0270199999999998</v>
      </c>
      <c r="AE235">
        <v>41.7</v>
      </c>
      <c r="AG235">
        <v>1</v>
      </c>
      <c r="AJ235">
        <v>1.9738599999999999</v>
      </c>
      <c r="AK235">
        <v>0.77895000000000003</v>
      </c>
      <c r="AL235">
        <v>0.35727999999999999</v>
      </c>
      <c r="AM235">
        <v>3.11009</v>
      </c>
      <c r="AN235">
        <v>2.10236</v>
      </c>
      <c r="AO235">
        <v>0.96347000000000005</v>
      </c>
      <c r="AP235">
        <v>0.43420999999999998</v>
      </c>
      <c r="AQ235">
        <v>3.5141</v>
      </c>
      <c r="AS235">
        <v>0</v>
      </c>
      <c r="AT235">
        <v>4</v>
      </c>
      <c r="AU235">
        <v>0</v>
      </c>
      <c r="AV235">
        <v>0</v>
      </c>
      <c r="AW235" s="4">
        <v>0</v>
      </c>
      <c r="AX235">
        <v>0</v>
      </c>
      <c r="AY235">
        <v>0</v>
      </c>
      <c r="BA235" s="1">
        <v>43714</v>
      </c>
      <c r="BB235">
        <v>3</v>
      </c>
      <c r="BC235">
        <v>1</v>
      </c>
      <c r="BD235">
        <v>2</v>
      </c>
      <c r="BE235">
        <v>12</v>
      </c>
      <c r="BF235">
        <v>1</v>
      </c>
      <c r="BG235">
        <v>0</v>
      </c>
      <c r="BH235">
        <v>12</v>
      </c>
      <c r="BI235" s="1">
        <v>43382</v>
      </c>
      <c r="BJ235">
        <v>2</v>
      </c>
      <c r="BK235">
        <v>0</v>
      </c>
      <c r="BL235">
        <v>2</v>
      </c>
      <c r="BM235">
        <v>8</v>
      </c>
      <c r="BN235">
        <v>0</v>
      </c>
      <c r="BO235">
        <v>0</v>
      </c>
      <c r="BP235">
        <v>8</v>
      </c>
      <c r="BQ235" s="1">
        <v>43026</v>
      </c>
      <c r="BR235">
        <v>6</v>
      </c>
      <c r="BS235">
        <v>6</v>
      </c>
      <c r="BT235">
        <v>0</v>
      </c>
      <c r="BU235">
        <v>40</v>
      </c>
      <c r="BV235">
        <v>1</v>
      </c>
      <c r="BW235">
        <v>0</v>
      </c>
      <c r="BX235">
        <v>40</v>
      </c>
      <c r="BY235">
        <v>15.333</v>
      </c>
      <c r="CA235" t="s">
        <v>1289</v>
      </c>
      <c r="CB235" t="s">
        <v>1290</v>
      </c>
      <c r="CC235">
        <v>37043</v>
      </c>
      <c r="CD235">
        <v>620</v>
      </c>
      <c r="CE235">
        <v>9313582900</v>
      </c>
      <c r="CF235" t="s">
        <v>99</v>
      </c>
      <c r="CG235" t="s">
        <v>100</v>
      </c>
      <c r="CH235" s="1">
        <v>37347</v>
      </c>
      <c r="CI235" t="s">
        <v>100</v>
      </c>
      <c r="CJ235" t="s">
        <v>101</v>
      </c>
      <c r="CK235" t="s">
        <v>100</v>
      </c>
      <c r="CL235" t="s">
        <v>103</v>
      </c>
      <c r="CM235" t="s">
        <v>1288</v>
      </c>
      <c r="CN235">
        <v>120</v>
      </c>
      <c r="CO235" s="1">
        <v>44621</v>
      </c>
      <c r="CP235" s="1"/>
      <c r="CV235"/>
    </row>
    <row r="236" spans="1:104" x14ac:dyDescent="0.25">
      <c r="A236" t="s">
        <v>339</v>
      </c>
      <c r="B236" s="18" t="s">
        <v>1634</v>
      </c>
      <c r="C236" s="18">
        <v>445369</v>
      </c>
      <c r="D236" t="s">
        <v>1069</v>
      </c>
      <c r="E236" t="s">
        <v>216</v>
      </c>
      <c r="F236" t="s">
        <v>169</v>
      </c>
      <c r="G236" t="s">
        <v>1648</v>
      </c>
      <c r="H236">
        <v>81</v>
      </c>
      <c r="I236" t="s">
        <v>98</v>
      </c>
      <c r="K236" t="s">
        <v>100</v>
      </c>
      <c r="L236" t="s">
        <v>106</v>
      </c>
      <c r="M236">
        <v>5</v>
      </c>
      <c r="N236">
        <v>3</v>
      </c>
      <c r="O236">
        <v>4</v>
      </c>
      <c r="P236">
        <v>5</v>
      </c>
      <c r="Q236">
        <v>5</v>
      </c>
      <c r="R236">
        <v>5</v>
      </c>
      <c r="S236">
        <v>3</v>
      </c>
      <c r="U236" s="8">
        <v>3.47424</v>
      </c>
      <c r="V236" s="8">
        <v>0.71428000000000003</v>
      </c>
      <c r="W236">
        <v>55.2</v>
      </c>
      <c r="X236">
        <v>0.74478</v>
      </c>
      <c r="Y236">
        <v>1.45906</v>
      </c>
      <c r="Z236">
        <v>2.8695300000000001</v>
      </c>
      <c r="AA236">
        <v>0.29854999999999998</v>
      </c>
      <c r="AB236">
        <v>0.20247000000000001</v>
      </c>
      <c r="AD236">
        <v>2.01518</v>
      </c>
      <c r="AE236">
        <v>61.1</v>
      </c>
      <c r="AG236">
        <v>3</v>
      </c>
      <c r="AJ236">
        <v>2.1063399999999999</v>
      </c>
      <c r="AK236">
        <v>0.78359999999999996</v>
      </c>
      <c r="AL236">
        <v>0.37247000000000002</v>
      </c>
      <c r="AM236">
        <v>3.26241</v>
      </c>
      <c r="AN236">
        <v>1.9586300000000001</v>
      </c>
      <c r="AO236">
        <v>0.69913000000000003</v>
      </c>
      <c r="AP236">
        <v>0.71818000000000004</v>
      </c>
      <c r="AQ236">
        <v>3.3623099999999999</v>
      </c>
      <c r="AS236">
        <v>1</v>
      </c>
      <c r="AT236">
        <v>0</v>
      </c>
      <c r="AU236">
        <v>0</v>
      </c>
      <c r="AV236">
        <v>0</v>
      </c>
      <c r="AW236" s="4">
        <v>0</v>
      </c>
      <c r="AX236">
        <v>0</v>
      </c>
      <c r="AY236">
        <v>0</v>
      </c>
      <c r="BA236" s="1">
        <v>43838</v>
      </c>
      <c r="BB236">
        <v>1</v>
      </c>
      <c r="BC236">
        <v>1</v>
      </c>
      <c r="BD236">
        <v>0</v>
      </c>
      <c r="BE236">
        <v>4</v>
      </c>
      <c r="BF236">
        <v>1</v>
      </c>
      <c r="BG236">
        <v>0</v>
      </c>
      <c r="BH236">
        <v>4</v>
      </c>
      <c r="BI236" s="1">
        <v>43489</v>
      </c>
      <c r="BJ236">
        <v>2</v>
      </c>
      <c r="BK236">
        <v>2</v>
      </c>
      <c r="BL236">
        <v>0</v>
      </c>
      <c r="BM236">
        <v>8</v>
      </c>
      <c r="BN236">
        <v>1</v>
      </c>
      <c r="BO236">
        <v>0</v>
      </c>
      <c r="BP236">
        <v>8</v>
      </c>
      <c r="BQ236" s="1">
        <v>43145</v>
      </c>
      <c r="BR236">
        <v>0</v>
      </c>
      <c r="BS236">
        <v>0</v>
      </c>
      <c r="BT236">
        <v>0</v>
      </c>
      <c r="BU236">
        <v>0</v>
      </c>
      <c r="BV236">
        <v>0</v>
      </c>
      <c r="BW236">
        <v>0</v>
      </c>
      <c r="BX236">
        <v>0</v>
      </c>
      <c r="BY236">
        <v>4.6669999999999998</v>
      </c>
      <c r="CA236" t="s">
        <v>1071</v>
      </c>
      <c r="CB236" t="s">
        <v>1072</v>
      </c>
      <c r="CC236">
        <v>37312</v>
      </c>
      <c r="CD236">
        <v>50</v>
      </c>
      <c r="CE236">
        <v>4234764444</v>
      </c>
      <c r="CF236" t="s">
        <v>99</v>
      </c>
      <c r="CG236" t="s">
        <v>100</v>
      </c>
      <c r="CH236" s="1">
        <v>35125</v>
      </c>
      <c r="CI236" t="s">
        <v>100</v>
      </c>
      <c r="CJ236" t="s">
        <v>101</v>
      </c>
      <c r="CK236" t="s">
        <v>100</v>
      </c>
      <c r="CL236" t="s">
        <v>103</v>
      </c>
      <c r="CM236" t="s">
        <v>1070</v>
      </c>
      <c r="CN236">
        <v>100</v>
      </c>
      <c r="CO236" s="1">
        <v>44621</v>
      </c>
      <c r="CP236" s="1"/>
      <c r="CV236"/>
    </row>
    <row r="237" spans="1:104" x14ac:dyDescent="0.25">
      <c r="A237" t="s">
        <v>339</v>
      </c>
      <c r="B237" s="18" t="s">
        <v>1634</v>
      </c>
      <c r="C237" s="18">
        <v>445217</v>
      </c>
      <c r="D237" t="s">
        <v>675</v>
      </c>
      <c r="E237" t="s">
        <v>677</v>
      </c>
      <c r="F237" t="s">
        <v>266</v>
      </c>
      <c r="G237" t="s">
        <v>1648</v>
      </c>
      <c r="H237">
        <v>47.7</v>
      </c>
      <c r="I237" t="s">
        <v>98</v>
      </c>
      <c r="K237" t="s">
        <v>100</v>
      </c>
      <c r="L237" t="s">
        <v>106</v>
      </c>
      <c r="M237">
        <v>4</v>
      </c>
      <c r="N237">
        <v>3</v>
      </c>
      <c r="O237">
        <v>4</v>
      </c>
      <c r="P237">
        <v>4</v>
      </c>
      <c r="Q237">
        <v>4</v>
      </c>
      <c r="R237">
        <v>3</v>
      </c>
      <c r="S237">
        <v>3</v>
      </c>
      <c r="U237" s="8">
        <v>3.7668599999999999</v>
      </c>
      <c r="V237" s="8">
        <v>0.57191000000000003</v>
      </c>
      <c r="W237">
        <v>58.1</v>
      </c>
      <c r="X237">
        <v>1.17567</v>
      </c>
      <c r="Y237">
        <v>1.7475799999999999</v>
      </c>
      <c r="Z237">
        <v>3.3159299999999998</v>
      </c>
      <c r="AA237">
        <v>0.33573999999999998</v>
      </c>
      <c r="AB237">
        <v>0.20129</v>
      </c>
      <c r="AD237">
        <v>2.0192800000000002</v>
      </c>
      <c r="AE237">
        <v>37.5</v>
      </c>
      <c r="AG237">
        <v>1</v>
      </c>
      <c r="AJ237">
        <v>2.2233399999999999</v>
      </c>
      <c r="AK237">
        <v>0.81444000000000005</v>
      </c>
      <c r="AL237">
        <v>0.40809000000000001</v>
      </c>
      <c r="AM237">
        <v>3.4458700000000002</v>
      </c>
      <c r="AN237">
        <v>1.8593299999999999</v>
      </c>
      <c r="AO237">
        <v>1.06182</v>
      </c>
      <c r="AP237">
        <v>0.52483999999999997</v>
      </c>
      <c r="AQ237">
        <v>3.4514100000000001</v>
      </c>
      <c r="AS237">
        <v>2</v>
      </c>
      <c r="AT237">
        <v>2</v>
      </c>
      <c r="AU237">
        <v>0</v>
      </c>
      <c r="AV237">
        <v>0</v>
      </c>
      <c r="AW237" s="4">
        <v>0</v>
      </c>
      <c r="AX237">
        <v>0</v>
      </c>
      <c r="AY237">
        <v>0</v>
      </c>
      <c r="BA237" s="1">
        <v>43740</v>
      </c>
      <c r="BB237">
        <v>2</v>
      </c>
      <c r="BC237">
        <v>1</v>
      </c>
      <c r="BD237">
        <v>2</v>
      </c>
      <c r="BE237">
        <v>8</v>
      </c>
      <c r="BF237">
        <v>1</v>
      </c>
      <c r="BG237">
        <v>0</v>
      </c>
      <c r="BH237">
        <v>8</v>
      </c>
      <c r="BI237" s="1">
        <v>43411</v>
      </c>
      <c r="BJ237">
        <v>2</v>
      </c>
      <c r="BK237">
        <v>2</v>
      </c>
      <c r="BL237">
        <v>0</v>
      </c>
      <c r="BM237">
        <v>8</v>
      </c>
      <c r="BN237">
        <v>1</v>
      </c>
      <c r="BO237">
        <v>0</v>
      </c>
      <c r="BP237">
        <v>8</v>
      </c>
      <c r="BQ237" s="1">
        <v>43039</v>
      </c>
      <c r="BR237">
        <v>0</v>
      </c>
      <c r="BS237">
        <v>0</v>
      </c>
      <c r="BT237">
        <v>0</v>
      </c>
      <c r="BU237">
        <v>0</v>
      </c>
      <c r="BV237">
        <v>0</v>
      </c>
      <c r="BW237">
        <v>0</v>
      </c>
      <c r="BX237">
        <v>0</v>
      </c>
      <c r="BY237">
        <v>6.6669999999999998</v>
      </c>
      <c r="CA237" t="s">
        <v>678</v>
      </c>
      <c r="CB237" t="s">
        <v>679</v>
      </c>
      <c r="CC237">
        <v>37643</v>
      </c>
      <c r="CD237">
        <v>90</v>
      </c>
      <c r="CE237">
        <v>4235433202</v>
      </c>
      <c r="CF237" t="s">
        <v>99</v>
      </c>
      <c r="CG237" t="s">
        <v>100</v>
      </c>
      <c r="CH237" s="1">
        <v>32556</v>
      </c>
      <c r="CI237" t="s">
        <v>100</v>
      </c>
      <c r="CJ237" t="s">
        <v>101</v>
      </c>
      <c r="CK237" t="s">
        <v>100</v>
      </c>
      <c r="CL237" t="s">
        <v>103</v>
      </c>
      <c r="CM237" t="s">
        <v>676</v>
      </c>
      <c r="CN237">
        <v>94</v>
      </c>
      <c r="CO237" s="1">
        <v>44621</v>
      </c>
      <c r="CP237" s="1"/>
      <c r="CV237"/>
    </row>
    <row r="238" spans="1:104" x14ac:dyDescent="0.25">
      <c r="A238" t="s">
        <v>339</v>
      </c>
      <c r="B238" s="18" t="s">
        <v>1634</v>
      </c>
      <c r="C238" s="18">
        <v>445377</v>
      </c>
      <c r="D238" t="s">
        <v>1085</v>
      </c>
      <c r="E238" t="s">
        <v>1087</v>
      </c>
      <c r="F238" t="s">
        <v>135</v>
      </c>
      <c r="G238" t="s">
        <v>1648</v>
      </c>
      <c r="H238">
        <v>103.6</v>
      </c>
      <c r="I238" t="s">
        <v>110</v>
      </c>
      <c r="K238" t="s">
        <v>100</v>
      </c>
      <c r="L238" t="s">
        <v>106</v>
      </c>
      <c r="M238">
        <v>5</v>
      </c>
      <c r="N238">
        <v>2</v>
      </c>
      <c r="O238">
        <v>4</v>
      </c>
      <c r="P238">
        <v>5</v>
      </c>
      <c r="Q238">
        <v>4</v>
      </c>
      <c r="R238">
        <v>5</v>
      </c>
      <c r="S238">
        <v>2</v>
      </c>
      <c r="U238" s="8">
        <v>3.40455</v>
      </c>
      <c r="V238" s="8">
        <v>0.5393</v>
      </c>
      <c r="W238">
        <v>52.2</v>
      </c>
      <c r="X238">
        <v>0.93164000000000002</v>
      </c>
      <c r="Y238">
        <v>1.4709399999999999</v>
      </c>
      <c r="Z238">
        <v>2.9133599999999999</v>
      </c>
      <c r="AA238">
        <v>0.32739000000000001</v>
      </c>
      <c r="AB238">
        <v>7.9769999999999994E-2</v>
      </c>
      <c r="AD238">
        <v>1.9336100000000001</v>
      </c>
      <c r="AE238">
        <v>41.2</v>
      </c>
      <c r="AG238">
        <v>1</v>
      </c>
      <c r="AJ238">
        <v>2.15246</v>
      </c>
      <c r="AK238">
        <v>0.82196000000000002</v>
      </c>
      <c r="AL238">
        <v>0.41360999999999998</v>
      </c>
      <c r="AM238">
        <v>3.3880300000000001</v>
      </c>
      <c r="AN238">
        <v>1.83908</v>
      </c>
      <c r="AO238">
        <v>0.83372999999999997</v>
      </c>
      <c r="AP238">
        <v>0.48830000000000001</v>
      </c>
      <c r="AQ238">
        <v>3.1726999999999999</v>
      </c>
      <c r="AS238">
        <v>0</v>
      </c>
      <c r="AT238">
        <v>0</v>
      </c>
      <c r="AU238">
        <v>0</v>
      </c>
      <c r="AV238">
        <v>0</v>
      </c>
      <c r="AW238" s="4">
        <v>0</v>
      </c>
      <c r="AX238">
        <v>0</v>
      </c>
      <c r="AY238">
        <v>0</v>
      </c>
      <c r="BA238" s="1">
        <v>43908</v>
      </c>
      <c r="BB238">
        <v>1</v>
      </c>
      <c r="BC238">
        <v>1</v>
      </c>
      <c r="BD238">
        <v>0</v>
      </c>
      <c r="BE238">
        <v>4</v>
      </c>
      <c r="BF238">
        <v>1</v>
      </c>
      <c r="BG238">
        <v>0</v>
      </c>
      <c r="BH238">
        <v>4</v>
      </c>
      <c r="BI238" s="1">
        <v>43573</v>
      </c>
      <c r="BJ238">
        <v>2</v>
      </c>
      <c r="BK238">
        <v>2</v>
      </c>
      <c r="BL238">
        <v>0</v>
      </c>
      <c r="BM238">
        <v>8</v>
      </c>
      <c r="BN238">
        <v>1</v>
      </c>
      <c r="BO238">
        <v>0</v>
      </c>
      <c r="BP238">
        <v>8</v>
      </c>
      <c r="BQ238" s="1">
        <v>43279</v>
      </c>
      <c r="BR238">
        <v>0</v>
      </c>
      <c r="BS238">
        <v>0</v>
      </c>
      <c r="BT238">
        <v>0</v>
      </c>
      <c r="BU238">
        <v>0</v>
      </c>
      <c r="BV238">
        <v>0</v>
      </c>
      <c r="BW238">
        <v>0</v>
      </c>
      <c r="BX238">
        <v>0</v>
      </c>
      <c r="BY238">
        <v>4.6669999999999998</v>
      </c>
      <c r="CA238" t="s">
        <v>1088</v>
      </c>
      <c r="CB238" t="s">
        <v>1089</v>
      </c>
      <c r="CC238">
        <v>37061</v>
      </c>
      <c r="CD238">
        <v>410</v>
      </c>
      <c r="CE238">
        <v>9312894141</v>
      </c>
      <c r="CF238" t="s">
        <v>99</v>
      </c>
      <c r="CG238" t="s">
        <v>100</v>
      </c>
      <c r="CH238" s="1">
        <v>35247</v>
      </c>
      <c r="CI238" t="s">
        <v>100</v>
      </c>
      <c r="CJ238" t="s">
        <v>100</v>
      </c>
      <c r="CK238" t="s">
        <v>100</v>
      </c>
      <c r="CL238" t="s">
        <v>103</v>
      </c>
      <c r="CM238" t="s">
        <v>1086</v>
      </c>
      <c r="CN238">
        <v>164</v>
      </c>
      <c r="CO238" s="1">
        <v>44621</v>
      </c>
      <c r="CP238" s="1"/>
      <c r="CV238"/>
    </row>
    <row r="239" spans="1:104" x14ac:dyDescent="0.25">
      <c r="A239" t="s">
        <v>339</v>
      </c>
      <c r="B239" s="18" t="s">
        <v>1634</v>
      </c>
      <c r="C239" s="18">
        <v>445362</v>
      </c>
      <c r="D239" t="s">
        <v>1052</v>
      </c>
      <c r="E239" t="s">
        <v>267</v>
      </c>
      <c r="F239" t="s">
        <v>1054</v>
      </c>
      <c r="G239" t="s">
        <v>1648</v>
      </c>
      <c r="H239">
        <v>91.9</v>
      </c>
      <c r="I239" t="s">
        <v>98</v>
      </c>
      <c r="K239" t="s">
        <v>100</v>
      </c>
      <c r="L239" t="s">
        <v>106</v>
      </c>
      <c r="M239">
        <v>4</v>
      </c>
      <c r="N239">
        <v>2</v>
      </c>
      <c r="O239">
        <v>3</v>
      </c>
      <c r="P239">
        <v>5</v>
      </c>
      <c r="Q239">
        <v>5</v>
      </c>
      <c r="R239">
        <v>5</v>
      </c>
      <c r="S239">
        <v>2</v>
      </c>
      <c r="U239" s="8">
        <v>3.5951599999999999</v>
      </c>
      <c r="V239" s="8">
        <v>0.47363</v>
      </c>
      <c r="W239">
        <v>49.5</v>
      </c>
      <c r="X239">
        <v>1.23238</v>
      </c>
      <c r="Y239">
        <v>1.7060200000000001</v>
      </c>
      <c r="Z239">
        <v>3.1857899999999999</v>
      </c>
      <c r="AA239">
        <v>0.28411999999999998</v>
      </c>
      <c r="AB239">
        <v>4.2540000000000001E-2</v>
      </c>
      <c r="AD239">
        <v>1.8891500000000001</v>
      </c>
      <c r="AE239">
        <v>60</v>
      </c>
      <c r="AG239">
        <v>1</v>
      </c>
      <c r="AJ239">
        <v>2.15605</v>
      </c>
      <c r="AK239">
        <v>0.83111000000000002</v>
      </c>
      <c r="AL239">
        <v>0.45283000000000001</v>
      </c>
      <c r="AM239">
        <v>3.4399899999999999</v>
      </c>
      <c r="AN239">
        <v>1.79379</v>
      </c>
      <c r="AO239">
        <v>1.0907100000000001</v>
      </c>
      <c r="AP239">
        <v>0.39171</v>
      </c>
      <c r="AQ239">
        <v>3.2997200000000002</v>
      </c>
      <c r="AS239">
        <v>2</v>
      </c>
      <c r="AT239">
        <v>4</v>
      </c>
      <c r="AU239">
        <v>0</v>
      </c>
      <c r="AV239">
        <v>0</v>
      </c>
      <c r="AW239" s="4">
        <v>0</v>
      </c>
      <c r="AX239">
        <v>0</v>
      </c>
      <c r="AY239">
        <v>0</v>
      </c>
      <c r="BA239" s="1">
        <v>43600</v>
      </c>
      <c r="BB239">
        <v>6</v>
      </c>
      <c r="BC239">
        <v>3</v>
      </c>
      <c r="BD239">
        <v>3</v>
      </c>
      <c r="BE239">
        <v>24</v>
      </c>
      <c r="BF239">
        <v>1</v>
      </c>
      <c r="BG239">
        <v>0</v>
      </c>
      <c r="BH239">
        <v>24</v>
      </c>
      <c r="BI239" s="1">
        <v>43264</v>
      </c>
      <c r="BJ239">
        <v>2</v>
      </c>
      <c r="BK239">
        <v>2</v>
      </c>
      <c r="BL239">
        <v>0</v>
      </c>
      <c r="BM239">
        <v>12</v>
      </c>
      <c r="BN239">
        <v>1</v>
      </c>
      <c r="BO239">
        <v>0</v>
      </c>
      <c r="BP239">
        <v>12</v>
      </c>
      <c r="BQ239" s="1">
        <v>42844</v>
      </c>
      <c r="BR239">
        <v>2</v>
      </c>
      <c r="BS239">
        <v>1</v>
      </c>
      <c r="BT239">
        <v>1</v>
      </c>
      <c r="BU239">
        <v>8</v>
      </c>
      <c r="BV239">
        <v>1</v>
      </c>
      <c r="BW239">
        <v>0</v>
      </c>
      <c r="BX239">
        <v>8</v>
      </c>
      <c r="BY239">
        <v>17.332999999999998</v>
      </c>
      <c r="CA239" t="s">
        <v>1055</v>
      </c>
      <c r="CB239" t="s">
        <v>1056</v>
      </c>
      <c r="CC239">
        <v>38556</v>
      </c>
      <c r="CD239">
        <v>240</v>
      </c>
      <c r="CE239">
        <v>9318795859</v>
      </c>
      <c r="CF239" t="s">
        <v>99</v>
      </c>
      <c r="CG239" t="s">
        <v>100</v>
      </c>
      <c r="CH239" s="1">
        <v>35065</v>
      </c>
      <c r="CI239" t="s">
        <v>100</v>
      </c>
      <c r="CJ239" t="s">
        <v>101</v>
      </c>
      <c r="CK239" t="s">
        <v>100</v>
      </c>
      <c r="CL239" t="s">
        <v>103</v>
      </c>
      <c r="CM239" t="s">
        <v>1053</v>
      </c>
      <c r="CN239">
        <v>140</v>
      </c>
      <c r="CO239" s="1">
        <v>44621</v>
      </c>
      <c r="CP239" s="1"/>
      <c r="CV239"/>
    </row>
    <row r="240" spans="1:104" x14ac:dyDescent="0.25">
      <c r="A240" t="s">
        <v>339</v>
      </c>
      <c r="B240" s="18" t="s">
        <v>1634</v>
      </c>
      <c r="C240" s="18">
        <v>445351</v>
      </c>
      <c r="D240" t="s">
        <v>1028</v>
      </c>
      <c r="E240" t="s">
        <v>707</v>
      </c>
      <c r="F240" t="s">
        <v>141</v>
      </c>
      <c r="G240" t="s">
        <v>1648</v>
      </c>
      <c r="H240">
        <v>95.5</v>
      </c>
      <c r="I240" t="s">
        <v>132</v>
      </c>
      <c r="K240" t="s">
        <v>100</v>
      </c>
      <c r="L240" t="s">
        <v>106</v>
      </c>
      <c r="M240">
        <v>4</v>
      </c>
      <c r="N240">
        <v>2</v>
      </c>
      <c r="O240">
        <v>3</v>
      </c>
      <c r="P240">
        <v>5</v>
      </c>
      <c r="Q240">
        <v>4</v>
      </c>
      <c r="R240">
        <v>5</v>
      </c>
      <c r="S240">
        <v>2</v>
      </c>
      <c r="U240" s="8">
        <v>3.4872800000000002</v>
      </c>
      <c r="V240" s="8">
        <v>0.60992999999999997</v>
      </c>
      <c r="W240">
        <v>50.6</v>
      </c>
      <c r="X240">
        <v>0.88924999999999998</v>
      </c>
      <c r="Y240">
        <v>1.49918</v>
      </c>
      <c r="Z240">
        <v>2.95913</v>
      </c>
      <c r="AA240">
        <v>0.19012000000000001</v>
      </c>
      <c r="AB240">
        <v>8.5860000000000006E-2</v>
      </c>
      <c r="AD240">
        <v>1.98811</v>
      </c>
      <c r="AE240">
        <v>31.3</v>
      </c>
      <c r="AG240">
        <v>1</v>
      </c>
      <c r="AJ240">
        <v>2.1986699999999999</v>
      </c>
      <c r="AK240">
        <v>0.85446999999999995</v>
      </c>
      <c r="AL240">
        <v>0.45301999999999998</v>
      </c>
      <c r="AM240">
        <v>3.5061599999999999</v>
      </c>
      <c r="AN240">
        <v>1.85117</v>
      </c>
      <c r="AO240">
        <v>0.76551000000000002</v>
      </c>
      <c r="AP240">
        <v>0.50422</v>
      </c>
      <c r="AQ240">
        <v>3.1402999999999999</v>
      </c>
      <c r="AS240">
        <v>2</v>
      </c>
      <c r="AT240">
        <v>0</v>
      </c>
      <c r="AU240">
        <v>1</v>
      </c>
      <c r="AV240">
        <v>1</v>
      </c>
      <c r="AW240" s="4">
        <v>6922.5</v>
      </c>
      <c r="AX240">
        <v>0</v>
      </c>
      <c r="AY240">
        <v>1</v>
      </c>
      <c r="BA240" s="1">
        <v>43713</v>
      </c>
      <c r="BB240">
        <v>2</v>
      </c>
      <c r="BC240">
        <v>2</v>
      </c>
      <c r="BD240">
        <v>0</v>
      </c>
      <c r="BE240">
        <v>8</v>
      </c>
      <c r="BF240">
        <v>1</v>
      </c>
      <c r="BG240">
        <v>0</v>
      </c>
      <c r="BH240">
        <v>8</v>
      </c>
      <c r="BI240" s="1">
        <v>43335</v>
      </c>
      <c r="BJ240">
        <v>8</v>
      </c>
      <c r="BK240">
        <v>7</v>
      </c>
      <c r="BL240">
        <v>1</v>
      </c>
      <c r="BM240">
        <v>44</v>
      </c>
      <c r="BN240">
        <v>1</v>
      </c>
      <c r="BO240">
        <v>0</v>
      </c>
      <c r="BP240">
        <v>44</v>
      </c>
      <c r="BQ240" s="1">
        <v>42934</v>
      </c>
      <c r="BR240">
        <v>1</v>
      </c>
      <c r="BS240">
        <v>1</v>
      </c>
      <c r="BT240">
        <v>0</v>
      </c>
      <c r="BU240">
        <v>8</v>
      </c>
      <c r="BV240">
        <v>1</v>
      </c>
      <c r="BW240">
        <v>0</v>
      </c>
      <c r="BX240">
        <v>8</v>
      </c>
      <c r="BY240">
        <v>20</v>
      </c>
      <c r="CA240" t="s">
        <v>1030</v>
      </c>
      <c r="CB240" t="s">
        <v>1031</v>
      </c>
      <c r="CC240">
        <v>37743</v>
      </c>
      <c r="CD240">
        <v>290</v>
      </c>
      <c r="CE240">
        <v>4236390213</v>
      </c>
      <c r="CF240" t="s">
        <v>99</v>
      </c>
      <c r="CG240" t="s">
        <v>100</v>
      </c>
      <c r="CH240" s="1">
        <v>34943</v>
      </c>
      <c r="CI240" t="s">
        <v>100</v>
      </c>
      <c r="CJ240" t="s">
        <v>101</v>
      </c>
      <c r="CK240" t="s">
        <v>100</v>
      </c>
      <c r="CL240" t="s">
        <v>103</v>
      </c>
      <c r="CM240" t="s">
        <v>1029</v>
      </c>
      <c r="CN240">
        <v>154</v>
      </c>
      <c r="CO240" s="1">
        <v>44621</v>
      </c>
      <c r="CP240" s="1"/>
      <c r="CV240"/>
    </row>
    <row r="241" spans="1:104" x14ac:dyDescent="0.25">
      <c r="A241" t="s">
        <v>339</v>
      </c>
      <c r="B241" s="18" t="s">
        <v>1634</v>
      </c>
      <c r="C241" s="18">
        <v>445075</v>
      </c>
      <c r="D241" t="s">
        <v>379</v>
      </c>
      <c r="E241" t="s">
        <v>144</v>
      </c>
      <c r="F241" t="s">
        <v>307</v>
      </c>
      <c r="G241" t="s">
        <v>1648</v>
      </c>
      <c r="H241">
        <v>73.599999999999994</v>
      </c>
      <c r="I241" t="s">
        <v>98</v>
      </c>
      <c r="J241" t="s">
        <v>112</v>
      </c>
      <c r="K241" t="s">
        <v>101</v>
      </c>
      <c r="L241" t="s">
        <v>106</v>
      </c>
      <c r="M241">
        <v>1</v>
      </c>
      <c r="N241">
        <v>3</v>
      </c>
      <c r="O241">
        <v>1</v>
      </c>
      <c r="P241">
        <v>3</v>
      </c>
      <c r="Q241">
        <v>4</v>
      </c>
      <c r="R241">
        <v>2</v>
      </c>
      <c r="S241">
        <v>3</v>
      </c>
      <c r="U241" s="8">
        <v>4.2306900000000001</v>
      </c>
      <c r="V241" s="8">
        <v>0.68971000000000005</v>
      </c>
      <c r="W241">
        <v>67.599999999999994</v>
      </c>
      <c r="X241">
        <v>1.20095</v>
      </c>
      <c r="Y241">
        <v>1.89066</v>
      </c>
      <c r="Z241">
        <v>3.76424</v>
      </c>
      <c r="AA241">
        <v>0.59084000000000003</v>
      </c>
      <c r="AB241">
        <v>6.8940000000000001E-2</v>
      </c>
      <c r="AD241">
        <v>2.3400300000000001</v>
      </c>
      <c r="AE241">
        <v>66.7</v>
      </c>
      <c r="AH241">
        <v>6</v>
      </c>
      <c r="AJ241">
        <v>2.1789000000000001</v>
      </c>
      <c r="AK241">
        <v>0.83428000000000002</v>
      </c>
      <c r="AL241">
        <v>0.50546000000000002</v>
      </c>
      <c r="AM241">
        <v>3.5186500000000001</v>
      </c>
      <c r="AN241">
        <v>2.19862</v>
      </c>
      <c r="AO241">
        <v>1.0588500000000001</v>
      </c>
      <c r="AP241">
        <v>0.51100999999999996</v>
      </c>
      <c r="AQ241">
        <v>3.7962199999999999</v>
      </c>
      <c r="AS241">
        <v>2</v>
      </c>
      <c r="AT241">
        <v>18</v>
      </c>
      <c r="AU241">
        <v>1</v>
      </c>
      <c r="AV241">
        <v>2</v>
      </c>
      <c r="AW241" s="4">
        <v>36199.449999999997</v>
      </c>
      <c r="AX241">
        <v>1</v>
      </c>
      <c r="AY241">
        <v>3</v>
      </c>
      <c r="BA241" s="1">
        <v>44572</v>
      </c>
      <c r="BB241">
        <v>29</v>
      </c>
      <c r="BC241">
        <v>16</v>
      </c>
      <c r="BD241">
        <v>13</v>
      </c>
      <c r="BE241">
        <v>533</v>
      </c>
      <c r="BF241">
        <v>0</v>
      </c>
      <c r="BG241">
        <v>0</v>
      </c>
      <c r="BH241">
        <v>533</v>
      </c>
      <c r="BI241" s="1">
        <v>43480</v>
      </c>
      <c r="BJ241">
        <v>6</v>
      </c>
      <c r="BK241">
        <v>5</v>
      </c>
      <c r="BL241">
        <v>0</v>
      </c>
      <c r="BM241">
        <v>40</v>
      </c>
      <c r="BN241">
        <v>1</v>
      </c>
      <c r="BO241">
        <v>0</v>
      </c>
      <c r="BP241">
        <v>40</v>
      </c>
      <c r="BQ241" s="1">
        <v>43082</v>
      </c>
      <c r="BR241">
        <v>20</v>
      </c>
      <c r="BS241">
        <v>5</v>
      </c>
      <c r="BT241">
        <v>15</v>
      </c>
      <c r="BU241">
        <v>273</v>
      </c>
      <c r="BV241">
        <v>1</v>
      </c>
      <c r="BW241">
        <v>0</v>
      </c>
      <c r="BX241">
        <v>273</v>
      </c>
      <c r="BY241">
        <v>325.33300000000003</v>
      </c>
      <c r="CA241" t="s">
        <v>381</v>
      </c>
      <c r="CB241" t="s">
        <v>382</v>
      </c>
      <c r="CC241">
        <v>37115</v>
      </c>
      <c r="CD241">
        <v>180</v>
      </c>
      <c r="CE241">
        <v>6158658520</v>
      </c>
      <c r="CF241" t="s">
        <v>99</v>
      </c>
      <c r="CG241" t="s">
        <v>100</v>
      </c>
      <c r="CH241" s="1">
        <v>27089</v>
      </c>
      <c r="CI241" t="s">
        <v>100</v>
      </c>
      <c r="CJ241" t="s">
        <v>100</v>
      </c>
      <c r="CK241" t="s">
        <v>100</v>
      </c>
      <c r="CL241" t="s">
        <v>103</v>
      </c>
      <c r="CM241" t="s">
        <v>380</v>
      </c>
      <c r="CN241">
        <v>102</v>
      </c>
      <c r="CO241" s="1">
        <v>44621</v>
      </c>
      <c r="CP241" s="1"/>
      <c r="CV241"/>
    </row>
    <row r="242" spans="1:104" x14ac:dyDescent="0.25">
      <c r="A242" t="s">
        <v>339</v>
      </c>
      <c r="B242" s="18" t="s">
        <v>1634</v>
      </c>
      <c r="C242" s="18">
        <v>445241</v>
      </c>
      <c r="D242" t="s">
        <v>748</v>
      </c>
      <c r="E242" t="s">
        <v>505</v>
      </c>
      <c r="F242" t="s">
        <v>131</v>
      </c>
      <c r="G242" t="s">
        <v>1648</v>
      </c>
      <c r="H242">
        <v>102.5</v>
      </c>
      <c r="I242" t="s">
        <v>110</v>
      </c>
      <c r="K242" t="s">
        <v>100</v>
      </c>
      <c r="L242" t="s">
        <v>106</v>
      </c>
      <c r="M242">
        <v>3</v>
      </c>
      <c r="N242">
        <v>2</v>
      </c>
      <c r="O242">
        <v>3</v>
      </c>
      <c r="P242">
        <v>4</v>
      </c>
      <c r="Q242">
        <v>4</v>
      </c>
      <c r="R242">
        <v>4</v>
      </c>
      <c r="S242">
        <v>2</v>
      </c>
      <c r="U242" s="8">
        <v>3.5056500000000002</v>
      </c>
      <c r="V242" s="8">
        <v>0.51378000000000001</v>
      </c>
      <c r="W242">
        <v>58.6</v>
      </c>
      <c r="X242">
        <v>1.1226100000000001</v>
      </c>
      <c r="Y242">
        <v>1.63639</v>
      </c>
      <c r="Z242">
        <v>2.9933000000000001</v>
      </c>
      <c r="AA242">
        <v>0.28462999999999999</v>
      </c>
      <c r="AB242">
        <v>0.10993</v>
      </c>
      <c r="AD242">
        <v>1.8692599999999999</v>
      </c>
      <c r="AE242">
        <v>45.5</v>
      </c>
      <c r="AG242">
        <v>1</v>
      </c>
      <c r="AJ242">
        <v>2.1396700000000002</v>
      </c>
      <c r="AK242">
        <v>0.80061000000000004</v>
      </c>
      <c r="AL242">
        <v>0.40894999999999998</v>
      </c>
      <c r="AM242">
        <v>3.3492299999999999</v>
      </c>
      <c r="AN242">
        <v>1.7885</v>
      </c>
      <c r="AO242">
        <v>1.0314099999999999</v>
      </c>
      <c r="AP242">
        <v>0.47049999999999997</v>
      </c>
      <c r="AQ242">
        <v>3.3047499999999999</v>
      </c>
      <c r="AS242">
        <v>0</v>
      </c>
      <c r="AT242">
        <v>1</v>
      </c>
      <c r="AU242">
        <v>0</v>
      </c>
      <c r="AV242">
        <v>1</v>
      </c>
      <c r="AW242" s="4">
        <v>650</v>
      </c>
      <c r="AX242">
        <v>0</v>
      </c>
      <c r="AY242">
        <v>1</v>
      </c>
      <c r="BA242" s="1">
        <v>44588</v>
      </c>
      <c r="BB242">
        <v>2</v>
      </c>
      <c r="BC242">
        <v>2</v>
      </c>
      <c r="BD242">
        <v>0</v>
      </c>
      <c r="BE242">
        <v>8</v>
      </c>
      <c r="BF242">
        <v>0</v>
      </c>
      <c r="BG242">
        <v>0</v>
      </c>
      <c r="BH242">
        <v>8</v>
      </c>
      <c r="BI242" s="1">
        <v>43594</v>
      </c>
      <c r="BJ242">
        <v>3</v>
      </c>
      <c r="BK242">
        <v>3</v>
      </c>
      <c r="BL242">
        <v>0</v>
      </c>
      <c r="BM242">
        <v>12</v>
      </c>
      <c r="BN242">
        <v>1</v>
      </c>
      <c r="BO242">
        <v>0</v>
      </c>
      <c r="BP242">
        <v>12</v>
      </c>
      <c r="BQ242" s="1">
        <v>43293</v>
      </c>
      <c r="BR242">
        <v>7</v>
      </c>
      <c r="BS242">
        <v>6</v>
      </c>
      <c r="BT242">
        <v>1</v>
      </c>
      <c r="BU242">
        <v>44</v>
      </c>
      <c r="BV242">
        <v>1</v>
      </c>
      <c r="BW242">
        <v>0</v>
      </c>
      <c r="BX242">
        <v>44</v>
      </c>
      <c r="BY242">
        <v>15.333</v>
      </c>
      <c r="CA242" t="s">
        <v>750</v>
      </c>
      <c r="CB242" t="s">
        <v>751</v>
      </c>
      <c r="CC242">
        <v>38134</v>
      </c>
      <c r="CD242">
        <v>780</v>
      </c>
      <c r="CE242">
        <v>9013821700</v>
      </c>
      <c r="CF242" t="s">
        <v>99</v>
      </c>
      <c r="CG242" t="s">
        <v>100</v>
      </c>
      <c r="CH242" s="1">
        <v>32863</v>
      </c>
      <c r="CI242" t="s">
        <v>100</v>
      </c>
      <c r="CJ242" t="s">
        <v>100</v>
      </c>
      <c r="CK242" t="s">
        <v>100</v>
      </c>
      <c r="CL242" t="s">
        <v>103</v>
      </c>
      <c r="CM242" t="s">
        <v>749</v>
      </c>
      <c r="CN242">
        <v>140</v>
      </c>
      <c r="CO242" s="1">
        <v>44621</v>
      </c>
      <c r="CP242" s="1"/>
      <c r="CV242"/>
    </row>
    <row r="243" spans="1:104" x14ac:dyDescent="0.25">
      <c r="A243" t="s">
        <v>339</v>
      </c>
      <c r="B243" s="18" t="s">
        <v>1634</v>
      </c>
      <c r="C243" s="18">
        <v>445393</v>
      </c>
      <c r="D243" t="s">
        <v>1133</v>
      </c>
      <c r="E243" t="s">
        <v>1135</v>
      </c>
      <c r="F243" t="s">
        <v>225</v>
      </c>
      <c r="G243" t="s">
        <v>1648</v>
      </c>
      <c r="H243">
        <v>76</v>
      </c>
      <c r="I243" t="s">
        <v>98</v>
      </c>
      <c r="K243" t="s">
        <v>101</v>
      </c>
      <c r="L243" t="s">
        <v>106</v>
      </c>
      <c r="M243">
        <v>2</v>
      </c>
      <c r="N243">
        <v>2</v>
      </c>
      <c r="O243">
        <v>2</v>
      </c>
      <c r="P243">
        <v>3</v>
      </c>
      <c r="Q243">
        <v>4</v>
      </c>
      <c r="R243">
        <v>2</v>
      </c>
      <c r="S243">
        <v>2</v>
      </c>
      <c r="U243" s="8">
        <v>3.4866999999999999</v>
      </c>
      <c r="V243" s="8">
        <v>0.39995999999999998</v>
      </c>
      <c r="W243">
        <v>58.2</v>
      </c>
      <c r="X243">
        <v>1.0537799999999999</v>
      </c>
      <c r="Y243">
        <v>1.45374</v>
      </c>
      <c r="Z243">
        <v>2.9857499999999999</v>
      </c>
      <c r="AA243">
        <v>0.15537000000000001</v>
      </c>
      <c r="AB243">
        <v>6.7720000000000002E-2</v>
      </c>
      <c r="AD243">
        <v>2.0329700000000002</v>
      </c>
      <c r="AE243">
        <v>58.3</v>
      </c>
      <c r="AH243">
        <v>6</v>
      </c>
      <c r="AJ243">
        <v>1.9823599999999999</v>
      </c>
      <c r="AK243">
        <v>0.78896999999999995</v>
      </c>
      <c r="AL243">
        <v>0.41252</v>
      </c>
      <c r="AM243">
        <v>3.1838500000000001</v>
      </c>
      <c r="AN243">
        <v>2.0994799999999998</v>
      </c>
      <c r="AO243">
        <v>0.98245000000000005</v>
      </c>
      <c r="AP243">
        <v>0.36310999999999999</v>
      </c>
      <c r="AQ243">
        <v>3.4576199999999999</v>
      </c>
      <c r="AS243">
        <v>6</v>
      </c>
      <c r="AT243">
        <v>1</v>
      </c>
      <c r="AU243">
        <v>0</v>
      </c>
      <c r="AV243">
        <v>0</v>
      </c>
      <c r="AW243" s="4">
        <v>0</v>
      </c>
      <c r="AX243">
        <v>0</v>
      </c>
      <c r="AY243">
        <v>0</v>
      </c>
      <c r="BA243" s="1">
        <v>44412</v>
      </c>
      <c r="BB243">
        <v>3</v>
      </c>
      <c r="BC243">
        <v>2</v>
      </c>
      <c r="BD243">
        <v>1</v>
      </c>
      <c r="BE243">
        <v>12</v>
      </c>
      <c r="BF243">
        <v>1</v>
      </c>
      <c r="BG243">
        <v>0</v>
      </c>
      <c r="BH243">
        <v>12</v>
      </c>
      <c r="BI243" s="1">
        <v>43600</v>
      </c>
      <c r="BJ243">
        <v>4</v>
      </c>
      <c r="BK243">
        <v>3</v>
      </c>
      <c r="BL243">
        <v>1</v>
      </c>
      <c r="BM243">
        <v>16</v>
      </c>
      <c r="BN243">
        <v>1</v>
      </c>
      <c r="BO243">
        <v>0</v>
      </c>
      <c r="BP243">
        <v>16</v>
      </c>
      <c r="BQ243" s="1">
        <v>43244</v>
      </c>
      <c r="BR243">
        <v>11</v>
      </c>
      <c r="BS243">
        <v>8</v>
      </c>
      <c r="BT243">
        <v>3</v>
      </c>
      <c r="BU243">
        <v>40</v>
      </c>
      <c r="BV243">
        <v>1</v>
      </c>
      <c r="BW243">
        <v>0</v>
      </c>
      <c r="BX243">
        <v>40</v>
      </c>
      <c r="BY243">
        <v>18</v>
      </c>
      <c r="CA243" t="s">
        <v>1136</v>
      </c>
      <c r="CB243" t="s">
        <v>1137</v>
      </c>
      <c r="CC243">
        <v>37356</v>
      </c>
      <c r="CD243">
        <v>300</v>
      </c>
      <c r="CE243">
        <v>9319242041</v>
      </c>
      <c r="CF243" t="s">
        <v>99</v>
      </c>
      <c r="CG243" t="s">
        <v>100</v>
      </c>
      <c r="CH243" s="1">
        <v>35612</v>
      </c>
      <c r="CI243" t="s">
        <v>100</v>
      </c>
      <c r="CJ243" t="s">
        <v>100</v>
      </c>
      <c r="CK243" t="s">
        <v>100</v>
      </c>
      <c r="CL243" t="s">
        <v>103</v>
      </c>
      <c r="CM243" t="s">
        <v>1134</v>
      </c>
      <c r="CN243">
        <v>150</v>
      </c>
      <c r="CO243" s="1">
        <v>44621</v>
      </c>
      <c r="CP243" s="1"/>
      <c r="CV243"/>
    </row>
    <row r="244" spans="1:104" x14ac:dyDescent="0.25">
      <c r="A244" t="s">
        <v>339</v>
      </c>
      <c r="B244" s="18" t="s">
        <v>1634</v>
      </c>
      <c r="C244" s="18">
        <v>445140</v>
      </c>
      <c r="D244" t="s">
        <v>529</v>
      </c>
      <c r="E244" t="s">
        <v>505</v>
      </c>
      <c r="F244" t="s">
        <v>131</v>
      </c>
      <c r="G244" t="s">
        <v>1648</v>
      </c>
      <c r="H244">
        <v>108.7</v>
      </c>
      <c r="I244" t="s">
        <v>110</v>
      </c>
      <c r="K244" t="s">
        <v>100</v>
      </c>
      <c r="L244" t="s">
        <v>102</v>
      </c>
      <c r="M244">
        <v>2</v>
      </c>
      <c r="N244">
        <v>1</v>
      </c>
      <c r="O244">
        <v>3</v>
      </c>
      <c r="P244">
        <v>4</v>
      </c>
      <c r="Q244">
        <v>2</v>
      </c>
      <c r="R244">
        <v>5</v>
      </c>
      <c r="S244">
        <v>1</v>
      </c>
      <c r="U244" s="8">
        <v>2.9915799999999999</v>
      </c>
      <c r="V244" s="8">
        <v>0.37117</v>
      </c>
      <c r="W244">
        <v>60</v>
      </c>
      <c r="X244">
        <v>0.97980999999999996</v>
      </c>
      <c r="Y244">
        <v>1.3509800000000001</v>
      </c>
      <c r="Z244">
        <v>2.4427599999999998</v>
      </c>
      <c r="AA244">
        <v>0.20749000000000001</v>
      </c>
      <c r="AB244">
        <v>9.3810000000000004E-2</v>
      </c>
      <c r="AD244">
        <v>1.6406000000000001</v>
      </c>
      <c r="AE244">
        <v>78.599999999999994</v>
      </c>
      <c r="AH244">
        <v>6</v>
      </c>
      <c r="AJ244">
        <v>2.1072099999999998</v>
      </c>
      <c r="AK244">
        <v>0.86129</v>
      </c>
      <c r="AL244">
        <v>0.4622</v>
      </c>
      <c r="AM244">
        <v>3.4306899999999998</v>
      </c>
      <c r="AN244">
        <v>1.5939000000000001</v>
      </c>
      <c r="AO244">
        <v>0.83679000000000003</v>
      </c>
      <c r="AP244">
        <v>0.30075000000000002</v>
      </c>
      <c r="AQ244">
        <v>2.75318</v>
      </c>
      <c r="AS244">
        <v>0</v>
      </c>
      <c r="AT244">
        <v>0</v>
      </c>
      <c r="AU244">
        <v>0</v>
      </c>
      <c r="AV244">
        <v>0</v>
      </c>
      <c r="AW244" s="4">
        <v>0</v>
      </c>
      <c r="AX244">
        <v>0</v>
      </c>
      <c r="AY244">
        <v>0</v>
      </c>
      <c r="BA244" s="1">
        <v>44531</v>
      </c>
      <c r="BB244">
        <v>4</v>
      </c>
      <c r="BC244">
        <v>4</v>
      </c>
      <c r="BD244">
        <v>0</v>
      </c>
      <c r="BE244">
        <v>20</v>
      </c>
      <c r="BF244">
        <v>1</v>
      </c>
      <c r="BG244">
        <v>0</v>
      </c>
      <c r="BH244">
        <v>20</v>
      </c>
      <c r="BI244" s="1">
        <v>43760</v>
      </c>
      <c r="BJ244">
        <v>0</v>
      </c>
      <c r="BK244">
        <v>0</v>
      </c>
      <c r="BL244">
        <v>0</v>
      </c>
      <c r="BM244">
        <v>0</v>
      </c>
      <c r="BN244">
        <v>0</v>
      </c>
      <c r="BO244">
        <v>0</v>
      </c>
      <c r="BP244">
        <v>0</v>
      </c>
      <c r="BQ244" s="1">
        <v>43453</v>
      </c>
      <c r="BR244">
        <v>6</v>
      </c>
      <c r="BS244">
        <v>6</v>
      </c>
      <c r="BT244">
        <v>0</v>
      </c>
      <c r="BU244">
        <v>36</v>
      </c>
      <c r="BV244">
        <v>1</v>
      </c>
      <c r="BW244">
        <v>0</v>
      </c>
      <c r="BX244">
        <v>36</v>
      </c>
      <c r="BY244">
        <v>16</v>
      </c>
      <c r="CA244" t="s">
        <v>531</v>
      </c>
      <c r="CB244" t="s">
        <v>532</v>
      </c>
      <c r="CC244">
        <v>38119</v>
      </c>
      <c r="CD244">
        <v>780</v>
      </c>
      <c r="CE244">
        <v>9017671040</v>
      </c>
      <c r="CF244" t="s">
        <v>99</v>
      </c>
      <c r="CG244" t="s">
        <v>100</v>
      </c>
      <c r="CH244" s="1">
        <v>29740</v>
      </c>
      <c r="CI244" t="s">
        <v>100</v>
      </c>
      <c r="CJ244" t="s">
        <v>100</v>
      </c>
      <c r="CK244" t="s">
        <v>100</v>
      </c>
      <c r="CL244" t="s">
        <v>103</v>
      </c>
      <c r="CM244" t="s">
        <v>530</v>
      </c>
      <c r="CN244">
        <v>120</v>
      </c>
      <c r="CO244" s="1">
        <v>44621</v>
      </c>
      <c r="CP244" s="1"/>
      <c r="CV244"/>
    </row>
    <row r="245" spans="1:104" x14ac:dyDescent="0.25">
      <c r="A245" t="s">
        <v>339</v>
      </c>
      <c r="B245" s="18" t="s">
        <v>1634</v>
      </c>
      <c r="C245" s="18">
        <v>445136</v>
      </c>
      <c r="D245" t="s">
        <v>512</v>
      </c>
      <c r="E245" t="s">
        <v>433</v>
      </c>
      <c r="F245" t="s">
        <v>202</v>
      </c>
      <c r="G245" t="s">
        <v>1648</v>
      </c>
      <c r="H245">
        <v>123.7</v>
      </c>
      <c r="I245" t="s">
        <v>98</v>
      </c>
      <c r="K245" t="s">
        <v>100</v>
      </c>
      <c r="L245" t="s">
        <v>106</v>
      </c>
      <c r="M245">
        <v>5</v>
      </c>
      <c r="N245">
        <v>2</v>
      </c>
      <c r="O245">
        <v>5</v>
      </c>
      <c r="P245">
        <v>5</v>
      </c>
      <c r="Q245">
        <v>5</v>
      </c>
      <c r="R245">
        <v>5</v>
      </c>
      <c r="S245">
        <v>2</v>
      </c>
      <c r="U245" s="8">
        <v>3.5020699999999998</v>
      </c>
      <c r="V245" s="8">
        <v>0.45289000000000001</v>
      </c>
      <c r="W245">
        <v>53.3</v>
      </c>
      <c r="X245">
        <v>1.2144900000000001</v>
      </c>
      <c r="Y245">
        <v>1.66737</v>
      </c>
      <c r="Z245">
        <v>2.99431</v>
      </c>
      <c r="AA245">
        <v>0.14560000000000001</v>
      </c>
      <c r="AB245">
        <v>9.9000000000000005E-2</v>
      </c>
      <c r="AD245">
        <v>1.8346899999999999</v>
      </c>
      <c r="AE245">
        <v>43.8</v>
      </c>
      <c r="AG245">
        <v>1</v>
      </c>
      <c r="AJ245">
        <v>2.0632600000000001</v>
      </c>
      <c r="AK245">
        <v>0.78249000000000002</v>
      </c>
      <c r="AL245">
        <v>0.38818999999999998</v>
      </c>
      <c r="AM245">
        <v>3.2339500000000001</v>
      </c>
      <c r="AN245">
        <v>1.82043</v>
      </c>
      <c r="AO245">
        <v>1.1416599999999999</v>
      </c>
      <c r="AP245">
        <v>0.43691000000000002</v>
      </c>
      <c r="AQ245">
        <v>3.41906</v>
      </c>
      <c r="AS245">
        <v>1</v>
      </c>
      <c r="AT245">
        <v>0</v>
      </c>
      <c r="AU245">
        <v>0</v>
      </c>
      <c r="AV245">
        <v>0</v>
      </c>
      <c r="AW245" s="4">
        <v>0</v>
      </c>
      <c r="AX245">
        <v>0</v>
      </c>
      <c r="AY245">
        <v>0</v>
      </c>
      <c r="BA245" s="1">
        <v>43565</v>
      </c>
      <c r="BB245">
        <v>0</v>
      </c>
      <c r="BC245">
        <v>0</v>
      </c>
      <c r="BD245">
        <v>0</v>
      </c>
      <c r="BE245">
        <v>0</v>
      </c>
      <c r="BF245">
        <v>0</v>
      </c>
      <c r="BG245">
        <v>0</v>
      </c>
      <c r="BH245">
        <v>0</v>
      </c>
      <c r="BI245" s="1">
        <v>43215</v>
      </c>
      <c r="BJ245">
        <v>1</v>
      </c>
      <c r="BK245">
        <v>1</v>
      </c>
      <c r="BL245">
        <v>0</v>
      </c>
      <c r="BM245">
        <v>4</v>
      </c>
      <c r="BN245">
        <v>1</v>
      </c>
      <c r="BO245">
        <v>0</v>
      </c>
      <c r="BP245">
        <v>4</v>
      </c>
      <c r="BQ245" s="1">
        <v>42795</v>
      </c>
      <c r="BR245">
        <v>2</v>
      </c>
      <c r="BS245">
        <v>2</v>
      </c>
      <c r="BT245">
        <v>0</v>
      </c>
      <c r="BU245">
        <v>12</v>
      </c>
      <c r="BV245">
        <v>1</v>
      </c>
      <c r="BW245">
        <v>0</v>
      </c>
      <c r="BX245">
        <v>12</v>
      </c>
      <c r="BY245">
        <v>3.3330000000000002</v>
      </c>
      <c r="CA245" t="s">
        <v>514</v>
      </c>
      <c r="CB245" t="s">
        <v>515</v>
      </c>
      <c r="CC245">
        <v>38506</v>
      </c>
      <c r="CD245">
        <v>700</v>
      </c>
      <c r="CE245">
        <v>9315376524</v>
      </c>
      <c r="CF245" t="s">
        <v>99</v>
      </c>
      <c r="CG245" t="s">
        <v>100</v>
      </c>
      <c r="CH245" s="1">
        <v>29493</v>
      </c>
      <c r="CI245" t="s">
        <v>100</v>
      </c>
      <c r="CJ245" t="s">
        <v>101</v>
      </c>
      <c r="CK245" t="s">
        <v>100</v>
      </c>
      <c r="CL245" t="s">
        <v>103</v>
      </c>
      <c r="CM245" t="s">
        <v>513</v>
      </c>
      <c r="CN245">
        <v>175</v>
      </c>
      <c r="CO245" s="1">
        <v>44621</v>
      </c>
      <c r="CP245" s="1"/>
      <c r="CV245"/>
    </row>
    <row r="246" spans="1:104" x14ac:dyDescent="0.25">
      <c r="A246" t="s">
        <v>339</v>
      </c>
      <c r="B246" s="18" t="s">
        <v>1634</v>
      </c>
      <c r="C246" s="18">
        <v>445327</v>
      </c>
      <c r="D246" t="s">
        <v>979</v>
      </c>
      <c r="E246" t="s">
        <v>981</v>
      </c>
      <c r="F246" t="s">
        <v>182</v>
      </c>
      <c r="G246" t="s">
        <v>1648</v>
      </c>
      <c r="H246">
        <v>60.8</v>
      </c>
      <c r="I246" t="s">
        <v>98</v>
      </c>
      <c r="K246" t="s">
        <v>100</v>
      </c>
      <c r="L246" t="s">
        <v>106</v>
      </c>
      <c r="M246">
        <v>2</v>
      </c>
      <c r="N246">
        <v>2</v>
      </c>
      <c r="O246">
        <v>2</v>
      </c>
      <c r="P246">
        <v>2</v>
      </c>
      <c r="Q246">
        <v>3</v>
      </c>
      <c r="R246">
        <v>2</v>
      </c>
      <c r="S246">
        <v>2</v>
      </c>
      <c r="U246" s="8">
        <v>3.37161</v>
      </c>
      <c r="V246" s="8">
        <v>0.35077999999999998</v>
      </c>
      <c r="W246">
        <v>52.1</v>
      </c>
      <c r="X246">
        <v>1.1889700000000001</v>
      </c>
      <c r="Y246">
        <v>1.53976</v>
      </c>
      <c r="Z246">
        <v>2.7398199999999999</v>
      </c>
      <c r="AA246">
        <v>0.25945000000000001</v>
      </c>
      <c r="AB246">
        <v>5.074E-2</v>
      </c>
      <c r="AD246">
        <v>1.83186</v>
      </c>
      <c r="AE246">
        <v>62.5</v>
      </c>
      <c r="AG246">
        <v>0</v>
      </c>
      <c r="AJ246">
        <v>2.1176300000000001</v>
      </c>
      <c r="AK246">
        <v>0.80427999999999999</v>
      </c>
      <c r="AL246">
        <v>0.40521000000000001</v>
      </c>
      <c r="AM246">
        <v>3.3271299999999999</v>
      </c>
      <c r="AN246">
        <v>1.77095</v>
      </c>
      <c r="AO246">
        <v>1.0873900000000001</v>
      </c>
      <c r="AP246">
        <v>0.32419999999999999</v>
      </c>
      <c r="AQ246">
        <v>3.1995200000000001</v>
      </c>
      <c r="AS246">
        <v>6</v>
      </c>
      <c r="AT246">
        <v>0</v>
      </c>
      <c r="AU246">
        <v>0</v>
      </c>
      <c r="AV246">
        <v>0</v>
      </c>
      <c r="AW246" s="4">
        <v>0</v>
      </c>
      <c r="AX246">
        <v>0</v>
      </c>
      <c r="AY246">
        <v>0</v>
      </c>
      <c r="BA246" s="1">
        <v>43593</v>
      </c>
      <c r="BB246">
        <v>5</v>
      </c>
      <c r="BC246">
        <v>4</v>
      </c>
      <c r="BD246">
        <v>1</v>
      </c>
      <c r="BE246">
        <v>24</v>
      </c>
      <c r="BF246">
        <v>1</v>
      </c>
      <c r="BG246">
        <v>0</v>
      </c>
      <c r="BH246">
        <v>24</v>
      </c>
      <c r="BI246" s="1">
        <v>43278</v>
      </c>
      <c r="BJ246">
        <v>2</v>
      </c>
      <c r="BK246">
        <v>2</v>
      </c>
      <c r="BL246">
        <v>0</v>
      </c>
      <c r="BM246">
        <v>20</v>
      </c>
      <c r="BN246">
        <v>1</v>
      </c>
      <c r="BO246">
        <v>0</v>
      </c>
      <c r="BP246">
        <v>20</v>
      </c>
      <c r="BQ246" s="1">
        <v>42879</v>
      </c>
      <c r="BR246">
        <v>6</v>
      </c>
      <c r="BS246">
        <v>6</v>
      </c>
      <c r="BT246">
        <v>0</v>
      </c>
      <c r="BU246">
        <v>24</v>
      </c>
      <c r="BV246">
        <v>1</v>
      </c>
      <c r="BW246">
        <v>0</v>
      </c>
      <c r="BX246">
        <v>24</v>
      </c>
      <c r="BY246">
        <v>22.667000000000002</v>
      </c>
      <c r="CA246" t="s">
        <v>982</v>
      </c>
      <c r="CB246" t="s">
        <v>983</v>
      </c>
      <c r="CC246">
        <v>38080</v>
      </c>
      <c r="CD246">
        <v>470</v>
      </c>
      <c r="CE246">
        <v>7312645555</v>
      </c>
      <c r="CF246" t="s">
        <v>99</v>
      </c>
      <c r="CG246" t="s">
        <v>100</v>
      </c>
      <c r="CH246" s="1">
        <v>34430</v>
      </c>
      <c r="CI246" t="s">
        <v>100</v>
      </c>
      <c r="CJ246" t="s">
        <v>101</v>
      </c>
      <c r="CK246" t="s">
        <v>100</v>
      </c>
      <c r="CL246" t="s">
        <v>103</v>
      </c>
      <c r="CM246" t="s">
        <v>980</v>
      </c>
      <c r="CN246">
        <v>100</v>
      </c>
      <c r="CO246" s="1">
        <v>44621</v>
      </c>
      <c r="CP246" s="1"/>
      <c r="CV246"/>
    </row>
    <row r="247" spans="1:104" x14ac:dyDescent="0.25">
      <c r="A247" t="s">
        <v>339</v>
      </c>
      <c r="B247" s="18" t="s">
        <v>1634</v>
      </c>
      <c r="C247" s="18">
        <v>445143</v>
      </c>
      <c r="D247" t="s">
        <v>537</v>
      </c>
      <c r="E247" t="s">
        <v>539</v>
      </c>
      <c r="F247" t="s">
        <v>540</v>
      </c>
      <c r="G247" t="s">
        <v>1648</v>
      </c>
      <c r="H247">
        <v>102.9</v>
      </c>
      <c r="I247" t="s">
        <v>98</v>
      </c>
      <c r="K247" t="s">
        <v>100</v>
      </c>
      <c r="L247" t="s">
        <v>102</v>
      </c>
      <c r="M247">
        <v>3</v>
      </c>
      <c r="N247">
        <v>2</v>
      </c>
      <c r="O247">
        <v>2</v>
      </c>
      <c r="P247">
        <v>5</v>
      </c>
      <c r="Q247">
        <v>4</v>
      </c>
      <c r="R247">
        <v>5</v>
      </c>
      <c r="S247">
        <v>2</v>
      </c>
      <c r="U247" s="8">
        <v>3.3356699999999999</v>
      </c>
      <c r="V247" s="8">
        <v>0.46089999999999998</v>
      </c>
      <c r="W247">
        <v>55.1</v>
      </c>
      <c r="X247">
        <v>1.2174400000000001</v>
      </c>
      <c r="Y247">
        <v>1.6783399999999999</v>
      </c>
      <c r="Z247">
        <v>2.9271699999999998</v>
      </c>
      <c r="AA247">
        <v>0.18185000000000001</v>
      </c>
      <c r="AB247">
        <v>5.6489999999999999E-2</v>
      </c>
      <c r="AD247">
        <v>1.65733</v>
      </c>
      <c r="AE247">
        <v>61.5</v>
      </c>
      <c r="AG247">
        <v>1</v>
      </c>
      <c r="AJ247">
        <v>2.1857500000000001</v>
      </c>
      <c r="AK247">
        <v>0.85111000000000003</v>
      </c>
      <c r="AL247">
        <v>0.44867000000000001</v>
      </c>
      <c r="AM247">
        <v>3.4855399999999999</v>
      </c>
      <c r="AN247">
        <v>1.5522899999999999</v>
      </c>
      <c r="AO247">
        <v>1.05216</v>
      </c>
      <c r="AP247">
        <v>0.38471</v>
      </c>
      <c r="AQ247">
        <v>3.0215399999999999</v>
      </c>
      <c r="AS247">
        <v>3</v>
      </c>
      <c r="AT247">
        <v>2</v>
      </c>
      <c r="AU247">
        <v>1</v>
      </c>
      <c r="AV247">
        <v>2</v>
      </c>
      <c r="AW247" s="4">
        <v>1637.6</v>
      </c>
      <c r="AX247">
        <v>0</v>
      </c>
      <c r="AY247">
        <v>2</v>
      </c>
      <c r="BA247" s="1">
        <v>43754</v>
      </c>
      <c r="BB247">
        <v>3</v>
      </c>
      <c r="BC247">
        <v>2</v>
      </c>
      <c r="BD247">
        <v>1</v>
      </c>
      <c r="BE247">
        <v>12</v>
      </c>
      <c r="BF247">
        <v>1</v>
      </c>
      <c r="BG247">
        <v>0</v>
      </c>
      <c r="BH247">
        <v>12</v>
      </c>
      <c r="BI247" s="1">
        <v>43362</v>
      </c>
      <c r="BJ247">
        <v>8</v>
      </c>
      <c r="BK247">
        <v>5</v>
      </c>
      <c r="BL247">
        <v>3</v>
      </c>
      <c r="BM247">
        <v>44</v>
      </c>
      <c r="BN247">
        <v>1</v>
      </c>
      <c r="BO247">
        <v>0</v>
      </c>
      <c r="BP247">
        <v>44</v>
      </c>
      <c r="BQ247" s="1">
        <v>42963</v>
      </c>
      <c r="BR247">
        <v>4</v>
      </c>
      <c r="BS247">
        <v>2</v>
      </c>
      <c r="BT247">
        <v>2</v>
      </c>
      <c r="BU247">
        <v>16</v>
      </c>
      <c r="BV247">
        <v>1</v>
      </c>
      <c r="BW247">
        <v>0</v>
      </c>
      <c r="BX247">
        <v>16</v>
      </c>
      <c r="BY247">
        <v>23.332999999999998</v>
      </c>
      <c r="CA247" t="s">
        <v>541</v>
      </c>
      <c r="CB247" t="s">
        <v>542</v>
      </c>
      <c r="CC247">
        <v>37854</v>
      </c>
      <c r="CD247">
        <v>720</v>
      </c>
      <c r="CE247">
        <v>8653543366</v>
      </c>
      <c r="CF247" t="s">
        <v>99</v>
      </c>
      <c r="CG247" t="s">
        <v>100</v>
      </c>
      <c r="CH247" s="1">
        <v>29763</v>
      </c>
      <c r="CI247" t="s">
        <v>100</v>
      </c>
      <c r="CJ247" t="s">
        <v>101</v>
      </c>
      <c r="CK247" t="s">
        <v>100</v>
      </c>
      <c r="CL247" t="s">
        <v>103</v>
      </c>
      <c r="CM247" t="s">
        <v>538</v>
      </c>
      <c r="CN247">
        <v>157</v>
      </c>
      <c r="CO247" s="1">
        <v>44621</v>
      </c>
      <c r="CP247" s="1"/>
      <c r="CV247"/>
    </row>
    <row r="248" spans="1:104" x14ac:dyDescent="0.25">
      <c r="A248" t="s">
        <v>339</v>
      </c>
      <c r="B248" s="18" t="s">
        <v>1634</v>
      </c>
      <c r="C248" s="18">
        <v>445359</v>
      </c>
      <c r="D248" t="s">
        <v>1048</v>
      </c>
      <c r="E248" t="s">
        <v>293</v>
      </c>
      <c r="F248" t="s">
        <v>732</v>
      </c>
      <c r="G248" t="s">
        <v>1648</v>
      </c>
      <c r="H248">
        <v>80.8</v>
      </c>
      <c r="I248" t="s">
        <v>98</v>
      </c>
      <c r="K248" t="s">
        <v>100</v>
      </c>
      <c r="L248" t="s">
        <v>106</v>
      </c>
      <c r="M248">
        <v>5</v>
      </c>
      <c r="N248">
        <v>2</v>
      </c>
      <c r="O248">
        <v>4</v>
      </c>
      <c r="P248">
        <v>5</v>
      </c>
      <c r="Q248">
        <v>4</v>
      </c>
      <c r="R248">
        <v>5</v>
      </c>
      <c r="S248">
        <v>3</v>
      </c>
      <c r="U248" s="8">
        <v>3.25928</v>
      </c>
      <c r="V248" s="8">
        <v>0.65586</v>
      </c>
      <c r="W248">
        <v>70</v>
      </c>
      <c r="X248">
        <v>0.80452000000000001</v>
      </c>
      <c r="Y248">
        <v>1.46038</v>
      </c>
      <c r="Z248">
        <v>2.9713500000000002</v>
      </c>
      <c r="AA248">
        <v>0.37391999999999997</v>
      </c>
      <c r="AB248">
        <v>6.4780000000000004E-2</v>
      </c>
      <c r="AD248">
        <v>1.7988900000000001</v>
      </c>
      <c r="AE248">
        <v>58.3</v>
      </c>
      <c r="AG248">
        <v>1</v>
      </c>
      <c r="AJ248">
        <v>2.2063199999999998</v>
      </c>
      <c r="AK248">
        <v>0.82452000000000003</v>
      </c>
      <c r="AL248">
        <v>0.43502999999999997</v>
      </c>
      <c r="AM248">
        <v>3.4658699999999998</v>
      </c>
      <c r="AN248">
        <v>1.6691800000000001</v>
      </c>
      <c r="AO248">
        <v>0.71772999999999998</v>
      </c>
      <c r="AP248">
        <v>0.56460999999999995</v>
      </c>
      <c r="AQ248">
        <v>2.9691000000000001</v>
      </c>
      <c r="AS248">
        <v>0</v>
      </c>
      <c r="AT248">
        <v>2</v>
      </c>
      <c r="AU248">
        <v>0</v>
      </c>
      <c r="AV248">
        <v>0</v>
      </c>
      <c r="AW248" s="4">
        <v>0</v>
      </c>
      <c r="AX248">
        <v>0</v>
      </c>
      <c r="AY248">
        <v>0</v>
      </c>
      <c r="BA248" s="1">
        <v>43697</v>
      </c>
      <c r="BB248">
        <v>1</v>
      </c>
      <c r="BC248">
        <v>1</v>
      </c>
      <c r="BD248">
        <v>0</v>
      </c>
      <c r="BE248">
        <v>4</v>
      </c>
      <c r="BF248">
        <v>1</v>
      </c>
      <c r="BG248">
        <v>0</v>
      </c>
      <c r="BH248">
        <v>4</v>
      </c>
      <c r="BI248" s="1">
        <v>43327</v>
      </c>
      <c r="BJ248">
        <v>2</v>
      </c>
      <c r="BK248">
        <v>2</v>
      </c>
      <c r="BL248">
        <v>0</v>
      </c>
      <c r="BM248">
        <v>8</v>
      </c>
      <c r="BN248">
        <v>1</v>
      </c>
      <c r="BO248">
        <v>0</v>
      </c>
      <c r="BP248">
        <v>8</v>
      </c>
      <c r="BQ248" s="1">
        <v>42900</v>
      </c>
      <c r="BR248">
        <v>4</v>
      </c>
      <c r="BS248">
        <v>2</v>
      </c>
      <c r="BT248">
        <v>2</v>
      </c>
      <c r="BU248">
        <v>28</v>
      </c>
      <c r="BV248">
        <v>1</v>
      </c>
      <c r="BW248">
        <v>0</v>
      </c>
      <c r="BX248">
        <v>28</v>
      </c>
      <c r="BY248">
        <v>9.3330000000000002</v>
      </c>
      <c r="CA248" t="s">
        <v>1050</v>
      </c>
      <c r="CB248" t="s">
        <v>1051</v>
      </c>
      <c r="CC248">
        <v>37857</v>
      </c>
      <c r="CD248">
        <v>360</v>
      </c>
      <c r="CE248">
        <v>4232723099</v>
      </c>
      <c r="CF248" t="s">
        <v>99</v>
      </c>
      <c r="CG248" t="s">
        <v>100</v>
      </c>
      <c r="CH248" s="1">
        <v>34943</v>
      </c>
      <c r="CI248" t="s">
        <v>100</v>
      </c>
      <c r="CJ248" t="s">
        <v>101</v>
      </c>
      <c r="CK248" t="s">
        <v>100</v>
      </c>
      <c r="CL248" t="s">
        <v>103</v>
      </c>
      <c r="CM248" t="s">
        <v>1049</v>
      </c>
      <c r="CN248">
        <v>150</v>
      </c>
      <c r="CO248" s="1">
        <v>44621</v>
      </c>
      <c r="CP248" s="1"/>
      <c r="CV248"/>
    </row>
    <row r="249" spans="1:104" x14ac:dyDescent="0.25">
      <c r="A249" t="s">
        <v>339</v>
      </c>
      <c r="B249" s="18" t="s">
        <v>1634</v>
      </c>
      <c r="C249" s="18">
        <v>445343</v>
      </c>
      <c r="D249" t="s">
        <v>1019</v>
      </c>
      <c r="E249" t="s">
        <v>1021</v>
      </c>
      <c r="F249" t="s">
        <v>134</v>
      </c>
      <c r="G249" t="s">
        <v>1648</v>
      </c>
      <c r="H249">
        <v>81.400000000000006</v>
      </c>
      <c r="I249" t="s">
        <v>110</v>
      </c>
      <c r="K249" t="s">
        <v>100</v>
      </c>
      <c r="L249" t="s">
        <v>106</v>
      </c>
      <c r="M249">
        <v>2</v>
      </c>
      <c r="N249">
        <v>2</v>
      </c>
      <c r="O249">
        <v>2</v>
      </c>
      <c r="P249">
        <v>4</v>
      </c>
      <c r="Q249">
        <v>4</v>
      </c>
      <c r="R249">
        <v>3</v>
      </c>
      <c r="S249">
        <v>3</v>
      </c>
      <c r="U249" s="8">
        <v>3.0878000000000001</v>
      </c>
      <c r="V249" s="8">
        <v>0.65666000000000002</v>
      </c>
      <c r="W249">
        <v>56.5</v>
      </c>
      <c r="X249">
        <v>0.87943000000000005</v>
      </c>
      <c r="Y249">
        <v>1.53609</v>
      </c>
      <c r="Z249">
        <v>2.5160300000000002</v>
      </c>
      <c r="AA249">
        <v>0.28181</v>
      </c>
      <c r="AB249">
        <v>6.6309999999999994E-2</v>
      </c>
      <c r="AD249">
        <v>1.5517099999999999</v>
      </c>
      <c r="AE249">
        <v>46.2</v>
      </c>
      <c r="AG249">
        <v>1</v>
      </c>
      <c r="AJ249">
        <v>1.97933</v>
      </c>
      <c r="AK249">
        <v>0.80972</v>
      </c>
      <c r="AL249">
        <v>0.42526999999999998</v>
      </c>
      <c r="AM249">
        <v>3.2143199999999998</v>
      </c>
      <c r="AN249">
        <v>1.60494</v>
      </c>
      <c r="AO249">
        <v>0.79890000000000005</v>
      </c>
      <c r="AP249">
        <v>0.57826</v>
      </c>
      <c r="AQ249">
        <v>3.0330300000000001</v>
      </c>
      <c r="AS249">
        <v>2</v>
      </c>
      <c r="AT249">
        <v>2</v>
      </c>
      <c r="AU249">
        <v>1</v>
      </c>
      <c r="AV249">
        <v>0</v>
      </c>
      <c r="AW249" s="4">
        <v>0</v>
      </c>
      <c r="AX249">
        <v>0</v>
      </c>
      <c r="AY249">
        <v>0</v>
      </c>
      <c r="BA249" s="1">
        <v>44531</v>
      </c>
      <c r="BB249">
        <v>5</v>
      </c>
      <c r="BC249">
        <v>3</v>
      </c>
      <c r="BD249">
        <v>1</v>
      </c>
      <c r="BE249">
        <v>44</v>
      </c>
      <c r="BF249">
        <v>1</v>
      </c>
      <c r="BG249">
        <v>0</v>
      </c>
      <c r="BH249">
        <v>44</v>
      </c>
      <c r="BI249" s="1">
        <v>43551</v>
      </c>
      <c r="BJ249">
        <v>3</v>
      </c>
      <c r="BK249">
        <v>3</v>
      </c>
      <c r="BL249">
        <v>0</v>
      </c>
      <c r="BM249">
        <v>12</v>
      </c>
      <c r="BN249">
        <v>1</v>
      </c>
      <c r="BO249">
        <v>0</v>
      </c>
      <c r="BP249">
        <v>12</v>
      </c>
      <c r="BQ249" s="1">
        <v>43180</v>
      </c>
      <c r="BR249">
        <v>7</v>
      </c>
      <c r="BS249">
        <v>5</v>
      </c>
      <c r="BT249">
        <v>2</v>
      </c>
      <c r="BU249">
        <v>28</v>
      </c>
      <c r="BV249">
        <v>1</v>
      </c>
      <c r="BW249">
        <v>0</v>
      </c>
      <c r="BX249">
        <v>28</v>
      </c>
      <c r="BY249">
        <v>30.667000000000002</v>
      </c>
      <c r="CA249" t="s">
        <v>1022</v>
      </c>
      <c r="CB249" t="s">
        <v>1023</v>
      </c>
      <c r="CC249">
        <v>37380</v>
      </c>
      <c r="CD249">
        <v>570</v>
      </c>
      <c r="CE249">
        <v>4238377981</v>
      </c>
      <c r="CF249" t="s">
        <v>99</v>
      </c>
      <c r="CG249" t="s">
        <v>100</v>
      </c>
      <c r="CH249" s="1">
        <v>34759</v>
      </c>
      <c r="CI249" t="s">
        <v>100</v>
      </c>
      <c r="CJ249" t="s">
        <v>100</v>
      </c>
      <c r="CK249" t="s">
        <v>100</v>
      </c>
      <c r="CL249" t="s">
        <v>103</v>
      </c>
      <c r="CM249" t="s">
        <v>1020</v>
      </c>
      <c r="CN249">
        <v>165</v>
      </c>
      <c r="CO249" s="1">
        <v>44621</v>
      </c>
      <c r="CP249" s="1"/>
      <c r="CV249"/>
    </row>
    <row r="250" spans="1:104" x14ac:dyDescent="0.25">
      <c r="A250" t="s">
        <v>339</v>
      </c>
      <c r="B250" s="18" t="s">
        <v>1634</v>
      </c>
      <c r="C250" s="18">
        <v>445008</v>
      </c>
      <c r="D250" t="s">
        <v>348</v>
      </c>
      <c r="E250" t="s">
        <v>350</v>
      </c>
      <c r="F250" t="s">
        <v>203</v>
      </c>
      <c r="G250" t="s">
        <v>1649</v>
      </c>
      <c r="H250">
        <v>41.3</v>
      </c>
      <c r="I250" t="s">
        <v>114</v>
      </c>
      <c r="K250" t="s">
        <v>100</v>
      </c>
      <c r="L250" t="s">
        <v>106</v>
      </c>
      <c r="M250">
        <v>5</v>
      </c>
      <c r="N250">
        <v>4</v>
      </c>
      <c r="O250">
        <v>5</v>
      </c>
      <c r="P250">
        <v>5</v>
      </c>
      <c r="Q250">
        <v>5</v>
      </c>
      <c r="R250">
        <v>5</v>
      </c>
      <c r="S250">
        <v>4</v>
      </c>
      <c r="U250" s="8">
        <v>4.9679900000000004</v>
      </c>
      <c r="V250" s="8">
        <v>1.2266600000000001</v>
      </c>
      <c r="W250">
        <v>26.5</v>
      </c>
      <c r="X250">
        <v>1.6396900000000001</v>
      </c>
      <c r="Y250">
        <v>2.8663599999999998</v>
      </c>
      <c r="Z250">
        <v>4.5480099999999997</v>
      </c>
      <c r="AA250">
        <v>0.80393000000000003</v>
      </c>
      <c r="AB250">
        <v>0.30384</v>
      </c>
      <c r="AD250">
        <v>2.1016300000000001</v>
      </c>
      <c r="AE250">
        <v>16.7</v>
      </c>
      <c r="AG250">
        <v>1</v>
      </c>
      <c r="AJ250">
        <v>1.9891799999999999</v>
      </c>
      <c r="AK250">
        <v>0.83133999999999997</v>
      </c>
      <c r="AL250">
        <v>0.44040000000000001</v>
      </c>
      <c r="AM250">
        <v>3.26092</v>
      </c>
      <c r="AN250">
        <v>2.16296</v>
      </c>
      <c r="AO250">
        <v>1.4508099999999999</v>
      </c>
      <c r="AP250">
        <v>1.04312</v>
      </c>
      <c r="AQ250">
        <v>4.81013</v>
      </c>
      <c r="AS250">
        <v>0</v>
      </c>
      <c r="AT250">
        <v>0</v>
      </c>
      <c r="AU250">
        <v>0</v>
      </c>
      <c r="AV250">
        <v>0</v>
      </c>
      <c r="AW250" s="4">
        <v>0</v>
      </c>
      <c r="AX250">
        <v>0</v>
      </c>
      <c r="AY250">
        <v>0</v>
      </c>
      <c r="BA250" s="1">
        <v>43881</v>
      </c>
      <c r="BB250">
        <v>2</v>
      </c>
      <c r="BC250">
        <v>2</v>
      </c>
      <c r="BD250">
        <v>0</v>
      </c>
      <c r="BE250">
        <v>4</v>
      </c>
      <c r="BF250">
        <v>1</v>
      </c>
      <c r="BG250">
        <v>0</v>
      </c>
      <c r="BH250">
        <v>4</v>
      </c>
      <c r="BI250" s="1">
        <v>43481</v>
      </c>
      <c r="BJ250">
        <v>1</v>
      </c>
      <c r="BK250">
        <v>1</v>
      </c>
      <c r="BL250">
        <v>0</v>
      </c>
      <c r="BM250">
        <v>4</v>
      </c>
      <c r="BN250">
        <v>1</v>
      </c>
      <c r="BO250">
        <v>0</v>
      </c>
      <c r="BP250">
        <v>4</v>
      </c>
      <c r="BQ250" s="1">
        <v>43131</v>
      </c>
      <c r="BR250">
        <v>0</v>
      </c>
      <c r="BS250">
        <v>0</v>
      </c>
      <c r="BT250">
        <v>0</v>
      </c>
      <c r="BU250">
        <v>0</v>
      </c>
      <c r="BV250">
        <v>0</v>
      </c>
      <c r="BW250">
        <v>0</v>
      </c>
      <c r="BX250">
        <v>0</v>
      </c>
      <c r="BY250">
        <v>3.3330000000000002</v>
      </c>
      <c r="CA250" t="s">
        <v>351</v>
      </c>
      <c r="CB250" t="s">
        <v>352</v>
      </c>
      <c r="CC250">
        <v>37403</v>
      </c>
      <c r="CD250">
        <v>320</v>
      </c>
      <c r="CE250">
        <v>4238474100</v>
      </c>
      <c r="CF250" t="s">
        <v>99</v>
      </c>
      <c r="CG250" t="s">
        <v>101</v>
      </c>
      <c r="CH250" s="1">
        <v>24473</v>
      </c>
      <c r="CI250" t="s">
        <v>100</v>
      </c>
      <c r="CJ250" t="s">
        <v>101</v>
      </c>
      <c r="CK250" t="s">
        <v>100</v>
      </c>
      <c r="CL250" t="s">
        <v>103</v>
      </c>
      <c r="CM250" t="s">
        <v>349</v>
      </c>
      <c r="CN250">
        <v>108</v>
      </c>
      <c r="CO250" s="1">
        <v>44621</v>
      </c>
      <c r="CP250" s="1"/>
      <c r="CV250"/>
    </row>
    <row r="251" spans="1:104" x14ac:dyDescent="0.25">
      <c r="A251" t="s">
        <v>339</v>
      </c>
      <c r="B251" s="18" t="s">
        <v>1634</v>
      </c>
      <c r="C251" s="18">
        <v>445172</v>
      </c>
      <c r="D251" t="s">
        <v>598</v>
      </c>
      <c r="E251" t="s">
        <v>284</v>
      </c>
      <c r="F251" t="s">
        <v>254</v>
      </c>
      <c r="G251" t="s">
        <v>1648</v>
      </c>
      <c r="H251">
        <v>75.7</v>
      </c>
      <c r="I251" t="s">
        <v>98</v>
      </c>
      <c r="K251" t="s">
        <v>100</v>
      </c>
      <c r="L251" t="s">
        <v>106</v>
      </c>
      <c r="M251">
        <v>4</v>
      </c>
      <c r="N251">
        <v>1</v>
      </c>
      <c r="O251">
        <v>4</v>
      </c>
      <c r="P251">
        <v>5</v>
      </c>
      <c r="Q251">
        <v>4</v>
      </c>
      <c r="R251">
        <v>5</v>
      </c>
      <c r="S251">
        <v>1</v>
      </c>
      <c r="U251" s="8">
        <v>2.8029299999999999</v>
      </c>
      <c r="V251" s="8">
        <v>0.18668000000000001</v>
      </c>
      <c r="W251">
        <v>77.900000000000006</v>
      </c>
      <c r="X251">
        <v>1.08836</v>
      </c>
      <c r="Y251">
        <v>1.27505</v>
      </c>
      <c r="Z251">
        <v>2.44055</v>
      </c>
      <c r="AA251">
        <v>0.10886999999999999</v>
      </c>
      <c r="AB251">
        <v>6.1440000000000002E-2</v>
      </c>
      <c r="AD251">
        <v>1.5278799999999999</v>
      </c>
      <c r="AE251">
        <v>76.900000000000006</v>
      </c>
      <c r="AG251">
        <v>1</v>
      </c>
      <c r="AJ251">
        <v>1.92005</v>
      </c>
      <c r="AK251">
        <v>0.84202999999999995</v>
      </c>
      <c r="AL251">
        <v>0.44573000000000002</v>
      </c>
      <c r="AM251">
        <v>3.2078099999999998</v>
      </c>
      <c r="AN251">
        <v>1.6290800000000001</v>
      </c>
      <c r="AO251">
        <v>0.95076000000000005</v>
      </c>
      <c r="AP251">
        <v>0.15684999999999999</v>
      </c>
      <c r="AQ251">
        <v>2.7587999999999999</v>
      </c>
      <c r="AS251">
        <v>0</v>
      </c>
      <c r="AT251">
        <v>4</v>
      </c>
      <c r="AU251">
        <v>0</v>
      </c>
      <c r="AV251">
        <v>1</v>
      </c>
      <c r="AW251" s="4">
        <v>8927.34</v>
      </c>
      <c r="AX251">
        <v>1</v>
      </c>
      <c r="AY251">
        <v>2</v>
      </c>
      <c r="BA251" s="1">
        <v>43734</v>
      </c>
      <c r="BB251">
        <v>0</v>
      </c>
      <c r="BC251">
        <v>0</v>
      </c>
      <c r="BD251">
        <v>0</v>
      </c>
      <c r="BE251">
        <v>0</v>
      </c>
      <c r="BF251">
        <v>0</v>
      </c>
      <c r="BG251">
        <v>0</v>
      </c>
      <c r="BH251">
        <v>0</v>
      </c>
      <c r="BI251" s="1">
        <v>43369</v>
      </c>
      <c r="BJ251">
        <v>1</v>
      </c>
      <c r="BK251">
        <v>1</v>
      </c>
      <c r="BL251">
        <v>0</v>
      </c>
      <c r="BM251">
        <v>4</v>
      </c>
      <c r="BN251">
        <v>1</v>
      </c>
      <c r="BO251">
        <v>0</v>
      </c>
      <c r="BP251">
        <v>4</v>
      </c>
      <c r="BQ251" s="1">
        <v>42949</v>
      </c>
      <c r="BR251">
        <v>6</v>
      </c>
      <c r="BS251">
        <v>3</v>
      </c>
      <c r="BT251">
        <v>3</v>
      </c>
      <c r="BU251">
        <v>36</v>
      </c>
      <c r="BV251">
        <v>1</v>
      </c>
      <c r="BW251">
        <v>0</v>
      </c>
      <c r="BX251">
        <v>36</v>
      </c>
      <c r="BY251">
        <v>7.3330000000000002</v>
      </c>
      <c r="CA251" t="s">
        <v>600</v>
      </c>
      <c r="CB251" t="s">
        <v>601</v>
      </c>
      <c r="CC251">
        <v>37030</v>
      </c>
      <c r="CD251">
        <v>790</v>
      </c>
      <c r="CE251">
        <v>6157350569</v>
      </c>
      <c r="CF251" t="s">
        <v>99</v>
      </c>
      <c r="CG251" t="s">
        <v>100</v>
      </c>
      <c r="CH251" s="1">
        <v>31020</v>
      </c>
      <c r="CI251" t="s">
        <v>100</v>
      </c>
      <c r="CJ251" t="s">
        <v>101</v>
      </c>
      <c r="CK251" t="s">
        <v>100</v>
      </c>
      <c r="CL251" t="s">
        <v>103</v>
      </c>
      <c r="CM251" t="s">
        <v>599</v>
      </c>
      <c r="CN251">
        <v>128</v>
      </c>
      <c r="CO251" s="1">
        <v>44621</v>
      </c>
      <c r="CP251" s="1"/>
      <c r="CV251"/>
    </row>
    <row r="252" spans="1:104" x14ac:dyDescent="0.25">
      <c r="A252" t="s">
        <v>339</v>
      </c>
      <c r="B252" s="18" t="s">
        <v>1634</v>
      </c>
      <c r="C252" s="18">
        <v>445382</v>
      </c>
      <c r="D252" t="s">
        <v>1103</v>
      </c>
      <c r="E252" t="s">
        <v>1105</v>
      </c>
      <c r="F252" t="s">
        <v>172</v>
      </c>
      <c r="G252" t="s">
        <v>1648</v>
      </c>
      <c r="H252">
        <v>58.7</v>
      </c>
      <c r="I252" t="s">
        <v>110</v>
      </c>
      <c r="K252" t="s">
        <v>100</v>
      </c>
      <c r="L252" t="s">
        <v>106</v>
      </c>
      <c r="M252">
        <v>2</v>
      </c>
      <c r="N252">
        <v>3</v>
      </c>
      <c r="O252">
        <v>2</v>
      </c>
      <c r="P252">
        <v>4</v>
      </c>
      <c r="Q252">
        <v>5</v>
      </c>
      <c r="R252">
        <v>4</v>
      </c>
      <c r="S252">
        <v>3</v>
      </c>
      <c r="U252" s="8">
        <v>3.21319</v>
      </c>
      <c r="V252" s="8">
        <v>0.69871000000000005</v>
      </c>
      <c r="X252">
        <v>0.64698999999999995</v>
      </c>
      <c r="Y252">
        <v>1.3456999999999999</v>
      </c>
      <c r="Z252">
        <v>3.1318999999999999</v>
      </c>
      <c r="AA252">
        <v>0.60006999999999999</v>
      </c>
      <c r="AB252">
        <v>5.8970000000000002E-2</v>
      </c>
      <c r="AC252">
        <v>6</v>
      </c>
      <c r="AD252">
        <v>1.8674999999999999</v>
      </c>
      <c r="AF252">
        <v>6</v>
      </c>
      <c r="AG252">
        <v>2</v>
      </c>
      <c r="AJ252">
        <v>2.0307900000000001</v>
      </c>
      <c r="AK252">
        <v>0.73992000000000002</v>
      </c>
      <c r="AL252">
        <v>0.37286000000000002</v>
      </c>
      <c r="AM252">
        <v>3.14357</v>
      </c>
      <c r="AN252">
        <v>1.88262</v>
      </c>
      <c r="AO252">
        <v>0.64317999999999997</v>
      </c>
      <c r="AP252">
        <v>0.70177999999999996</v>
      </c>
      <c r="AQ252">
        <v>3.22723</v>
      </c>
      <c r="AS252">
        <v>2</v>
      </c>
      <c r="AT252">
        <v>1</v>
      </c>
      <c r="AU252">
        <v>0</v>
      </c>
      <c r="AV252">
        <v>1</v>
      </c>
      <c r="AW252" s="4">
        <v>650</v>
      </c>
      <c r="AX252">
        <v>0</v>
      </c>
      <c r="AY252">
        <v>1</v>
      </c>
      <c r="BA252" s="1">
        <v>44363</v>
      </c>
      <c r="BB252">
        <v>1</v>
      </c>
      <c r="BC252">
        <v>0</v>
      </c>
      <c r="BD252">
        <v>1</v>
      </c>
      <c r="BE252">
        <v>4</v>
      </c>
      <c r="BF252">
        <v>0</v>
      </c>
      <c r="BG252">
        <v>0</v>
      </c>
      <c r="BH252">
        <v>4</v>
      </c>
      <c r="BI252" s="1">
        <v>43719</v>
      </c>
      <c r="BJ252">
        <v>6</v>
      </c>
      <c r="BK252">
        <v>6</v>
      </c>
      <c r="BL252">
        <v>0</v>
      </c>
      <c r="BM252">
        <v>48</v>
      </c>
      <c r="BN252">
        <v>1</v>
      </c>
      <c r="BO252">
        <v>0</v>
      </c>
      <c r="BP252">
        <v>48</v>
      </c>
      <c r="BQ252" s="1">
        <v>43362</v>
      </c>
      <c r="BR252">
        <v>8</v>
      </c>
      <c r="BS252">
        <v>7</v>
      </c>
      <c r="BT252">
        <v>1</v>
      </c>
      <c r="BU252">
        <v>32</v>
      </c>
      <c r="BV252">
        <v>1</v>
      </c>
      <c r="BW252">
        <v>0</v>
      </c>
      <c r="BX252">
        <v>32</v>
      </c>
      <c r="BY252">
        <v>23.332999999999998</v>
      </c>
      <c r="CA252" t="s">
        <v>1106</v>
      </c>
      <c r="CB252" t="s">
        <v>1107</v>
      </c>
      <c r="CC252">
        <v>37863</v>
      </c>
      <c r="CD252">
        <v>770</v>
      </c>
      <c r="CE252">
        <v>8654285454</v>
      </c>
      <c r="CF252" t="s">
        <v>99</v>
      </c>
      <c r="CG252" t="s">
        <v>100</v>
      </c>
      <c r="CH252" s="1">
        <v>35309</v>
      </c>
      <c r="CI252" t="s">
        <v>100</v>
      </c>
      <c r="CJ252" t="s">
        <v>100</v>
      </c>
      <c r="CK252" t="s">
        <v>100</v>
      </c>
      <c r="CL252" t="s">
        <v>103</v>
      </c>
      <c r="CM252" t="s">
        <v>1104</v>
      </c>
      <c r="CN252">
        <v>120</v>
      </c>
      <c r="CO252" s="1">
        <v>44621</v>
      </c>
      <c r="CP252" s="1"/>
      <c r="CV252"/>
    </row>
    <row r="253" spans="1:104" x14ac:dyDescent="0.25">
      <c r="A253" t="s">
        <v>339</v>
      </c>
      <c r="B253" s="18" t="s">
        <v>1634</v>
      </c>
      <c r="C253" s="18">
        <v>445408</v>
      </c>
      <c r="D253" t="s">
        <v>1165</v>
      </c>
      <c r="E253" t="s">
        <v>1167</v>
      </c>
      <c r="F253" t="s">
        <v>203</v>
      </c>
      <c r="G253" t="s">
        <v>1648</v>
      </c>
      <c r="H253">
        <v>85.1</v>
      </c>
      <c r="I253" t="s">
        <v>98</v>
      </c>
      <c r="K253" t="s">
        <v>100</v>
      </c>
      <c r="L253" t="s">
        <v>106</v>
      </c>
      <c r="M253">
        <v>2</v>
      </c>
      <c r="N253">
        <v>2</v>
      </c>
      <c r="O253">
        <v>2</v>
      </c>
      <c r="P253">
        <v>2</v>
      </c>
      <c r="Q253">
        <v>2</v>
      </c>
      <c r="R253">
        <v>3</v>
      </c>
      <c r="S253">
        <v>2</v>
      </c>
      <c r="U253" s="8">
        <v>3.3343099999999999</v>
      </c>
      <c r="V253" s="8">
        <v>0.39478999999999997</v>
      </c>
      <c r="X253">
        <v>0.91407000000000005</v>
      </c>
      <c r="Y253">
        <v>1.3088500000000001</v>
      </c>
      <c r="Z253">
        <v>3.1080299999999998</v>
      </c>
      <c r="AA253">
        <v>0.27712999999999999</v>
      </c>
      <c r="AB253">
        <v>0.11744</v>
      </c>
      <c r="AC253">
        <v>6</v>
      </c>
      <c r="AD253">
        <v>2.0254599999999998</v>
      </c>
      <c r="AF253">
        <v>6</v>
      </c>
      <c r="AG253">
        <v>2</v>
      </c>
      <c r="AJ253">
        <v>1.98495</v>
      </c>
      <c r="AK253">
        <v>0.76697000000000004</v>
      </c>
      <c r="AL253">
        <v>0.39249000000000001</v>
      </c>
      <c r="AM253">
        <v>3.1444100000000001</v>
      </c>
      <c r="AN253">
        <v>2.08901</v>
      </c>
      <c r="AO253">
        <v>0.87663999999999997</v>
      </c>
      <c r="AP253">
        <v>0.37669999999999998</v>
      </c>
      <c r="AQ253">
        <v>3.3479800000000002</v>
      </c>
      <c r="AS253">
        <v>0</v>
      </c>
      <c r="AT253">
        <v>1</v>
      </c>
      <c r="AU253">
        <v>4</v>
      </c>
      <c r="AV253">
        <v>0</v>
      </c>
      <c r="AW253" s="4">
        <v>0</v>
      </c>
      <c r="AX253">
        <v>0</v>
      </c>
      <c r="AY253">
        <v>0</v>
      </c>
      <c r="BA253" s="1">
        <v>43621</v>
      </c>
      <c r="BB253">
        <v>3</v>
      </c>
      <c r="BC253">
        <v>1</v>
      </c>
      <c r="BD253">
        <v>0</v>
      </c>
      <c r="BE253">
        <v>12</v>
      </c>
      <c r="BF253">
        <v>1</v>
      </c>
      <c r="BG253">
        <v>0</v>
      </c>
      <c r="BH253">
        <v>12</v>
      </c>
      <c r="BI253" s="1">
        <v>43264</v>
      </c>
      <c r="BJ253">
        <v>9</v>
      </c>
      <c r="BK253">
        <v>7</v>
      </c>
      <c r="BL253">
        <v>2</v>
      </c>
      <c r="BM253">
        <v>52</v>
      </c>
      <c r="BN253">
        <v>1</v>
      </c>
      <c r="BO253">
        <v>0</v>
      </c>
      <c r="BP253">
        <v>52</v>
      </c>
      <c r="BQ253" s="1">
        <v>42844</v>
      </c>
      <c r="BR253">
        <v>0</v>
      </c>
      <c r="BS253">
        <v>0</v>
      </c>
      <c r="BT253">
        <v>0</v>
      </c>
      <c r="BU253">
        <v>0</v>
      </c>
      <c r="BV253">
        <v>0</v>
      </c>
      <c r="BW253">
        <v>0</v>
      </c>
      <c r="BX253">
        <v>0</v>
      </c>
      <c r="BY253">
        <v>23.332999999999998</v>
      </c>
      <c r="CA253" t="s">
        <v>1168</v>
      </c>
      <c r="CB253" t="s">
        <v>1169</v>
      </c>
      <c r="CC253">
        <v>37379</v>
      </c>
      <c r="CD253">
        <v>320</v>
      </c>
      <c r="CE253">
        <v>4233320060</v>
      </c>
      <c r="CF253" t="s">
        <v>99</v>
      </c>
      <c r="CG253" t="s">
        <v>100</v>
      </c>
      <c r="CH253" s="1">
        <v>35859</v>
      </c>
      <c r="CI253" t="s">
        <v>100</v>
      </c>
      <c r="CJ253" t="s">
        <v>101</v>
      </c>
      <c r="CK253" t="s">
        <v>100</v>
      </c>
      <c r="CL253" t="s">
        <v>103</v>
      </c>
      <c r="CM253" t="s">
        <v>1166</v>
      </c>
      <c r="CN253">
        <v>134</v>
      </c>
      <c r="CO253" s="1">
        <v>44621</v>
      </c>
      <c r="CP253" s="1"/>
      <c r="CV253"/>
    </row>
    <row r="254" spans="1:104" x14ac:dyDescent="0.25">
      <c r="A254" t="s">
        <v>339</v>
      </c>
      <c r="B254" s="18" t="s">
        <v>1634</v>
      </c>
      <c r="C254" s="18">
        <v>445488</v>
      </c>
      <c r="D254" t="s">
        <v>1441</v>
      </c>
      <c r="E254" t="s">
        <v>298</v>
      </c>
      <c r="F254" t="s">
        <v>230</v>
      </c>
      <c r="G254" t="s">
        <v>1648</v>
      </c>
      <c r="H254">
        <v>49</v>
      </c>
      <c r="I254" t="s">
        <v>110</v>
      </c>
      <c r="K254" t="s">
        <v>100</v>
      </c>
      <c r="L254" t="s">
        <v>102</v>
      </c>
      <c r="M254">
        <v>5</v>
      </c>
      <c r="N254">
        <v>5</v>
      </c>
      <c r="O254">
        <v>4</v>
      </c>
      <c r="P254">
        <v>5</v>
      </c>
      <c r="Q254">
        <v>5</v>
      </c>
      <c r="R254">
        <v>4</v>
      </c>
      <c r="S254">
        <v>5</v>
      </c>
      <c r="U254" s="8">
        <v>4.6817700000000002</v>
      </c>
      <c r="V254" s="8">
        <v>1.52712</v>
      </c>
      <c r="W254">
        <v>73.7</v>
      </c>
      <c r="X254">
        <v>0.98799999999999999</v>
      </c>
      <c r="Y254">
        <v>2.51512</v>
      </c>
      <c r="Z254">
        <v>3.7909899999999999</v>
      </c>
      <c r="AA254">
        <v>1.00976</v>
      </c>
      <c r="AB254">
        <v>0.11537</v>
      </c>
      <c r="AD254">
        <v>2.1666500000000002</v>
      </c>
      <c r="AE254">
        <v>70.7</v>
      </c>
      <c r="AH254">
        <v>6</v>
      </c>
      <c r="AJ254">
        <v>1.8971800000000001</v>
      </c>
      <c r="AK254">
        <v>0.65837999999999997</v>
      </c>
      <c r="AL254">
        <v>0.2964</v>
      </c>
      <c r="AM254">
        <v>2.8519600000000001</v>
      </c>
      <c r="AN254">
        <v>2.3380200000000002</v>
      </c>
      <c r="AO254">
        <v>1.1038399999999999</v>
      </c>
      <c r="AP254">
        <v>1.9295199999999999</v>
      </c>
      <c r="AQ254">
        <v>5.1830299999999996</v>
      </c>
      <c r="AS254">
        <v>0</v>
      </c>
      <c r="AT254">
        <v>1</v>
      </c>
      <c r="AU254">
        <v>0</v>
      </c>
      <c r="AV254">
        <v>0</v>
      </c>
      <c r="AW254" s="4">
        <v>0</v>
      </c>
      <c r="AX254">
        <v>0</v>
      </c>
      <c r="AY254">
        <v>0</v>
      </c>
      <c r="BA254" s="1">
        <v>43817</v>
      </c>
      <c r="BB254">
        <v>0</v>
      </c>
      <c r="BC254">
        <v>0</v>
      </c>
      <c r="BD254">
        <v>0</v>
      </c>
      <c r="BE254">
        <v>0</v>
      </c>
      <c r="BF254">
        <v>0</v>
      </c>
      <c r="BG254">
        <v>0</v>
      </c>
      <c r="BH254">
        <v>0</v>
      </c>
      <c r="BI254" s="1">
        <v>43494</v>
      </c>
      <c r="BJ254">
        <v>4</v>
      </c>
      <c r="BK254">
        <v>4</v>
      </c>
      <c r="BL254">
        <v>0</v>
      </c>
      <c r="BM254">
        <v>16</v>
      </c>
      <c r="BN254">
        <v>1</v>
      </c>
      <c r="BO254">
        <v>0</v>
      </c>
      <c r="BP254">
        <v>16</v>
      </c>
      <c r="BQ254" s="1">
        <v>43164</v>
      </c>
      <c r="BR254">
        <v>2</v>
      </c>
      <c r="BS254">
        <v>1</v>
      </c>
      <c r="BT254">
        <v>1</v>
      </c>
      <c r="BU254">
        <v>20</v>
      </c>
      <c r="BV254">
        <v>1</v>
      </c>
      <c r="BW254">
        <v>0</v>
      </c>
      <c r="BX254">
        <v>20</v>
      </c>
      <c r="BY254">
        <v>8.6669999999999998</v>
      </c>
      <c r="CA254" t="s">
        <v>1443</v>
      </c>
      <c r="CB254" t="s">
        <v>1444</v>
      </c>
      <c r="CC254">
        <v>37027</v>
      </c>
      <c r="CD254">
        <v>930</v>
      </c>
      <c r="CE254">
        <v>6155644900</v>
      </c>
      <c r="CF254" t="s">
        <v>150</v>
      </c>
      <c r="CG254" t="s">
        <v>100</v>
      </c>
      <c r="CH254" s="1">
        <v>39259</v>
      </c>
      <c r="CI254" t="s">
        <v>101</v>
      </c>
      <c r="CJ254" t="s">
        <v>101</v>
      </c>
      <c r="CK254" t="s">
        <v>100</v>
      </c>
      <c r="CL254" t="s">
        <v>103</v>
      </c>
      <c r="CM254" t="s">
        <v>1442</v>
      </c>
      <c r="CN254">
        <v>66</v>
      </c>
      <c r="CO254" s="1">
        <v>44621</v>
      </c>
      <c r="CP254" s="1"/>
      <c r="CV254"/>
    </row>
    <row r="255" spans="1:104" x14ac:dyDescent="0.25">
      <c r="A255" t="s">
        <v>339</v>
      </c>
      <c r="B255" s="18" t="s">
        <v>1634</v>
      </c>
      <c r="C255" s="18">
        <v>445222</v>
      </c>
      <c r="D255" t="s">
        <v>692</v>
      </c>
      <c r="E255" t="s">
        <v>233</v>
      </c>
      <c r="F255" t="s">
        <v>97</v>
      </c>
      <c r="G255" t="s">
        <v>1648</v>
      </c>
      <c r="H255">
        <v>15.9</v>
      </c>
      <c r="I255" t="s">
        <v>98</v>
      </c>
      <c r="K255" t="s">
        <v>100</v>
      </c>
      <c r="L255" t="s">
        <v>130</v>
      </c>
      <c r="M255">
        <v>3</v>
      </c>
      <c r="N255">
        <v>1</v>
      </c>
      <c r="O255">
        <v>4</v>
      </c>
      <c r="P255">
        <v>3</v>
      </c>
      <c r="R255">
        <v>3</v>
      </c>
      <c r="S255">
        <v>1</v>
      </c>
      <c r="AC255">
        <v>6</v>
      </c>
      <c r="AF255">
        <v>6</v>
      </c>
      <c r="AH255">
        <v>6</v>
      </c>
      <c r="AS255">
        <v>0</v>
      </c>
      <c r="AT255">
        <v>0</v>
      </c>
      <c r="AU255">
        <v>0</v>
      </c>
      <c r="AV255">
        <v>0</v>
      </c>
      <c r="AW255" s="4">
        <v>0</v>
      </c>
      <c r="AX255">
        <v>0</v>
      </c>
      <c r="AY255">
        <v>0</v>
      </c>
      <c r="BA255" s="1">
        <v>43593</v>
      </c>
      <c r="BB255">
        <v>1</v>
      </c>
      <c r="BC255">
        <v>1</v>
      </c>
      <c r="BD255">
        <v>0</v>
      </c>
      <c r="BE255">
        <v>4</v>
      </c>
      <c r="BF255">
        <v>1</v>
      </c>
      <c r="BG255">
        <v>0</v>
      </c>
      <c r="BH255">
        <v>4</v>
      </c>
      <c r="BI255" s="1">
        <v>43236</v>
      </c>
      <c r="BJ255">
        <v>2</v>
      </c>
      <c r="BK255">
        <v>2</v>
      </c>
      <c r="BL255">
        <v>0</v>
      </c>
      <c r="BM255">
        <v>8</v>
      </c>
      <c r="BN255">
        <v>1</v>
      </c>
      <c r="BO255">
        <v>0</v>
      </c>
      <c r="BP255">
        <v>8</v>
      </c>
      <c r="BQ255" s="1">
        <v>42830</v>
      </c>
      <c r="BR255">
        <v>1</v>
      </c>
      <c r="BS255">
        <v>1</v>
      </c>
      <c r="BT255">
        <v>0</v>
      </c>
      <c r="BU255">
        <v>16</v>
      </c>
      <c r="BV255">
        <v>1</v>
      </c>
      <c r="BW255">
        <v>0</v>
      </c>
      <c r="BX255">
        <v>16</v>
      </c>
      <c r="BY255">
        <v>7.3330000000000002</v>
      </c>
      <c r="CA255" t="s">
        <v>694</v>
      </c>
      <c r="CB255" t="s">
        <v>695</v>
      </c>
      <c r="CC255">
        <v>37398</v>
      </c>
      <c r="CD255">
        <v>250</v>
      </c>
      <c r="CE255">
        <v>9319678249</v>
      </c>
      <c r="CF255" t="s">
        <v>99</v>
      </c>
      <c r="CG255" t="s">
        <v>101</v>
      </c>
      <c r="CH255" s="1">
        <v>32623</v>
      </c>
      <c r="CI255" t="s">
        <v>100</v>
      </c>
      <c r="CJ255" t="s">
        <v>101</v>
      </c>
      <c r="CK255" t="s">
        <v>100</v>
      </c>
      <c r="CL255" t="s">
        <v>103</v>
      </c>
      <c r="CM255" t="s">
        <v>693</v>
      </c>
      <c r="CN255">
        <v>46</v>
      </c>
      <c r="CO255" s="1">
        <v>44621</v>
      </c>
      <c r="CP255" s="1"/>
      <c r="CS255">
        <v>12</v>
      </c>
      <c r="CV255">
        <v>2</v>
      </c>
      <c r="CX255">
        <v>12</v>
      </c>
      <c r="CY255">
        <v>6</v>
      </c>
      <c r="CZ255">
        <v>6</v>
      </c>
    </row>
    <row r="256" spans="1:104" x14ac:dyDescent="0.25">
      <c r="A256" t="s">
        <v>339</v>
      </c>
      <c r="B256" s="18" t="s">
        <v>1634</v>
      </c>
      <c r="C256" s="18">
        <v>445209</v>
      </c>
      <c r="D256" t="s">
        <v>653</v>
      </c>
      <c r="E256" t="s">
        <v>328</v>
      </c>
      <c r="F256" t="s">
        <v>655</v>
      </c>
      <c r="G256" t="s">
        <v>1648</v>
      </c>
      <c r="H256">
        <v>64.5</v>
      </c>
      <c r="I256" t="s">
        <v>98</v>
      </c>
      <c r="K256" t="s">
        <v>100</v>
      </c>
      <c r="L256" t="s">
        <v>106</v>
      </c>
      <c r="M256">
        <v>3</v>
      </c>
      <c r="N256">
        <v>3</v>
      </c>
      <c r="O256">
        <v>2</v>
      </c>
      <c r="P256">
        <v>5</v>
      </c>
      <c r="Q256">
        <v>5</v>
      </c>
      <c r="R256">
        <v>5</v>
      </c>
      <c r="S256">
        <v>3</v>
      </c>
      <c r="U256" s="8">
        <v>3.6767599999999998</v>
      </c>
      <c r="V256" s="8">
        <v>0.71867000000000003</v>
      </c>
      <c r="W256">
        <v>53.9</v>
      </c>
      <c r="X256">
        <v>1.0890200000000001</v>
      </c>
      <c r="Y256">
        <v>1.80769</v>
      </c>
      <c r="Z256">
        <v>3.2608299999999999</v>
      </c>
      <c r="AA256">
        <v>0.35555999999999999</v>
      </c>
      <c r="AB256">
        <v>7.4490000000000001E-2</v>
      </c>
      <c r="AD256">
        <v>1.86907</v>
      </c>
      <c r="AE256">
        <v>38.5</v>
      </c>
      <c r="AG256">
        <v>1</v>
      </c>
      <c r="AJ256">
        <v>2.2738</v>
      </c>
      <c r="AK256">
        <v>0.81545999999999996</v>
      </c>
      <c r="AL256">
        <v>0.40383999999999998</v>
      </c>
      <c r="AM256">
        <v>3.4931100000000002</v>
      </c>
      <c r="AN256">
        <v>1.68282</v>
      </c>
      <c r="AO256">
        <v>0.98233000000000004</v>
      </c>
      <c r="AP256">
        <v>0.66644999999999999</v>
      </c>
      <c r="AQ256">
        <v>3.3232900000000001</v>
      </c>
      <c r="AS256">
        <v>2</v>
      </c>
      <c r="AT256">
        <v>1</v>
      </c>
      <c r="AU256">
        <v>0</v>
      </c>
      <c r="AV256">
        <v>0</v>
      </c>
      <c r="AW256" s="4">
        <v>0</v>
      </c>
      <c r="AX256">
        <v>0</v>
      </c>
      <c r="AY256">
        <v>0</v>
      </c>
      <c r="BA256" s="1">
        <v>43761</v>
      </c>
      <c r="BB256">
        <v>7</v>
      </c>
      <c r="BC256">
        <v>4</v>
      </c>
      <c r="BD256">
        <v>4</v>
      </c>
      <c r="BE256">
        <v>28</v>
      </c>
      <c r="BF256">
        <v>1</v>
      </c>
      <c r="BG256">
        <v>0</v>
      </c>
      <c r="BH256">
        <v>28</v>
      </c>
      <c r="BI256" s="1">
        <v>43397</v>
      </c>
      <c r="BJ256">
        <v>5</v>
      </c>
      <c r="BK256">
        <v>5</v>
      </c>
      <c r="BL256">
        <v>0</v>
      </c>
      <c r="BM256">
        <v>36</v>
      </c>
      <c r="BN256">
        <v>1</v>
      </c>
      <c r="BO256">
        <v>0</v>
      </c>
      <c r="BP256">
        <v>36</v>
      </c>
      <c r="BQ256" s="1">
        <v>43018</v>
      </c>
      <c r="BR256">
        <v>3</v>
      </c>
      <c r="BS256">
        <v>3</v>
      </c>
      <c r="BT256">
        <v>0</v>
      </c>
      <c r="BU256">
        <v>24</v>
      </c>
      <c r="BV256">
        <v>1</v>
      </c>
      <c r="BW256">
        <v>0</v>
      </c>
      <c r="BX256">
        <v>24</v>
      </c>
      <c r="BY256">
        <v>30</v>
      </c>
      <c r="CA256" t="s">
        <v>656</v>
      </c>
      <c r="CB256" t="s">
        <v>657</v>
      </c>
      <c r="CC256">
        <v>37381</v>
      </c>
      <c r="CD256">
        <v>710</v>
      </c>
      <c r="CE256">
        <v>4233654355</v>
      </c>
      <c r="CF256" t="s">
        <v>99</v>
      </c>
      <c r="CG256" t="s">
        <v>100</v>
      </c>
      <c r="CH256" s="1">
        <v>32189</v>
      </c>
      <c r="CI256" t="s">
        <v>100</v>
      </c>
      <c r="CJ256" t="s">
        <v>101</v>
      </c>
      <c r="CK256" t="s">
        <v>100</v>
      </c>
      <c r="CL256" t="s">
        <v>103</v>
      </c>
      <c r="CM256" t="s">
        <v>654</v>
      </c>
      <c r="CN256">
        <v>138</v>
      </c>
      <c r="CO256" s="1">
        <v>44621</v>
      </c>
      <c r="CP256" s="1"/>
      <c r="CV256"/>
    </row>
    <row r="257" spans="1:104" x14ac:dyDescent="0.25">
      <c r="A257" t="s">
        <v>339</v>
      </c>
      <c r="B257" s="18" t="s">
        <v>1634</v>
      </c>
      <c r="C257" s="18">
        <v>445220</v>
      </c>
      <c r="D257" t="s">
        <v>684</v>
      </c>
      <c r="E257" t="s">
        <v>505</v>
      </c>
      <c r="F257" t="s">
        <v>131</v>
      </c>
      <c r="G257" t="s">
        <v>1648</v>
      </c>
      <c r="H257">
        <v>115.7</v>
      </c>
      <c r="I257" t="s">
        <v>98</v>
      </c>
      <c r="K257" t="s">
        <v>101</v>
      </c>
      <c r="L257" t="s">
        <v>130</v>
      </c>
      <c r="M257">
        <v>1</v>
      </c>
      <c r="N257">
        <v>2</v>
      </c>
      <c r="O257">
        <v>1</v>
      </c>
      <c r="P257">
        <v>2</v>
      </c>
      <c r="Q257">
        <v>2</v>
      </c>
      <c r="R257">
        <v>1</v>
      </c>
      <c r="S257">
        <v>2</v>
      </c>
      <c r="U257" s="8">
        <v>3.80321</v>
      </c>
      <c r="V257" s="8">
        <v>0.39883000000000002</v>
      </c>
      <c r="W257">
        <v>59.6</v>
      </c>
      <c r="X257">
        <v>1.36192</v>
      </c>
      <c r="Y257">
        <v>1.76074</v>
      </c>
      <c r="Z257">
        <v>3.2115</v>
      </c>
      <c r="AA257">
        <v>0.21567</v>
      </c>
      <c r="AB257">
        <v>4.8280000000000003E-2</v>
      </c>
      <c r="AD257">
        <v>2.0424600000000002</v>
      </c>
      <c r="AE257">
        <v>78.599999999999994</v>
      </c>
      <c r="AG257">
        <v>2</v>
      </c>
      <c r="AJ257">
        <v>2.2420399999999998</v>
      </c>
      <c r="AK257">
        <v>0.79052999999999995</v>
      </c>
      <c r="AL257">
        <v>0.44964999999999999</v>
      </c>
      <c r="AM257">
        <v>3.4822099999999998</v>
      </c>
      <c r="AN257">
        <v>1.865</v>
      </c>
      <c r="AO257">
        <v>1.2672399999999999</v>
      </c>
      <c r="AP257">
        <v>0.33217000000000002</v>
      </c>
      <c r="AQ257">
        <v>3.44835</v>
      </c>
      <c r="AS257">
        <v>5</v>
      </c>
      <c r="AT257">
        <v>5</v>
      </c>
      <c r="AU257">
        <v>0</v>
      </c>
      <c r="AV257">
        <v>1</v>
      </c>
      <c r="AW257" s="4">
        <v>11768.25</v>
      </c>
      <c r="AX257">
        <v>0</v>
      </c>
      <c r="AY257">
        <v>1</v>
      </c>
      <c r="BA257" s="1">
        <v>44463</v>
      </c>
      <c r="BB257">
        <v>11</v>
      </c>
      <c r="BC257">
        <v>5</v>
      </c>
      <c r="BD257">
        <v>6</v>
      </c>
      <c r="BE257">
        <v>286</v>
      </c>
      <c r="BF257">
        <v>1</v>
      </c>
      <c r="BG257">
        <v>0</v>
      </c>
      <c r="BH257">
        <v>286</v>
      </c>
      <c r="BI257" s="1">
        <v>43741</v>
      </c>
      <c r="BJ257">
        <v>4</v>
      </c>
      <c r="BK257">
        <v>4</v>
      </c>
      <c r="BL257">
        <v>2</v>
      </c>
      <c r="BM257">
        <v>28</v>
      </c>
      <c r="BN257">
        <v>1</v>
      </c>
      <c r="BO257">
        <v>0</v>
      </c>
      <c r="BP257">
        <v>28</v>
      </c>
      <c r="BQ257" s="1">
        <v>43405</v>
      </c>
      <c r="BR257">
        <v>3</v>
      </c>
      <c r="BS257">
        <v>3</v>
      </c>
      <c r="BT257">
        <v>0</v>
      </c>
      <c r="BU257">
        <v>12</v>
      </c>
      <c r="BV257">
        <v>1</v>
      </c>
      <c r="BW257">
        <v>0</v>
      </c>
      <c r="BX257">
        <v>12</v>
      </c>
      <c r="BY257">
        <v>154.333</v>
      </c>
      <c r="CA257" t="s">
        <v>686</v>
      </c>
      <c r="CB257" t="s">
        <v>687</v>
      </c>
      <c r="CC257">
        <v>38135</v>
      </c>
      <c r="CD257">
        <v>780</v>
      </c>
      <c r="CE257">
        <v>9013771011</v>
      </c>
      <c r="CF257" t="s">
        <v>99</v>
      </c>
      <c r="CG257" t="s">
        <v>100</v>
      </c>
      <c r="CH257" s="1">
        <v>32630</v>
      </c>
      <c r="CI257" t="s">
        <v>100</v>
      </c>
      <c r="CJ257" t="s">
        <v>100</v>
      </c>
      <c r="CK257" t="s">
        <v>100</v>
      </c>
      <c r="CL257" t="s">
        <v>103</v>
      </c>
      <c r="CM257" t="s">
        <v>685</v>
      </c>
      <c r="CN257">
        <v>206</v>
      </c>
      <c r="CO257" s="1">
        <v>44621</v>
      </c>
      <c r="CP257" s="1"/>
      <c r="CV257"/>
    </row>
    <row r="258" spans="1:104" x14ac:dyDescent="0.25">
      <c r="A258" t="s">
        <v>339</v>
      </c>
      <c r="B258" s="18" t="s">
        <v>1634</v>
      </c>
      <c r="C258" s="18">
        <v>445493</v>
      </c>
      <c r="D258" t="s">
        <v>1459</v>
      </c>
      <c r="E258" t="s">
        <v>234</v>
      </c>
      <c r="F258" t="s">
        <v>131</v>
      </c>
      <c r="G258" t="s">
        <v>1649</v>
      </c>
      <c r="H258">
        <v>30</v>
      </c>
      <c r="I258" t="s">
        <v>114</v>
      </c>
      <c r="K258" t="s">
        <v>100</v>
      </c>
      <c r="L258" t="s">
        <v>102</v>
      </c>
      <c r="M258">
        <v>2</v>
      </c>
      <c r="N258">
        <v>3</v>
      </c>
      <c r="O258">
        <v>2</v>
      </c>
      <c r="P258">
        <v>4</v>
      </c>
      <c r="Q258">
        <v>4</v>
      </c>
      <c r="S258">
        <v>3</v>
      </c>
      <c r="U258" s="8">
        <v>3.5817999999999999</v>
      </c>
      <c r="V258" s="8">
        <v>0.35604000000000002</v>
      </c>
      <c r="W258">
        <v>60.5</v>
      </c>
      <c r="X258">
        <v>0.96869000000000005</v>
      </c>
      <c r="Y258">
        <v>1.32474</v>
      </c>
      <c r="Z258">
        <v>3.2059799999999998</v>
      </c>
      <c r="AA258">
        <v>0.35410999999999998</v>
      </c>
      <c r="AB258">
        <v>0</v>
      </c>
      <c r="AD258">
        <v>2.2570600000000001</v>
      </c>
      <c r="AE258">
        <v>66.7</v>
      </c>
      <c r="AG258">
        <v>2</v>
      </c>
      <c r="AJ258">
        <v>2.0431300000000001</v>
      </c>
      <c r="AK258">
        <v>0.61040000000000005</v>
      </c>
      <c r="AL258">
        <v>0.25588</v>
      </c>
      <c r="AM258">
        <v>2.9094099999999998</v>
      </c>
      <c r="AN258">
        <v>2.2616000000000001</v>
      </c>
      <c r="AO258">
        <v>1.16733</v>
      </c>
      <c r="AP258">
        <v>0.52110999999999996</v>
      </c>
      <c r="AQ258">
        <v>3.8869899999999999</v>
      </c>
      <c r="AS258">
        <v>0</v>
      </c>
      <c r="AT258">
        <v>0</v>
      </c>
      <c r="AU258">
        <v>0</v>
      </c>
      <c r="AV258">
        <v>2</v>
      </c>
      <c r="AW258" s="4">
        <v>3900</v>
      </c>
      <c r="AX258">
        <v>0</v>
      </c>
      <c r="AY258">
        <v>2</v>
      </c>
      <c r="BA258" s="1">
        <v>44356</v>
      </c>
      <c r="BB258">
        <v>4</v>
      </c>
      <c r="BC258">
        <v>4</v>
      </c>
      <c r="BD258">
        <v>0</v>
      </c>
      <c r="BE258">
        <v>24</v>
      </c>
      <c r="BF258">
        <v>1</v>
      </c>
      <c r="BG258">
        <v>0</v>
      </c>
      <c r="BH258">
        <v>24</v>
      </c>
      <c r="BI258" s="1">
        <v>43565</v>
      </c>
      <c r="BJ258">
        <v>9</v>
      </c>
      <c r="BK258">
        <v>9</v>
      </c>
      <c r="BL258">
        <v>0</v>
      </c>
      <c r="BM258">
        <v>52</v>
      </c>
      <c r="BN258">
        <v>1</v>
      </c>
      <c r="BO258">
        <v>0</v>
      </c>
      <c r="BP258">
        <v>52</v>
      </c>
      <c r="BQ258" s="1">
        <v>43257</v>
      </c>
      <c r="BR258">
        <v>1</v>
      </c>
      <c r="BS258">
        <v>1</v>
      </c>
      <c r="BT258">
        <v>0</v>
      </c>
      <c r="BU258">
        <v>4</v>
      </c>
      <c r="BV258">
        <v>1</v>
      </c>
      <c r="BW258">
        <v>0</v>
      </c>
      <c r="BX258">
        <v>4</v>
      </c>
      <c r="BY258">
        <v>30</v>
      </c>
      <c r="CA258" t="s">
        <v>1460</v>
      </c>
      <c r="CB258" t="s">
        <v>1450</v>
      </c>
      <c r="CC258">
        <v>38134</v>
      </c>
      <c r="CD258">
        <v>780</v>
      </c>
      <c r="CE258">
        <v>9012783840</v>
      </c>
      <c r="CF258" t="s">
        <v>99</v>
      </c>
      <c r="CG258" t="s">
        <v>100</v>
      </c>
      <c r="CH258" s="1">
        <v>40109</v>
      </c>
      <c r="CI258" t="s">
        <v>100</v>
      </c>
      <c r="CJ258" t="s">
        <v>100</v>
      </c>
      <c r="CK258" t="s">
        <v>100</v>
      </c>
      <c r="CL258" t="s">
        <v>103</v>
      </c>
      <c r="CM258" t="s">
        <v>1449</v>
      </c>
      <c r="CN258">
        <v>48</v>
      </c>
      <c r="CO258" s="1">
        <v>44621</v>
      </c>
      <c r="CP258" s="1"/>
      <c r="CV258"/>
      <c r="CW258">
        <v>2</v>
      </c>
    </row>
    <row r="259" spans="1:104" x14ac:dyDescent="0.25">
      <c r="A259" t="s">
        <v>339</v>
      </c>
      <c r="B259" s="18" t="s">
        <v>1634</v>
      </c>
      <c r="C259" s="18">
        <v>445363</v>
      </c>
      <c r="D259" t="s">
        <v>1057</v>
      </c>
      <c r="E259" t="s">
        <v>183</v>
      </c>
      <c r="F259" t="s">
        <v>202</v>
      </c>
      <c r="G259" t="s">
        <v>1648</v>
      </c>
      <c r="H259">
        <v>73.2</v>
      </c>
      <c r="I259" t="s">
        <v>108</v>
      </c>
      <c r="K259" t="s">
        <v>100</v>
      </c>
      <c r="L259" t="s">
        <v>106</v>
      </c>
      <c r="M259">
        <v>2</v>
      </c>
      <c r="N259">
        <v>2</v>
      </c>
      <c r="O259">
        <v>2</v>
      </c>
      <c r="P259">
        <v>4</v>
      </c>
      <c r="Q259">
        <v>4</v>
      </c>
      <c r="R259">
        <v>4</v>
      </c>
      <c r="S259">
        <v>2</v>
      </c>
      <c r="U259" s="8">
        <v>3.1078399999999999</v>
      </c>
      <c r="V259" s="8">
        <v>0.48594999999999999</v>
      </c>
      <c r="W259">
        <v>65</v>
      </c>
      <c r="X259">
        <v>1.1450400000000001</v>
      </c>
      <c r="Y259">
        <v>1.631</v>
      </c>
      <c r="Z259">
        <v>2.5618500000000002</v>
      </c>
      <c r="AA259">
        <v>0.37591000000000002</v>
      </c>
      <c r="AB259">
        <v>9.7100000000000006E-2</v>
      </c>
      <c r="AD259">
        <v>1.4768399999999999</v>
      </c>
      <c r="AE259">
        <v>50</v>
      </c>
      <c r="AG259">
        <v>0</v>
      </c>
      <c r="AJ259">
        <v>1.9773799999999999</v>
      </c>
      <c r="AK259">
        <v>0.76134999999999997</v>
      </c>
      <c r="AL259">
        <v>0.37780999999999998</v>
      </c>
      <c r="AM259">
        <v>3.11653</v>
      </c>
      <c r="AN259">
        <v>1.52901</v>
      </c>
      <c r="AO259">
        <v>1.1062799999999999</v>
      </c>
      <c r="AP259">
        <v>0.48170000000000002</v>
      </c>
      <c r="AQ259">
        <v>3.1484999999999999</v>
      </c>
      <c r="AS259">
        <v>9</v>
      </c>
      <c r="AT259">
        <v>6</v>
      </c>
      <c r="AU259">
        <v>0</v>
      </c>
      <c r="AV259">
        <v>0</v>
      </c>
      <c r="AW259" s="4">
        <v>0</v>
      </c>
      <c r="AX259">
        <v>0</v>
      </c>
      <c r="AY259">
        <v>0</v>
      </c>
      <c r="BA259" s="1">
        <v>43732</v>
      </c>
      <c r="BB259">
        <v>6</v>
      </c>
      <c r="BC259">
        <v>3</v>
      </c>
      <c r="BD259">
        <v>5</v>
      </c>
      <c r="BE259">
        <v>36</v>
      </c>
      <c r="BF259">
        <v>1</v>
      </c>
      <c r="BG259">
        <v>0</v>
      </c>
      <c r="BH259">
        <v>36</v>
      </c>
      <c r="BI259" s="1">
        <v>43397</v>
      </c>
      <c r="BJ259">
        <v>7</v>
      </c>
      <c r="BK259">
        <v>5</v>
      </c>
      <c r="BL259">
        <v>2</v>
      </c>
      <c r="BM259">
        <v>40</v>
      </c>
      <c r="BN259">
        <v>1</v>
      </c>
      <c r="BO259">
        <v>0</v>
      </c>
      <c r="BP259">
        <v>40</v>
      </c>
      <c r="BQ259" s="1">
        <v>43012</v>
      </c>
      <c r="BR259">
        <v>6</v>
      </c>
      <c r="BS259">
        <v>3</v>
      </c>
      <c r="BT259">
        <v>3</v>
      </c>
      <c r="BU259">
        <v>40</v>
      </c>
      <c r="BV259">
        <v>1</v>
      </c>
      <c r="BW259">
        <v>0</v>
      </c>
      <c r="BX259">
        <v>40</v>
      </c>
      <c r="BY259">
        <v>38</v>
      </c>
      <c r="CA259" t="s">
        <v>1059</v>
      </c>
      <c r="CB259" t="s">
        <v>1060</v>
      </c>
      <c r="CC259">
        <v>38574</v>
      </c>
      <c r="CD259">
        <v>700</v>
      </c>
      <c r="CE259">
        <v>9318392244</v>
      </c>
      <c r="CF259" t="s">
        <v>99</v>
      </c>
      <c r="CG259" t="s">
        <v>100</v>
      </c>
      <c r="CH259" s="1">
        <v>35068</v>
      </c>
      <c r="CI259" t="s">
        <v>100</v>
      </c>
      <c r="CJ259" t="s">
        <v>101</v>
      </c>
      <c r="CK259" t="s">
        <v>100</v>
      </c>
      <c r="CL259" t="s">
        <v>103</v>
      </c>
      <c r="CM259" t="s">
        <v>1058</v>
      </c>
      <c r="CN259">
        <v>115</v>
      </c>
      <c r="CO259" s="1">
        <v>44621</v>
      </c>
      <c r="CP259" s="1"/>
      <c r="CV259"/>
    </row>
    <row r="260" spans="1:104" x14ac:dyDescent="0.25">
      <c r="A260" t="s">
        <v>339</v>
      </c>
      <c r="B260" s="18" t="s">
        <v>1634</v>
      </c>
      <c r="C260" s="18">
        <v>445277</v>
      </c>
      <c r="D260" t="s">
        <v>848</v>
      </c>
      <c r="E260" t="s">
        <v>850</v>
      </c>
      <c r="F260" t="s">
        <v>408</v>
      </c>
      <c r="G260" t="s">
        <v>1648</v>
      </c>
      <c r="H260">
        <v>66</v>
      </c>
      <c r="I260" t="s">
        <v>98</v>
      </c>
      <c r="K260" t="s">
        <v>100</v>
      </c>
      <c r="L260" t="s">
        <v>106</v>
      </c>
      <c r="M260">
        <v>4</v>
      </c>
      <c r="N260">
        <v>4</v>
      </c>
      <c r="O260">
        <v>4</v>
      </c>
      <c r="P260">
        <v>4</v>
      </c>
      <c r="Q260">
        <v>3</v>
      </c>
      <c r="R260">
        <v>4</v>
      </c>
      <c r="S260">
        <v>4</v>
      </c>
      <c r="U260" s="8">
        <v>3.70309</v>
      </c>
      <c r="V260" s="8">
        <v>0.80452999999999997</v>
      </c>
      <c r="X260">
        <v>1.0391699999999999</v>
      </c>
      <c r="Y260">
        <v>1.8436999999999999</v>
      </c>
      <c r="Z260">
        <v>3.0790500000000001</v>
      </c>
      <c r="AA260">
        <v>0.46961000000000003</v>
      </c>
      <c r="AB260">
        <v>8.7110000000000007E-2</v>
      </c>
      <c r="AC260">
        <v>6</v>
      </c>
      <c r="AD260">
        <v>1.8593900000000001</v>
      </c>
      <c r="AF260">
        <v>6</v>
      </c>
      <c r="AH260">
        <v>6</v>
      </c>
      <c r="AJ260">
        <v>2.0434600000000001</v>
      </c>
      <c r="AK260">
        <v>0.69569000000000003</v>
      </c>
      <c r="AL260">
        <v>0.32230999999999999</v>
      </c>
      <c r="AM260">
        <v>3.0614599999999998</v>
      </c>
      <c r="AN260">
        <v>1.8628100000000001</v>
      </c>
      <c r="AO260">
        <v>1.09873</v>
      </c>
      <c r="AP260">
        <v>0.93481999999999998</v>
      </c>
      <c r="AQ260">
        <v>3.81901</v>
      </c>
      <c r="AS260">
        <v>0</v>
      </c>
      <c r="AT260">
        <v>0</v>
      </c>
      <c r="AU260">
        <v>0</v>
      </c>
      <c r="AV260">
        <v>0</v>
      </c>
      <c r="AW260" s="4">
        <v>0</v>
      </c>
      <c r="AX260">
        <v>0</v>
      </c>
      <c r="AY260">
        <v>0</v>
      </c>
      <c r="BA260" s="1">
        <v>44370</v>
      </c>
      <c r="BB260">
        <v>4</v>
      </c>
      <c r="BC260">
        <v>4</v>
      </c>
      <c r="BD260">
        <v>0</v>
      </c>
      <c r="BE260">
        <v>20</v>
      </c>
      <c r="BF260">
        <v>1</v>
      </c>
      <c r="BG260">
        <v>0</v>
      </c>
      <c r="BH260">
        <v>20</v>
      </c>
      <c r="BI260" s="1">
        <v>43713</v>
      </c>
      <c r="BJ260">
        <v>0</v>
      </c>
      <c r="BK260">
        <v>0</v>
      </c>
      <c r="BL260">
        <v>0</v>
      </c>
      <c r="BM260">
        <v>0</v>
      </c>
      <c r="BN260">
        <v>0</v>
      </c>
      <c r="BO260">
        <v>0</v>
      </c>
      <c r="BP260">
        <v>0</v>
      </c>
      <c r="BQ260" s="1">
        <v>43313</v>
      </c>
      <c r="BR260">
        <v>1</v>
      </c>
      <c r="BS260">
        <v>1</v>
      </c>
      <c r="BT260">
        <v>0</v>
      </c>
      <c r="BU260">
        <v>16</v>
      </c>
      <c r="BV260">
        <v>1</v>
      </c>
      <c r="BW260">
        <v>0</v>
      </c>
      <c r="BX260">
        <v>16</v>
      </c>
      <c r="BY260">
        <v>12.667</v>
      </c>
      <c r="CA260" t="s">
        <v>851</v>
      </c>
      <c r="CB260" t="s">
        <v>852</v>
      </c>
      <c r="CC260">
        <v>37331</v>
      </c>
      <c r="CD260">
        <v>530</v>
      </c>
      <c r="CE260">
        <v>4232633646</v>
      </c>
      <c r="CF260" t="s">
        <v>99</v>
      </c>
      <c r="CG260" t="s">
        <v>100</v>
      </c>
      <c r="CH260" s="1">
        <v>33668</v>
      </c>
      <c r="CI260" t="s">
        <v>100</v>
      </c>
      <c r="CJ260" t="s">
        <v>100</v>
      </c>
      <c r="CK260" t="s">
        <v>100</v>
      </c>
      <c r="CL260" t="s">
        <v>103</v>
      </c>
      <c r="CM260" t="s">
        <v>849</v>
      </c>
      <c r="CN260">
        <v>88</v>
      </c>
      <c r="CO260" s="1">
        <v>44621</v>
      </c>
      <c r="CP260" s="1"/>
      <c r="CV260"/>
    </row>
    <row r="261" spans="1:104" x14ac:dyDescent="0.25">
      <c r="A261" t="s">
        <v>339</v>
      </c>
      <c r="B261" s="18" t="s">
        <v>1634</v>
      </c>
      <c r="C261" s="18">
        <v>445486</v>
      </c>
      <c r="D261" t="s">
        <v>1434</v>
      </c>
      <c r="E261" t="s">
        <v>1336</v>
      </c>
      <c r="F261" t="s">
        <v>307</v>
      </c>
      <c r="G261" t="s">
        <v>1648</v>
      </c>
      <c r="H261">
        <v>26.6</v>
      </c>
      <c r="I261" t="s">
        <v>98</v>
      </c>
      <c r="K261" t="s">
        <v>100</v>
      </c>
      <c r="L261" t="s">
        <v>106</v>
      </c>
      <c r="M261">
        <v>3</v>
      </c>
      <c r="N261">
        <v>1</v>
      </c>
      <c r="O261">
        <v>4</v>
      </c>
      <c r="P261">
        <v>3</v>
      </c>
      <c r="Q261">
        <v>4</v>
      </c>
      <c r="R261">
        <v>3</v>
      </c>
      <c r="S261">
        <v>1</v>
      </c>
      <c r="U261" s="8">
        <v>4.6421200000000002</v>
      </c>
      <c r="V261" s="8">
        <v>0.57898000000000005</v>
      </c>
      <c r="W261">
        <v>48.5</v>
      </c>
      <c r="X261">
        <v>1.35006</v>
      </c>
      <c r="Y261">
        <v>1.9290400000000001</v>
      </c>
      <c r="Z261">
        <v>3.5637699999999999</v>
      </c>
      <c r="AA261">
        <v>0.34222000000000002</v>
      </c>
      <c r="AB261">
        <v>0.23569999999999999</v>
      </c>
      <c r="AD261">
        <v>2.7130800000000002</v>
      </c>
      <c r="AF261">
        <v>6</v>
      </c>
      <c r="AG261">
        <v>0</v>
      </c>
      <c r="AJ261">
        <v>2.06223</v>
      </c>
      <c r="AK261">
        <v>0.87851000000000001</v>
      </c>
      <c r="AL261">
        <v>0.57772999999999997</v>
      </c>
      <c r="AM261">
        <v>3.5184799999999998</v>
      </c>
      <c r="AN261">
        <v>2.6933400000000001</v>
      </c>
      <c r="AO261">
        <v>1.13039</v>
      </c>
      <c r="AP261">
        <v>0.37530999999999998</v>
      </c>
      <c r="AQ261">
        <v>4.1656000000000004</v>
      </c>
      <c r="AS261">
        <v>0</v>
      </c>
      <c r="AT261">
        <v>3</v>
      </c>
      <c r="AU261">
        <v>0</v>
      </c>
      <c r="AV261">
        <v>3</v>
      </c>
      <c r="AW261" s="4">
        <v>2937.41</v>
      </c>
      <c r="AX261">
        <v>0</v>
      </c>
      <c r="AY261">
        <v>3</v>
      </c>
      <c r="BA261" s="1">
        <v>43615</v>
      </c>
      <c r="BB261">
        <v>3</v>
      </c>
      <c r="BC261">
        <v>3</v>
      </c>
      <c r="BD261">
        <v>0</v>
      </c>
      <c r="BE261">
        <v>12</v>
      </c>
      <c r="BF261">
        <v>1</v>
      </c>
      <c r="BG261">
        <v>0</v>
      </c>
      <c r="BH261">
        <v>12</v>
      </c>
      <c r="BI261" s="1">
        <v>43215</v>
      </c>
      <c r="BJ261">
        <v>3</v>
      </c>
      <c r="BK261">
        <v>2</v>
      </c>
      <c r="BL261">
        <v>1</v>
      </c>
      <c r="BM261">
        <v>8</v>
      </c>
      <c r="BN261">
        <v>1</v>
      </c>
      <c r="BO261">
        <v>0</v>
      </c>
      <c r="BP261">
        <v>8</v>
      </c>
      <c r="BQ261" s="1">
        <v>42823</v>
      </c>
      <c r="BR261">
        <v>3</v>
      </c>
      <c r="BS261">
        <v>3</v>
      </c>
      <c r="BT261">
        <v>0</v>
      </c>
      <c r="BU261">
        <v>12</v>
      </c>
      <c r="BV261">
        <v>1</v>
      </c>
      <c r="BW261">
        <v>0</v>
      </c>
      <c r="BX261">
        <v>12</v>
      </c>
      <c r="BY261">
        <v>10.667</v>
      </c>
      <c r="CA261" t="s">
        <v>1436</v>
      </c>
      <c r="CB261" t="s">
        <v>1437</v>
      </c>
      <c r="CC261">
        <v>37072</v>
      </c>
      <c r="CD261">
        <v>180</v>
      </c>
      <c r="CE261">
        <v>6158595895</v>
      </c>
      <c r="CF261" t="s">
        <v>99</v>
      </c>
      <c r="CG261" t="s">
        <v>100</v>
      </c>
      <c r="CH261" s="1">
        <v>39259</v>
      </c>
      <c r="CI261" t="s">
        <v>100</v>
      </c>
      <c r="CJ261" t="s">
        <v>101</v>
      </c>
      <c r="CK261" t="s">
        <v>100</v>
      </c>
      <c r="CL261" t="s">
        <v>103</v>
      </c>
      <c r="CM261" t="s">
        <v>1435</v>
      </c>
      <c r="CN261">
        <v>38</v>
      </c>
      <c r="CO261" s="1">
        <v>44621</v>
      </c>
      <c r="CP261" s="1"/>
      <c r="CS261">
        <v>12</v>
      </c>
      <c r="CV261"/>
      <c r="CX261">
        <v>12</v>
      </c>
    </row>
    <row r="262" spans="1:104" x14ac:dyDescent="0.25">
      <c r="A262" t="s">
        <v>339</v>
      </c>
      <c r="B262" s="18" t="s">
        <v>1634</v>
      </c>
      <c r="C262" s="18">
        <v>445534</v>
      </c>
      <c r="D262" t="s">
        <v>1592</v>
      </c>
      <c r="E262" t="s">
        <v>178</v>
      </c>
      <c r="F262" t="s">
        <v>309</v>
      </c>
      <c r="G262" t="s">
        <v>1649</v>
      </c>
      <c r="H262">
        <v>28.3</v>
      </c>
      <c r="I262" t="s">
        <v>149</v>
      </c>
      <c r="K262" t="s">
        <v>100</v>
      </c>
      <c r="L262" t="s">
        <v>106</v>
      </c>
      <c r="M262">
        <v>4</v>
      </c>
      <c r="N262">
        <v>4</v>
      </c>
      <c r="O262">
        <v>2</v>
      </c>
      <c r="P262">
        <v>5</v>
      </c>
      <c r="Q262">
        <v>4</v>
      </c>
      <c r="R262">
        <v>5</v>
      </c>
      <c r="S262">
        <v>4</v>
      </c>
      <c r="U262" s="8">
        <v>5.8770699999999998</v>
      </c>
      <c r="V262" s="8">
        <v>1.0053799999999999</v>
      </c>
      <c r="W262">
        <v>35.9</v>
      </c>
      <c r="X262">
        <v>1.91686</v>
      </c>
      <c r="Y262">
        <v>2.9222399999999999</v>
      </c>
      <c r="Z262">
        <v>4.4053500000000003</v>
      </c>
      <c r="AA262">
        <v>0.46433000000000002</v>
      </c>
      <c r="AB262">
        <v>4.546E-2</v>
      </c>
      <c r="AD262">
        <v>2.9548299999999998</v>
      </c>
      <c r="AE262">
        <v>33.299999999999997</v>
      </c>
      <c r="AG262">
        <v>0</v>
      </c>
      <c r="AJ262">
        <v>2.2456900000000002</v>
      </c>
      <c r="AK262">
        <v>0.78959000000000001</v>
      </c>
      <c r="AL262">
        <v>0.38632</v>
      </c>
      <c r="AM262">
        <v>3.4216000000000002</v>
      </c>
      <c r="AN262">
        <v>2.6936900000000001</v>
      </c>
      <c r="AO262">
        <v>1.7857099999999999</v>
      </c>
      <c r="AP262">
        <v>0.97463</v>
      </c>
      <c r="AQ262">
        <v>5.4230900000000002</v>
      </c>
      <c r="AS262">
        <v>0</v>
      </c>
      <c r="AT262">
        <v>0</v>
      </c>
      <c r="AU262">
        <v>0</v>
      </c>
      <c r="AV262">
        <v>0</v>
      </c>
      <c r="AW262" s="4">
        <v>0</v>
      </c>
      <c r="AX262">
        <v>0</v>
      </c>
      <c r="AY262">
        <v>0</v>
      </c>
      <c r="BA262" s="1">
        <v>43677</v>
      </c>
      <c r="BB262">
        <v>8</v>
      </c>
      <c r="BC262">
        <v>8</v>
      </c>
      <c r="BD262">
        <v>0</v>
      </c>
      <c r="BE262">
        <v>32</v>
      </c>
      <c r="BF262">
        <v>1</v>
      </c>
      <c r="BG262">
        <v>0</v>
      </c>
      <c r="BH262">
        <v>32</v>
      </c>
      <c r="BI262" s="1">
        <v>43437</v>
      </c>
      <c r="BJ262">
        <v>1</v>
      </c>
      <c r="BK262">
        <v>0</v>
      </c>
      <c r="BL262">
        <v>1</v>
      </c>
      <c r="BM262">
        <v>4</v>
      </c>
      <c r="BN262">
        <v>0</v>
      </c>
      <c r="BO262">
        <v>0</v>
      </c>
      <c r="BP262">
        <v>4</v>
      </c>
      <c r="BQ262" s="21"/>
      <c r="BR262" t="s">
        <v>152</v>
      </c>
      <c r="BS262" t="s">
        <v>152</v>
      </c>
      <c r="BT262" t="s">
        <v>152</v>
      </c>
      <c r="BU262" t="s">
        <v>152</v>
      </c>
      <c r="BV262" t="s">
        <v>152</v>
      </c>
      <c r="BW262" t="s">
        <v>152</v>
      </c>
      <c r="BX262" t="s">
        <v>152</v>
      </c>
      <c r="BY262">
        <v>20.8</v>
      </c>
      <c r="CA262" t="s">
        <v>1594</v>
      </c>
      <c r="CB262" t="s">
        <v>1595</v>
      </c>
      <c r="CC262">
        <v>37129</v>
      </c>
      <c r="CD262">
        <v>740</v>
      </c>
      <c r="CE262">
        <v>6158935617</v>
      </c>
      <c r="CF262" t="s">
        <v>99</v>
      </c>
      <c r="CG262" t="s">
        <v>100</v>
      </c>
      <c r="CH262" s="1">
        <v>43437</v>
      </c>
      <c r="CI262" t="s">
        <v>101</v>
      </c>
      <c r="CJ262" t="s">
        <v>101</v>
      </c>
      <c r="CK262" t="s">
        <v>100</v>
      </c>
      <c r="CL262" t="s">
        <v>103</v>
      </c>
      <c r="CM262" t="s">
        <v>1593</v>
      </c>
      <c r="CN262">
        <v>30</v>
      </c>
      <c r="CO262" s="1">
        <v>44621</v>
      </c>
      <c r="CP262" s="1"/>
      <c r="CV262"/>
    </row>
    <row r="263" spans="1:104" x14ac:dyDescent="0.25">
      <c r="A263" t="s">
        <v>339</v>
      </c>
      <c r="B263" s="18" t="s">
        <v>1634</v>
      </c>
      <c r="C263" s="18">
        <v>445258</v>
      </c>
      <c r="D263" t="s">
        <v>795</v>
      </c>
      <c r="E263" t="s">
        <v>226</v>
      </c>
      <c r="F263" t="s">
        <v>222</v>
      </c>
      <c r="G263" t="s">
        <v>1648</v>
      </c>
      <c r="H263">
        <v>101.2</v>
      </c>
      <c r="I263" t="s">
        <v>98</v>
      </c>
      <c r="K263" t="s">
        <v>100</v>
      </c>
      <c r="L263" t="s">
        <v>106</v>
      </c>
      <c r="M263">
        <v>1</v>
      </c>
      <c r="N263">
        <v>1</v>
      </c>
      <c r="O263">
        <v>2</v>
      </c>
      <c r="P263">
        <v>2</v>
      </c>
      <c r="Q263">
        <v>2</v>
      </c>
      <c r="R263">
        <v>1</v>
      </c>
      <c r="S263">
        <v>1</v>
      </c>
      <c r="AC263">
        <v>6</v>
      </c>
      <c r="AF263">
        <v>6</v>
      </c>
      <c r="AH263">
        <v>6</v>
      </c>
      <c r="AS263">
        <v>0</v>
      </c>
      <c r="AT263">
        <v>14</v>
      </c>
      <c r="AU263">
        <v>3</v>
      </c>
      <c r="AV263">
        <v>0</v>
      </c>
      <c r="AW263" s="4">
        <v>0</v>
      </c>
      <c r="AX263">
        <v>0</v>
      </c>
      <c r="AY263">
        <v>0</v>
      </c>
      <c r="BA263" s="1">
        <v>43656</v>
      </c>
      <c r="BB263">
        <v>7</v>
      </c>
      <c r="BC263">
        <v>3</v>
      </c>
      <c r="BD263">
        <v>4</v>
      </c>
      <c r="BE263">
        <v>28</v>
      </c>
      <c r="BF263">
        <v>1</v>
      </c>
      <c r="BG263">
        <v>0</v>
      </c>
      <c r="BH263">
        <v>28</v>
      </c>
      <c r="BI263" s="1">
        <v>43223</v>
      </c>
      <c r="BJ263">
        <v>14</v>
      </c>
      <c r="BK263">
        <v>11</v>
      </c>
      <c r="BL263">
        <v>3</v>
      </c>
      <c r="BM263">
        <v>56</v>
      </c>
      <c r="BN263">
        <v>1</v>
      </c>
      <c r="BO263">
        <v>0</v>
      </c>
      <c r="BP263">
        <v>56</v>
      </c>
      <c r="BQ263" s="1">
        <v>42802</v>
      </c>
      <c r="BR263">
        <v>6</v>
      </c>
      <c r="BS263">
        <v>5</v>
      </c>
      <c r="BT263">
        <v>1</v>
      </c>
      <c r="BU263">
        <v>20</v>
      </c>
      <c r="BV263">
        <v>1</v>
      </c>
      <c r="BW263">
        <v>0</v>
      </c>
      <c r="BX263">
        <v>20</v>
      </c>
      <c r="BY263">
        <v>36</v>
      </c>
      <c r="CA263" t="s">
        <v>795</v>
      </c>
      <c r="CB263" t="s">
        <v>797</v>
      </c>
      <c r="CC263">
        <v>37923</v>
      </c>
      <c r="CD263">
        <v>460</v>
      </c>
      <c r="CE263">
        <v>8659660600</v>
      </c>
      <c r="CF263" t="s">
        <v>99</v>
      </c>
      <c r="CG263" t="s">
        <v>100</v>
      </c>
      <c r="CH263" s="1">
        <v>33086</v>
      </c>
      <c r="CI263" t="s">
        <v>100</v>
      </c>
      <c r="CJ263" t="s">
        <v>101</v>
      </c>
      <c r="CK263" t="s">
        <v>100</v>
      </c>
      <c r="CL263" t="s">
        <v>103</v>
      </c>
      <c r="CM263" t="s">
        <v>796</v>
      </c>
      <c r="CN263">
        <v>113</v>
      </c>
      <c r="CO263" s="1">
        <v>44621</v>
      </c>
      <c r="CP263" s="1"/>
      <c r="CS263">
        <v>12</v>
      </c>
      <c r="CV263"/>
      <c r="CX263">
        <v>12</v>
      </c>
      <c r="CY263">
        <v>6</v>
      </c>
      <c r="CZ263">
        <v>6</v>
      </c>
    </row>
    <row r="264" spans="1:104" x14ac:dyDescent="0.25">
      <c r="A264" t="s">
        <v>339</v>
      </c>
      <c r="B264" s="18" t="s">
        <v>1634</v>
      </c>
      <c r="C264" s="18">
        <v>445259</v>
      </c>
      <c r="D264" t="s">
        <v>798</v>
      </c>
      <c r="E264" t="s">
        <v>800</v>
      </c>
      <c r="F264" t="s">
        <v>257</v>
      </c>
      <c r="G264" t="s">
        <v>1648</v>
      </c>
      <c r="H264">
        <v>32.200000000000003</v>
      </c>
      <c r="I264" t="s">
        <v>110</v>
      </c>
      <c r="K264" t="s">
        <v>101</v>
      </c>
      <c r="L264" t="s">
        <v>106</v>
      </c>
      <c r="M264">
        <v>1</v>
      </c>
      <c r="N264">
        <v>1</v>
      </c>
      <c r="O264">
        <v>1</v>
      </c>
      <c r="P264">
        <v>1</v>
      </c>
      <c r="Q264">
        <v>1</v>
      </c>
      <c r="R264">
        <v>1</v>
      </c>
      <c r="S264">
        <v>1</v>
      </c>
      <c r="AC264">
        <v>6</v>
      </c>
      <c r="AF264">
        <v>6</v>
      </c>
      <c r="AH264">
        <v>6</v>
      </c>
      <c r="AS264">
        <v>3</v>
      </c>
      <c r="AT264">
        <v>18</v>
      </c>
      <c r="AU264">
        <v>1</v>
      </c>
      <c r="AV264">
        <v>3</v>
      </c>
      <c r="AW264" s="4">
        <v>177490.03</v>
      </c>
      <c r="AX264">
        <v>1</v>
      </c>
      <c r="AY264">
        <v>4</v>
      </c>
      <c r="BA264" s="1">
        <v>44370</v>
      </c>
      <c r="BB264">
        <v>6</v>
      </c>
      <c r="BC264">
        <v>5</v>
      </c>
      <c r="BD264">
        <v>3</v>
      </c>
      <c r="BE264">
        <v>40</v>
      </c>
      <c r="BF264">
        <v>1</v>
      </c>
      <c r="BG264">
        <v>0</v>
      </c>
      <c r="BH264">
        <v>40</v>
      </c>
      <c r="BI264" s="1">
        <v>43750</v>
      </c>
      <c r="BJ264">
        <v>15</v>
      </c>
      <c r="BK264">
        <v>12</v>
      </c>
      <c r="BL264">
        <v>2</v>
      </c>
      <c r="BM264">
        <v>297</v>
      </c>
      <c r="BN264">
        <v>1</v>
      </c>
      <c r="BO264">
        <v>0</v>
      </c>
      <c r="BP264">
        <v>297</v>
      </c>
      <c r="BQ264" s="1">
        <v>43334</v>
      </c>
      <c r="BR264">
        <v>13</v>
      </c>
      <c r="BS264">
        <v>4</v>
      </c>
      <c r="BT264">
        <v>9</v>
      </c>
      <c r="BU264">
        <v>104</v>
      </c>
      <c r="BV264">
        <v>1</v>
      </c>
      <c r="BW264">
        <v>0</v>
      </c>
      <c r="BX264">
        <v>104</v>
      </c>
      <c r="BY264">
        <v>136.333</v>
      </c>
      <c r="CA264" t="s">
        <v>801</v>
      </c>
      <c r="CB264" t="s">
        <v>802</v>
      </c>
      <c r="CC264">
        <v>37769</v>
      </c>
      <c r="CD264">
        <v>0</v>
      </c>
      <c r="CE264">
        <v>8654262147</v>
      </c>
      <c r="CF264" t="s">
        <v>99</v>
      </c>
      <c r="CG264" t="s">
        <v>100</v>
      </c>
      <c r="CH264" s="1">
        <v>33087</v>
      </c>
      <c r="CI264" t="s">
        <v>100</v>
      </c>
      <c r="CJ264" t="s">
        <v>100</v>
      </c>
      <c r="CK264" t="s">
        <v>100</v>
      </c>
      <c r="CL264" t="s">
        <v>103</v>
      </c>
      <c r="CM264" t="s">
        <v>799</v>
      </c>
      <c r="CN264">
        <v>117</v>
      </c>
      <c r="CO264" s="1">
        <v>44621</v>
      </c>
      <c r="CP264" s="1"/>
      <c r="CS264">
        <v>12</v>
      </c>
      <c r="CV264"/>
      <c r="CX264">
        <v>12</v>
      </c>
      <c r="CY264">
        <v>6</v>
      </c>
      <c r="CZ264">
        <v>6</v>
      </c>
    </row>
    <row r="265" spans="1:104" x14ac:dyDescent="0.25">
      <c r="A265" t="s">
        <v>339</v>
      </c>
      <c r="B265" s="18" t="s">
        <v>1634</v>
      </c>
      <c r="C265" s="18">
        <v>445456</v>
      </c>
      <c r="D265" t="s">
        <v>1317</v>
      </c>
      <c r="E265" t="s">
        <v>971</v>
      </c>
      <c r="F265" t="s">
        <v>145</v>
      </c>
      <c r="G265" t="s">
        <v>1648</v>
      </c>
      <c r="H265">
        <v>71.400000000000006</v>
      </c>
      <c r="I265" t="s">
        <v>108</v>
      </c>
      <c r="K265" t="s">
        <v>100</v>
      </c>
      <c r="L265" t="s">
        <v>102</v>
      </c>
      <c r="M265">
        <v>3</v>
      </c>
      <c r="N265">
        <v>2</v>
      </c>
      <c r="O265">
        <v>3</v>
      </c>
      <c r="P265">
        <v>3</v>
      </c>
      <c r="Q265">
        <v>1</v>
      </c>
      <c r="R265">
        <v>5</v>
      </c>
      <c r="S265">
        <v>2</v>
      </c>
      <c r="U265" s="8">
        <v>2.3839600000000001</v>
      </c>
      <c r="V265" s="8">
        <v>0.38872000000000001</v>
      </c>
      <c r="X265">
        <v>0.81705000000000005</v>
      </c>
      <c r="Y265">
        <v>1.20577</v>
      </c>
      <c r="Z265">
        <v>2.1231</v>
      </c>
      <c r="AA265">
        <v>0.23854</v>
      </c>
      <c r="AB265">
        <v>4.5060000000000003E-2</v>
      </c>
      <c r="AC265">
        <v>6</v>
      </c>
      <c r="AD265">
        <v>1.1781900000000001</v>
      </c>
      <c r="AF265">
        <v>6</v>
      </c>
      <c r="AG265">
        <v>4</v>
      </c>
      <c r="AJ265">
        <v>2.1543800000000002</v>
      </c>
      <c r="AK265">
        <v>0.83218999999999999</v>
      </c>
      <c r="AL265">
        <v>0.41367999999999999</v>
      </c>
      <c r="AM265">
        <v>3.4002500000000002</v>
      </c>
      <c r="AN265">
        <v>1.1195900000000001</v>
      </c>
      <c r="AO265">
        <v>0.72219</v>
      </c>
      <c r="AP265">
        <v>0.35189999999999999</v>
      </c>
      <c r="AQ265">
        <v>2.2136200000000001</v>
      </c>
      <c r="AS265">
        <v>0</v>
      </c>
      <c r="AT265">
        <v>0</v>
      </c>
      <c r="AU265">
        <v>0</v>
      </c>
      <c r="AV265">
        <v>0</v>
      </c>
      <c r="AW265" s="4">
        <v>0</v>
      </c>
      <c r="AX265">
        <v>0</v>
      </c>
      <c r="AY265">
        <v>0</v>
      </c>
      <c r="BA265" s="1">
        <v>43803</v>
      </c>
      <c r="BB265">
        <v>1</v>
      </c>
      <c r="BC265">
        <v>1</v>
      </c>
      <c r="BD265">
        <v>0</v>
      </c>
      <c r="BE265">
        <v>4</v>
      </c>
      <c r="BF265">
        <v>1</v>
      </c>
      <c r="BG265">
        <v>0</v>
      </c>
      <c r="BH265">
        <v>4</v>
      </c>
      <c r="BI265" s="1">
        <v>43452</v>
      </c>
      <c r="BJ265">
        <v>3</v>
      </c>
      <c r="BK265">
        <v>3</v>
      </c>
      <c r="BL265">
        <v>0</v>
      </c>
      <c r="BM265">
        <v>24</v>
      </c>
      <c r="BN265">
        <v>1</v>
      </c>
      <c r="BO265">
        <v>0</v>
      </c>
      <c r="BP265">
        <v>24</v>
      </c>
      <c r="BQ265" s="1">
        <v>43082</v>
      </c>
      <c r="BR265">
        <v>5</v>
      </c>
      <c r="BS265">
        <v>5</v>
      </c>
      <c r="BT265">
        <v>0</v>
      </c>
      <c r="BU265">
        <v>16</v>
      </c>
      <c r="BV265">
        <v>1</v>
      </c>
      <c r="BW265">
        <v>0</v>
      </c>
      <c r="BX265">
        <v>16</v>
      </c>
      <c r="BY265">
        <v>12.667</v>
      </c>
      <c r="CA265" t="s">
        <v>151</v>
      </c>
      <c r="CB265" t="s">
        <v>1319</v>
      </c>
      <c r="CC265">
        <v>37874</v>
      </c>
      <c r="CD265">
        <v>610</v>
      </c>
      <c r="CE265">
        <v>4233376631</v>
      </c>
      <c r="CF265" t="s">
        <v>99</v>
      </c>
      <c r="CG265" t="s">
        <v>100</v>
      </c>
      <c r="CH265" s="1">
        <v>37377</v>
      </c>
      <c r="CI265" t="s">
        <v>100</v>
      </c>
      <c r="CJ265" t="s">
        <v>101</v>
      </c>
      <c r="CK265" t="s">
        <v>100</v>
      </c>
      <c r="CL265" t="s">
        <v>103</v>
      </c>
      <c r="CM265" t="s">
        <v>1318</v>
      </c>
      <c r="CN265">
        <v>90</v>
      </c>
      <c r="CO265" s="1">
        <v>44621</v>
      </c>
      <c r="CP265" s="1"/>
      <c r="CV265"/>
    </row>
    <row r="266" spans="1:104" x14ac:dyDescent="0.25">
      <c r="A266" t="s">
        <v>339</v>
      </c>
      <c r="B266" s="18" t="s">
        <v>1634</v>
      </c>
      <c r="C266" s="18">
        <v>445270</v>
      </c>
      <c r="D266" t="s">
        <v>827</v>
      </c>
      <c r="E266" t="s">
        <v>178</v>
      </c>
      <c r="F266" t="s">
        <v>309</v>
      </c>
      <c r="G266" t="s">
        <v>1650</v>
      </c>
      <c r="H266">
        <v>87.5</v>
      </c>
      <c r="I266" t="s">
        <v>159</v>
      </c>
      <c r="K266" t="s">
        <v>100</v>
      </c>
      <c r="L266" t="s">
        <v>102</v>
      </c>
      <c r="M266">
        <v>4</v>
      </c>
      <c r="N266">
        <v>4</v>
      </c>
      <c r="O266">
        <v>3</v>
      </c>
      <c r="P266">
        <v>4</v>
      </c>
      <c r="Q266">
        <v>4</v>
      </c>
      <c r="R266">
        <v>4</v>
      </c>
      <c r="S266">
        <v>4</v>
      </c>
      <c r="U266" s="8">
        <v>4.1142300000000001</v>
      </c>
      <c r="V266" s="8">
        <v>0.74666999999999994</v>
      </c>
      <c r="W266">
        <v>54.9</v>
      </c>
      <c r="X266">
        <v>1.2602199999999999</v>
      </c>
      <c r="Y266">
        <v>2.0068999999999999</v>
      </c>
      <c r="Z266">
        <v>3.2875299999999998</v>
      </c>
      <c r="AA266">
        <v>0.36885000000000001</v>
      </c>
      <c r="AB266">
        <v>6.0089999999999998E-2</v>
      </c>
      <c r="AD266">
        <v>2.1073400000000002</v>
      </c>
      <c r="AE266">
        <v>71.400000000000006</v>
      </c>
      <c r="AG266">
        <v>0</v>
      </c>
      <c r="AJ266">
        <v>2.0057499999999999</v>
      </c>
      <c r="AK266">
        <v>0.70191000000000003</v>
      </c>
      <c r="AL266">
        <v>0.31979000000000002</v>
      </c>
      <c r="AM266">
        <v>3.02745</v>
      </c>
      <c r="AN266">
        <v>2.1509100000000001</v>
      </c>
      <c r="AO266">
        <v>1.3206599999999999</v>
      </c>
      <c r="AP266">
        <v>0.87441999999999998</v>
      </c>
      <c r="AQ266">
        <v>4.2906899999999997</v>
      </c>
      <c r="AS266">
        <v>0</v>
      </c>
      <c r="AT266">
        <v>0</v>
      </c>
      <c r="AU266">
        <v>0</v>
      </c>
      <c r="AV266">
        <v>0</v>
      </c>
      <c r="AW266" s="4">
        <v>0</v>
      </c>
      <c r="AX266">
        <v>0</v>
      </c>
      <c r="AY266">
        <v>0</v>
      </c>
      <c r="BA266" s="1">
        <v>43691</v>
      </c>
      <c r="BB266">
        <v>7</v>
      </c>
      <c r="BC266">
        <v>7</v>
      </c>
      <c r="BD266">
        <v>0</v>
      </c>
      <c r="BE266">
        <v>28</v>
      </c>
      <c r="BF266">
        <v>1</v>
      </c>
      <c r="BG266">
        <v>0</v>
      </c>
      <c r="BH266">
        <v>28</v>
      </c>
      <c r="BI266" s="1">
        <v>43355</v>
      </c>
      <c r="BJ266">
        <v>0</v>
      </c>
      <c r="BK266">
        <v>0</v>
      </c>
      <c r="BL266">
        <v>0</v>
      </c>
      <c r="BM266">
        <v>0</v>
      </c>
      <c r="BN266">
        <v>0</v>
      </c>
      <c r="BO266">
        <v>0</v>
      </c>
      <c r="BP266">
        <v>0</v>
      </c>
      <c r="BQ266" s="1">
        <v>42928</v>
      </c>
      <c r="BR266">
        <v>3</v>
      </c>
      <c r="BS266">
        <v>3</v>
      </c>
      <c r="BT266">
        <v>0</v>
      </c>
      <c r="BU266">
        <v>28</v>
      </c>
      <c r="BV266">
        <v>1</v>
      </c>
      <c r="BW266">
        <v>0</v>
      </c>
      <c r="BX266">
        <v>28</v>
      </c>
      <c r="BY266">
        <v>18.667000000000002</v>
      </c>
      <c r="CA266" t="s">
        <v>829</v>
      </c>
      <c r="CB266" t="s">
        <v>830</v>
      </c>
      <c r="CC266">
        <v>37130</v>
      </c>
      <c r="CD266">
        <v>740</v>
      </c>
      <c r="CE266">
        <v>6158958850</v>
      </c>
      <c r="CF266" t="s">
        <v>99</v>
      </c>
      <c r="CG266" t="s">
        <v>100</v>
      </c>
      <c r="CH266" s="1">
        <v>33420</v>
      </c>
      <c r="CI266" t="s">
        <v>100</v>
      </c>
      <c r="CJ266" t="s">
        <v>101</v>
      </c>
      <c r="CK266" t="s">
        <v>100</v>
      </c>
      <c r="CL266" t="s">
        <v>103</v>
      </c>
      <c r="CM266" t="s">
        <v>828</v>
      </c>
      <c r="CN266">
        <v>140</v>
      </c>
      <c r="CO266" s="1">
        <v>44621</v>
      </c>
      <c r="CP266" s="1"/>
      <c r="CV266"/>
    </row>
    <row r="267" spans="1:104" x14ac:dyDescent="0.25">
      <c r="A267" t="s">
        <v>339</v>
      </c>
      <c r="B267" s="18" t="s">
        <v>1634</v>
      </c>
      <c r="C267" s="18">
        <v>445115</v>
      </c>
      <c r="D267" t="s">
        <v>446</v>
      </c>
      <c r="E267" t="s">
        <v>448</v>
      </c>
      <c r="F267" t="s">
        <v>264</v>
      </c>
      <c r="G267" t="s">
        <v>1648</v>
      </c>
      <c r="H267">
        <v>50.6</v>
      </c>
      <c r="I267" t="s">
        <v>98</v>
      </c>
      <c r="K267" t="s">
        <v>100</v>
      </c>
      <c r="L267" t="s">
        <v>106</v>
      </c>
      <c r="M267">
        <v>1</v>
      </c>
      <c r="N267">
        <v>3</v>
      </c>
      <c r="O267">
        <v>1</v>
      </c>
      <c r="P267">
        <v>2</v>
      </c>
      <c r="Q267">
        <v>2</v>
      </c>
      <c r="R267">
        <v>3</v>
      </c>
      <c r="S267">
        <v>3</v>
      </c>
      <c r="U267" s="8">
        <v>3.4052199999999999</v>
      </c>
      <c r="V267" s="8">
        <v>0.48775000000000002</v>
      </c>
      <c r="W267">
        <v>46.8</v>
      </c>
      <c r="X267">
        <v>1.14432</v>
      </c>
      <c r="Y267">
        <v>1.6320699999999999</v>
      </c>
      <c r="Z267">
        <v>3.0845400000000001</v>
      </c>
      <c r="AA267">
        <v>0.32079999999999997</v>
      </c>
      <c r="AB267">
        <v>2.6270000000000002E-2</v>
      </c>
      <c r="AD267">
        <v>1.7731600000000001</v>
      </c>
      <c r="AE267">
        <v>45.5</v>
      </c>
      <c r="AG267">
        <v>0</v>
      </c>
      <c r="AJ267">
        <v>2.1958899999999999</v>
      </c>
      <c r="AK267">
        <v>0.66364000000000001</v>
      </c>
      <c r="AL267">
        <v>0.29398999999999997</v>
      </c>
      <c r="AM267">
        <v>3.1535199999999999</v>
      </c>
      <c r="AN267">
        <v>1.6531100000000001</v>
      </c>
      <c r="AO267">
        <v>1.2683500000000001</v>
      </c>
      <c r="AP267">
        <v>0.62131999999999998</v>
      </c>
      <c r="AQ267">
        <v>3.4093</v>
      </c>
      <c r="AS267">
        <v>1</v>
      </c>
      <c r="AT267">
        <v>1</v>
      </c>
      <c r="AU267">
        <v>0</v>
      </c>
      <c r="AV267">
        <v>1</v>
      </c>
      <c r="AW267" s="4">
        <v>13507</v>
      </c>
      <c r="AX267">
        <v>0</v>
      </c>
      <c r="AY267">
        <v>1</v>
      </c>
      <c r="BA267" s="1">
        <v>43853</v>
      </c>
      <c r="BB267">
        <v>6</v>
      </c>
      <c r="BC267">
        <v>5</v>
      </c>
      <c r="BD267">
        <v>1</v>
      </c>
      <c r="BE267">
        <v>99</v>
      </c>
      <c r="BF267">
        <v>1</v>
      </c>
      <c r="BG267">
        <v>0</v>
      </c>
      <c r="BH267">
        <v>99</v>
      </c>
      <c r="BI267" s="1">
        <v>43439</v>
      </c>
      <c r="BJ267">
        <v>2</v>
      </c>
      <c r="BK267">
        <v>2</v>
      </c>
      <c r="BL267">
        <v>0</v>
      </c>
      <c r="BM267">
        <v>8</v>
      </c>
      <c r="BN267">
        <v>1</v>
      </c>
      <c r="BO267">
        <v>0</v>
      </c>
      <c r="BP267">
        <v>8</v>
      </c>
      <c r="BQ267" s="1">
        <v>43054</v>
      </c>
      <c r="BR267">
        <v>0</v>
      </c>
      <c r="BS267">
        <v>0</v>
      </c>
      <c r="BT267">
        <v>0</v>
      </c>
      <c r="BU267">
        <v>0</v>
      </c>
      <c r="BV267">
        <v>0</v>
      </c>
      <c r="BW267">
        <v>0</v>
      </c>
      <c r="BX267">
        <v>0</v>
      </c>
      <c r="BY267">
        <v>52.167000000000002</v>
      </c>
      <c r="CA267" t="s">
        <v>449</v>
      </c>
      <c r="CB267" t="s">
        <v>450</v>
      </c>
      <c r="CC267">
        <v>37766</v>
      </c>
      <c r="CD267">
        <v>60</v>
      </c>
      <c r="CE267">
        <v>4239071380</v>
      </c>
      <c r="CF267" t="s">
        <v>99</v>
      </c>
      <c r="CG267" t="s">
        <v>101</v>
      </c>
      <c r="CH267" s="1">
        <v>28109</v>
      </c>
      <c r="CI267" t="s">
        <v>100</v>
      </c>
      <c r="CJ267" t="s">
        <v>101</v>
      </c>
      <c r="CK267" t="s">
        <v>100</v>
      </c>
      <c r="CL267" t="s">
        <v>103</v>
      </c>
      <c r="CM267" t="s">
        <v>447</v>
      </c>
      <c r="CN267">
        <v>98</v>
      </c>
      <c r="CO267" s="1">
        <v>44621</v>
      </c>
      <c r="CP267" s="1"/>
      <c r="CV267"/>
    </row>
    <row r="268" spans="1:104" x14ac:dyDescent="0.25">
      <c r="A268" t="s">
        <v>339</v>
      </c>
      <c r="B268" s="18" t="s">
        <v>1634</v>
      </c>
      <c r="C268" s="18">
        <v>4.3999999999999999E+133</v>
      </c>
      <c r="D268" t="s">
        <v>1608</v>
      </c>
      <c r="E268" t="s">
        <v>174</v>
      </c>
      <c r="F268" t="s">
        <v>1492</v>
      </c>
      <c r="G268" t="s">
        <v>1648</v>
      </c>
      <c r="H268">
        <v>45.6</v>
      </c>
      <c r="I268" t="s">
        <v>98</v>
      </c>
      <c r="K268" t="s">
        <v>100</v>
      </c>
      <c r="L268" t="s">
        <v>102</v>
      </c>
      <c r="M268">
        <v>2</v>
      </c>
      <c r="N268">
        <v>3</v>
      </c>
      <c r="O268">
        <v>3</v>
      </c>
      <c r="P268">
        <v>1</v>
      </c>
      <c r="Q268">
        <v>1</v>
      </c>
      <c r="S268">
        <v>4</v>
      </c>
      <c r="U268" s="8">
        <v>3.22824</v>
      </c>
      <c r="V268" s="8">
        <v>0.57238</v>
      </c>
      <c r="W268">
        <v>51.2</v>
      </c>
      <c r="X268">
        <v>0.60750000000000004</v>
      </c>
      <c r="Y268">
        <v>1.17988</v>
      </c>
      <c r="Z268">
        <v>2.90219</v>
      </c>
      <c r="AA268">
        <v>0.51644000000000001</v>
      </c>
      <c r="AB268">
        <v>0</v>
      </c>
      <c r="AD268">
        <v>2.0483500000000001</v>
      </c>
      <c r="AE268">
        <v>75</v>
      </c>
      <c r="AG268">
        <v>0</v>
      </c>
      <c r="AJ268">
        <v>2.2642000000000002</v>
      </c>
      <c r="AK268">
        <v>0.64612999999999998</v>
      </c>
      <c r="AL268">
        <v>0.28066000000000002</v>
      </c>
      <c r="AM268">
        <v>3.1909900000000002</v>
      </c>
      <c r="AN268">
        <v>1.8520700000000001</v>
      </c>
      <c r="AO268">
        <v>0.69159000000000004</v>
      </c>
      <c r="AP268">
        <v>0.76375999999999999</v>
      </c>
      <c r="AQ268">
        <v>3.19415</v>
      </c>
      <c r="AS268">
        <v>1</v>
      </c>
      <c r="AT268">
        <v>1</v>
      </c>
      <c r="AU268">
        <v>0</v>
      </c>
      <c r="AV268">
        <v>1</v>
      </c>
      <c r="AW268" s="4">
        <v>650</v>
      </c>
      <c r="AX268">
        <v>0</v>
      </c>
      <c r="AY268">
        <v>1</v>
      </c>
      <c r="BA268" s="1">
        <v>43761</v>
      </c>
      <c r="BB268">
        <v>6</v>
      </c>
      <c r="BC268">
        <v>4</v>
      </c>
      <c r="BD268">
        <v>2</v>
      </c>
      <c r="BE268">
        <v>28</v>
      </c>
      <c r="BF268">
        <v>1</v>
      </c>
      <c r="BG268">
        <v>0</v>
      </c>
      <c r="BH268">
        <v>28</v>
      </c>
      <c r="BI268" s="1">
        <v>43432</v>
      </c>
      <c r="BJ268">
        <v>3</v>
      </c>
      <c r="BK268">
        <v>2</v>
      </c>
      <c r="BL268">
        <v>1</v>
      </c>
      <c r="BM268">
        <v>24</v>
      </c>
      <c r="BN268">
        <v>1</v>
      </c>
      <c r="BO268">
        <v>0</v>
      </c>
      <c r="BP268">
        <v>24</v>
      </c>
      <c r="BQ268" s="1">
        <v>43110</v>
      </c>
      <c r="BR268">
        <v>0</v>
      </c>
      <c r="BS268">
        <v>0</v>
      </c>
      <c r="BT268">
        <v>0</v>
      </c>
      <c r="BU268">
        <v>0</v>
      </c>
      <c r="BV268">
        <v>0</v>
      </c>
      <c r="BW268">
        <v>0</v>
      </c>
      <c r="BX268">
        <v>0</v>
      </c>
      <c r="BY268">
        <v>22</v>
      </c>
      <c r="CA268" t="s">
        <v>151</v>
      </c>
      <c r="CB268" t="s">
        <v>1610</v>
      </c>
      <c r="CC268">
        <v>37821</v>
      </c>
      <c r="CD268">
        <v>140</v>
      </c>
      <c r="CE268">
        <v>4236252195</v>
      </c>
      <c r="CF268" t="s">
        <v>153</v>
      </c>
      <c r="CG268" t="s">
        <v>101</v>
      </c>
      <c r="CH268" s="1">
        <v>27119</v>
      </c>
      <c r="CI268" t="s">
        <v>100</v>
      </c>
      <c r="CJ268" t="s">
        <v>101</v>
      </c>
      <c r="CK268" t="s">
        <v>100</v>
      </c>
      <c r="CL268" t="s">
        <v>103</v>
      </c>
      <c r="CM268" t="s">
        <v>1609</v>
      </c>
      <c r="CN268">
        <v>56</v>
      </c>
      <c r="CO268" s="1">
        <v>44621</v>
      </c>
      <c r="CP268" s="1"/>
      <c r="CV268"/>
      <c r="CW268">
        <v>2</v>
      </c>
    </row>
    <row r="269" spans="1:104" x14ac:dyDescent="0.25">
      <c r="A269" t="s">
        <v>339</v>
      </c>
      <c r="B269" s="18" t="s">
        <v>1634</v>
      </c>
      <c r="C269" s="18">
        <v>445166</v>
      </c>
      <c r="D269" t="s">
        <v>583</v>
      </c>
      <c r="E269" t="s">
        <v>167</v>
      </c>
      <c r="F269" t="s">
        <v>307</v>
      </c>
      <c r="G269" t="s">
        <v>1649</v>
      </c>
      <c r="H269">
        <v>99.5</v>
      </c>
      <c r="I269" t="s">
        <v>127</v>
      </c>
      <c r="K269" t="s">
        <v>100</v>
      </c>
      <c r="L269" t="s">
        <v>106</v>
      </c>
      <c r="M269">
        <v>3</v>
      </c>
      <c r="N269">
        <v>4</v>
      </c>
      <c r="O269">
        <v>2</v>
      </c>
      <c r="P269">
        <v>4</v>
      </c>
      <c r="Q269">
        <v>2</v>
      </c>
      <c r="R269">
        <v>5</v>
      </c>
      <c r="S269">
        <v>4</v>
      </c>
      <c r="U269" s="8">
        <v>4.76342</v>
      </c>
      <c r="V269" s="8">
        <v>0.99929000000000001</v>
      </c>
      <c r="W269">
        <v>50.4</v>
      </c>
      <c r="X269">
        <v>1.1280300000000001</v>
      </c>
      <c r="Y269">
        <v>2.1273200000000001</v>
      </c>
      <c r="Z269">
        <v>4.0360199999999997</v>
      </c>
      <c r="AA269">
        <v>0.57496999999999998</v>
      </c>
      <c r="AB269">
        <v>0.17136000000000001</v>
      </c>
      <c r="AD269">
        <v>2.6360999999999999</v>
      </c>
      <c r="AE269">
        <v>40</v>
      </c>
      <c r="AG269">
        <v>0</v>
      </c>
      <c r="AJ269">
        <v>1.9816</v>
      </c>
      <c r="AK269">
        <v>0.75209000000000004</v>
      </c>
      <c r="AL269">
        <v>0.38463000000000003</v>
      </c>
      <c r="AM269">
        <v>3.1183299999999998</v>
      </c>
      <c r="AN269">
        <v>2.7233999999999998</v>
      </c>
      <c r="AO269">
        <v>1.1032500000000001</v>
      </c>
      <c r="AP269">
        <v>0.97297</v>
      </c>
      <c r="AQ269">
        <v>4.8229499999999996</v>
      </c>
      <c r="AS269">
        <v>1</v>
      </c>
      <c r="AT269">
        <v>0</v>
      </c>
      <c r="AU269">
        <v>1</v>
      </c>
      <c r="AV269">
        <v>2</v>
      </c>
      <c r="AW269" s="4">
        <v>20465.14</v>
      </c>
      <c r="AX269">
        <v>0</v>
      </c>
      <c r="AY269">
        <v>2</v>
      </c>
      <c r="BA269" s="1">
        <v>44370</v>
      </c>
      <c r="BB269">
        <v>4</v>
      </c>
      <c r="BC269">
        <v>4</v>
      </c>
      <c r="BD269">
        <v>0</v>
      </c>
      <c r="BE269">
        <v>16</v>
      </c>
      <c r="BF269">
        <v>1</v>
      </c>
      <c r="BG269">
        <v>0</v>
      </c>
      <c r="BH269">
        <v>16</v>
      </c>
      <c r="BI269" s="1">
        <v>43629</v>
      </c>
      <c r="BJ269">
        <v>8</v>
      </c>
      <c r="BK269">
        <v>7</v>
      </c>
      <c r="BL269">
        <v>0</v>
      </c>
      <c r="BM269">
        <v>92</v>
      </c>
      <c r="BN269">
        <v>1</v>
      </c>
      <c r="BO269">
        <v>0</v>
      </c>
      <c r="BP269">
        <v>92</v>
      </c>
      <c r="BQ269" s="1">
        <v>43278</v>
      </c>
      <c r="BR269">
        <v>4</v>
      </c>
      <c r="BS269">
        <v>4</v>
      </c>
      <c r="BT269">
        <v>0</v>
      </c>
      <c r="BU269">
        <v>12</v>
      </c>
      <c r="BV269">
        <v>1</v>
      </c>
      <c r="BW269">
        <v>0</v>
      </c>
      <c r="BX269">
        <v>12</v>
      </c>
      <c r="BY269">
        <v>40.667000000000002</v>
      </c>
      <c r="CA269" t="s">
        <v>585</v>
      </c>
      <c r="CB269" t="s">
        <v>586</v>
      </c>
      <c r="CC269">
        <v>37205</v>
      </c>
      <c r="CD269">
        <v>180</v>
      </c>
      <c r="CE269">
        <v>6152924900</v>
      </c>
      <c r="CF269" t="s">
        <v>150</v>
      </c>
      <c r="CG269" t="s">
        <v>100</v>
      </c>
      <c r="CH269" s="1">
        <v>30803</v>
      </c>
      <c r="CI269" t="s">
        <v>101</v>
      </c>
      <c r="CJ269" t="s">
        <v>100</v>
      </c>
      <c r="CK269" t="s">
        <v>100</v>
      </c>
      <c r="CL269" t="s">
        <v>103</v>
      </c>
      <c r="CM269" t="s">
        <v>584</v>
      </c>
      <c r="CN269">
        <v>107</v>
      </c>
      <c r="CO269" s="1">
        <v>44621</v>
      </c>
      <c r="CP269" s="1"/>
      <c r="CV269"/>
    </row>
    <row r="270" spans="1:104" x14ac:dyDescent="0.25">
      <c r="A270" t="s">
        <v>339</v>
      </c>
      <c r="B270" s="18" t="s">
        <v>1634</v>
      </c>
      <c r="C270" s="18">
        <v>445497</v>
      </c>
      <c r="D270" t="s">
        <v>1474</v>
      </c>
      <c r="E270" t="s">
        <v>1007</v>
      </c>
      <c r="F270" t="s">
        <v>1008</v>
      </c>
      <c r="G270" t="s">
        <v>1648</v>
      </c>
      <c r="H270">
        <v>88.4</v>
      </c>
      <c r="I270" t="s">
        <v>98</v>
      </c>
      <c r="K270" t="s">
        <v>100</v>
      </c>
      <c r="L270" t="s">
        <v>106</v>
      </c>
      <c r="M270">
        <v>1</v>
      </c>
      <c r="N270">
        <v>2</v>
      </c>
      <c r="O270">
        <v>1</v>
      </c>
      <c r="P270">
        <v>1</v>
      </c>
      <c r="Q270">
        <v>1</v>
      </c>
      <c r="R270">
        <v>1</v>
      </c>
      <c r="S270">
        <v>1</v>
      </c>
      <c r="U270" s="8">
        <v>3.6006200000000002</v>
      </c>
      <c r="V270" s="8">
        <v>0.26171</v>
      </c>
      <c r="W270">
        <v>61.1</v>
      </c>
      <c r="X270">
        <v>1.40544</v>
      </c>
      <c r="Y270">
        <v>1.6671400000000001</v>
      </c>
      <c r="Z270">
        <v>2.5584099999999999</v>
      </c>
      <c r="AA270">
        <v>9.2310000000000003E-2</v>
      </c>
      <c r="AB270">
        <v>6.4899999999999999E-2</v>
      </c>
      <c r="AD270">
        <v>1.93347</v>
      </c>
      <c r="AE270">
        <v>62.5</v>
      </c>
      <c r="AG270">
        <v>1</v>
      </c>
      <c r="AJ270">
        <v>2.0809199999999999</v>
      </c>
      <c r="AK270">
        <v>0.70469999999999999</v>
      </c>
      <c r="AL270">
        <v>0.3402</v>
      </c>
      <c r="AM270">
        <v>3.12581</v>
      </c>
      <c r="AN270">
        <v>1.9021699999999999</v>
      </c>
      <c r="AO270">
        <v>1.4670099999999999</v>
      </c>
      <c r="AP270">
        <v>0.28810000000000002</v>
      </c>
      <c r="AQ270">
        <v>3.6368900000000002</v>
      </c>
      <c r="AS270">
        <v>0</v>
      </c>
      <c r="AT270">
        <v>3</v>
      </c>
      <c r="AU270">
        <v>0</v>
      </c>
      <c r="AV270">
        <v>4</v>
      </c>
      <c r="AW270" s="4">
        <v>399170.96</v>
      </c>
      <c r="AX270">
        <v>0</v>
      </c>
      <c r="AY270">
        <v>4</v>
      </c>
      <c r="BA270" s="1">
        <v>44377</v>
      </c>
      <c r="BB270">
        <v>1</v>
      </c>
      <c r="BC270">
        <v>1</v>
      </c>
      <c r="BD270">
        <v>0</v>
      </c>
      <c r="BE270">
        <v>8</v>
      </c>
      <c r="BF270">
        <v>1</v>
      </c>
      <c r="BG270">
        <v>0</v>
      </c>
      <c r="BH270">
        <v>8</v>
      </c>
      <c r="BI270" s="1">
        <v>43852</v>
      </c>
      <c r="BJ270">
        <v>14</v>
      </c>
      <c r="BK270">
        <v>14</v>
      </c>
      <c r="BL270">
        <v>0</v>
      </c>
      <c r="BM270">
        <v>755</v>
      </c>
      <c r="BN270">
        <v>1</v>
      </c>
      <c r="BO270">
        <v>0</v>
      </c>
      <c r="BP270">
        <v>755</v>
      </c>
      <c r="BQ270" s="1">
        <v>43475</v>
      </c>
      <c r="BR270">
        <v>12</v>
      </c>
      <c r="BS270">
        <v>9</v>
      </c>
      <c r="BT270">
        <v>3</v>
      </c>
      <c r="BU270">
        <v>268</v>
      </c>
      <c r="BV270">
        <v>1</v>
      </c>
      <c r="BW270">
        <v>0</v>
      </c>
      <c r="BX270">
        <v>268</v>
      </c>
      <c r="BY270">
        <v>300.33300000000003</v>
      </c>
      <c r="CA270" t="s">
        <v>1476</v>
      </c>
      <c r="CB270" t="s">
        <v>1477</v>
      </c>
      <c r="CC270">
        <v>38024</v>
      </c>
      <c r="CD270">
        <v>220</v>
      </c>
      <c r="CE270">
        <v>7312859710</v>
      </c>
      <c r="CF270" t="s">
        <v>99</v>
      </c>
      <c r="CG270" t="s">
        <v>100</v>
      </c>
      <c r="CH270" s="1">
        <v>40137</v>
      </c>
      <c r="CI270" t="s">
        <v>100</v>
      </c>
      <c r="CJ270" t="s">
        <v>100</v>
      </c>
      <c r="CK270" t="s">
        <v>100</v>
      </c>
      <c r="CL270" t="s">
        <v>103</v>
      </c>
      <c r="CM270" t="s">
        <v>1475</v>
      </c>
      <c r="CN270">
        <v>123</v>
      </c>
      <c r="CO270" s="1">
        <v>44621</v>
      </c>
      <c r="CP270" s="1"/>
      <c r="CV270"/>
    </row>
    <row r="271" spans="1:104" x14ac:dyDescent="0.25">
      <c r="A271" t="s">
        <v>339</v>
      </c>
      <c r="B271" s="18" t="s">
        <v>1634</v>
      </c>
      <c r="C271" s="18">
        <v>445165</v>
      </c>
      <c r="D271" t="s">
        <v>579</v>
      </c>
      <c r="E271" t="s">
        <v>505</v>
      </c>
      <c r="F271" t="s">
        <v>131</v>
      </c>
      <c r="G271" t="s">
        <v>1648</v>
      </c>
      <c r="H271">
        <v>137.30000000000001</v>
      </c>
      <c r="I271" t="s">
        <v>110</v>
      </c>
      <c r="K271" t="s">
        <v>100</v>
      </c>
      <c r="L271" t="s">
        <v>106</v>
      </c>
      <c r="M271">
        <v>1</v>
      </c>
      <c r="N271">
        <v>1</v>
      </c>
      <c r="O271">
        <v>1</v>
      </c>
      <c r="P271">
        <v>3</v>
      </c>
      <c r="Q271">
        <v>3</v>
      </c>
      <c r="R271">
        <v>3</v>
      </c>
      <c r="S271">
        <v>1</v>
      </c>
      <c r="U271" s="8">
        <v>2.6009000000000002</v>
      </c>
      <c r="V271" s="8">
        <v>0.27742</v>
      </c>
      <c r="W271">
        <v>65.5</v>
      </c>
      <c r="X271">
        <v>0.89498</v>
      </c>
      <c r="Y271">
        <v>1.1724000000000001</v>
      </c>
      <c r="Z271">
        <v>2.05369</v>
      </c>
      <c r="AA271">
        <v>0.1091</v>
      </c>
      <c r="AB271">
        <v>3.4369999999999998E-2</v>
      </c>
      <c r="AD271">
        <v>1.4285000000000001</v>
      </c>
      <c r="AE271">
        <v>46.2</v>
      </c>
      <c r="AG271">
        <v>0</v>
      </c>
      <c r="AJ271">
        <v>1.99478</v>
      </c>
      <c r="AK271">
        <v>0.71457999999999999</v>
      </c>
      <c r="AL271">
        <v>0.34832999999999997</v>
      </c>
      <c r="AM271">
        <v>3.0577000000000001</v>
      </c>
      <c r="AN271">
        <v>1.4660599999999999</v>
      </c>
      <c r="AO271">
        <v>0.92125999999999997</v>
      </c>
      <c r="AP271">
        <v>0.29826000000000003</v>
      </c>
      <c r="AQ271">
        <v>2.6856200000000001</v>
      </c>
      <c r="AS271">
        <v>2</v>
      </c>
      <c r="AT271">
        <v>18</v>
      </c>
      <c r="AU271">
        <v>0</v>
      </c>
      <c r="AV271">
        <v>3</v>
      </c>
      <c r="AW271" s="4">
        <v>18394.189999999999</v>
      </c>
      <c r="AX271">
        <v>0</v>
      </c>
      <c r="AY271">
        <v>3</v>
      </c>
      <c r="BA271" s="1">
        <v>43760</v>
      </c>
      <c r="BB271">
        <v>4</v>
      </c>
      <c r="BC271">
        <v>3</v>
      </c>
      <c r="BD271">
        <v>3</v>
      </c>
      <c r="BE271">
        <v>16</v>
      </c>
      <c r="BF271">
        <v>1</v>
      </c>
      <c r="BG271">
        <v>0</v>
      </c>
      <c r="BH271">
        <v>16</v>
      </c>
      <c r="BI271" s="1">
        <v>43440</v>
      </c>
      <c r="BJ271">
        <v>7</v>
      </c>
      <c r="BK271">
        <v>5</v>
      </c>
      <c r="BL271">
        <v>2</v>
      </c>
      <c r="BM271">
        <v>107</v>
      </c>
      <c r="BN271">
        <v>1</v>
      </c>
      <c r="BO271">
        <v>0</v>
      </c>
      <c r="BP271">
        <v>107</v>
      </c>
      <c r="BQ271" s="1">
        <v>43125</v>
      </c>
      <c r="BR271">
        <v>11</v>
      </c>
      <c r="BS271">
        <v>3</v>
      </c>
      <c r="BT271">
        <v>8</v>
      </c>
      <c r="BU271">
        <v>56</v>
      </c>
      <c r="BV271">
        <v>1</v>
      </c>
      <c r="BW271">
        <v>0</v>
      </c>
      <c r="BX271">
        <v>56</v>
      </c>
      <c r="BY271">
        <v>53</v>
      </c>
      <c r="CA271" t="s">
        <v>581</v>
      </c>
      <c r="CB271" t="s">
        <v>582</v>
      </c>
      <c r="CC271">
        <v>38111</v>
      </c>
      <c r="CD271">
        <v>780</v>
      </c>
      <c r="CE271">
        <v>9013257820</v>
      </c>
      <c r="CF271" t="s">
        <v>99</v>
      </c>
      <c r="CG271" t="s">
        <v>100</v>
      </c>
      <c r="CH271" s="1">
        <v>30858</v>
      </c>
      <c r="CI271" t="s">
        <v>100</v>
      </c>
      <c r="CJ271" t="s">
        <v>101</v>
      </c>
      <c r="CK271" t="s">
        <v>100</v>
      </c>
      <c r="CL271" t="s">
        <v>103</v>
      </c>
      <c r="CM271" t="s">
        <v>580</v>
      </c>
      <c r="CN271">
        <v>180</v>
      </c>
      <c r="CO271" s="1">
        <v>44621</v>
      </c>
      <c r="CP271" s="1"/>
      <c r="CV271"/>
    </row>
    <row r="272" spans="1:104" x14ac:dyDescent="0.25">
      <c r="A272" t="s">
        <v>339</v>
      </c>
      <c r="B272" s="18" t="s">
        <v>1634</v>
      </c>
      <c r="C272" s="18">
        <v>445221</v>
      </c>
      <c r="D272" t="s">
        <v>688</v>
      </c>
      <c r="E272" t="s">
        <v>234</v>
      </c>
      <c r="F272" t="s">
        <v>131</v>
      </c>
      <c r="G272" t="s">
        <v>1649</v>
      </c>
      <c r="H272">
        <v>85</v>
      </c>
      <c r="I272" t="s">
        <v>114</v>
      </c>
      <c r="K272" t="s">
        <v>100</v>
      </c>
      <c r="L272" t="s">
        <v>102</v>
      </c>
      <c r="M272">
        <v>5</v>
      </c>
      <c r="N272">
        <v>3</v>
      </c>
      <c r="O272">
        <v>5</v>
      </c>
      <c r="P272">
        <v>4</v>
      </c>
      <c r="Q272">
        <v>5</v>
      </c>
      <c r="R272">
        <v>4</v>
      </c>
      <c r="S272">
        <v>1</v>
      </c>
      <c r="U272" s="8">
        <v>4.7176999999999998</v>
      </c>
      <c r="V272" s="8">
        <v>0.28520000000000001</v>
      </c>
      <c r="W272">
        <v>39.799999999999997</v>
      </c>
      <c r="X272">
        <v>1.4049799999999999</v>
      </c>
      <c r="Y272">
        <v>1.69017</v>
      </c>
      <c r="Z272">
        <v>4.3101900000000004</v>
      </c>
      <c r="AA272">
        <v>0.23097999999999999</v>
      </c>
      <c r="AB272">
        <v>8.1799999999999998E-3</v>
      </c>
      <c r="AD272">
        <v>3.0275300000000001</v>
      </c>
      <c r="AE272">
        <v>44.4</v>
      </c>
      <c r="AG272">
        <v>0</v>
      </c>
      <c r="AJ272">
        <v>2.1678999999999999</v>
      </c>
      <c r="AK272">
        <v>0.74590000000000001</v>
      </c>
      <c r="AL272">
        <v>0.34186</v>
      </c>
      <c r="AM272">
        <v>3.2556699999999998</v>
      </c>
      <c r="AN272">
        <v>2.8590100000000001</v>
      </c>
      <c r="AO272">
        <v>1.38551</v>
      </c>
      <c r="AP272">
        <v>0.31242999999999999</v>
      </c>
      <c r="AQ272">
        <v>4.5751600000000003</v>
      </c>
      <c r="AS272">
        <v>1</v>
      </c>
      <c r="AT272">
        <v>0</v>
      </c>
      <c r="AU272">
        <v>0</v>
      </c>
      <c r="AV272">
        <v>0</v>
      </c>
      <c r="AW272" s="4">
        <v>0</v>
      </c>
      <c r="AX272">
        <v>0</v>
      </c>
      <c r="AY272">
        <v>0</v>
      </c>
      <c r="BA272" s="1">
        <v>43775</v>
      </c>
      <c r="BB272">
        <v>0</v>
      </c>
      <c r="BC272">
        <v>0</v>
      </c>
      <c r="BD272">
        <v>0</v>
      </c>
      <c r="BE272">
        <v>0</v>
      </c>
      <c r="BF272">
        <v>0</v>
      </c>
      <c r="BG272">
        <v>0</v>
      </c>
      <c r="BH272">
        <v>0</v>
      </c>
      <c r="BI272" s="1">
        <v>43480</v>
      </c>
      <c r="BJ272">
        <v>0</v>
      </c>
      <c r="BK272">
        <v>0</v>
      </c>
      <c r="BL272">
        <v>0</v>
      </c>
      <c r="BM272">
        <v>0</v>
      </c>
      <c r="BN272">
        <v>0</v>
      </c>
      <c r="BO272">
        <v>0</v>
      </c>
      <c r="BP272">
        <v>0</v>
      </c>
      <c r="BQ272" s="1">
        <v>43145</v>
      </c>
      <c r="BR272">
        <v>2</v>
      </c>
      <c r="BS272">
        <v>1</v>
      </c>
      <c r="BT272">
        <v>1</v>
      </c>
      <c r="BU272">
        <v>8</v>
      </c>
      <c r="BV272">
        <v>1</v>
      </c>
      <c r="BW272">
        <v>0</v>
      </c>
      <c r="BX272">
        <v>8</v>
      </c>
      <c r="BY272">
        <v>1.333</v>
      </c>
      <c r="CA272" t="s">
        <v>690</v>
      </c>
      <c r="CB272" t="s">
        <v>691</v>
      </c>
      <c r="CC272">
        <v>38133</v>
      </c>
      <c r="CD272">
        <v>780</v>
      </c>
      <c r="CE272">
        <v>9012727405</v>
      </c>
      <c r="CF272" t="s">
        <v>99</v>
      </c>
      <c r="CG272" t="s">
        <v>100</v>
      </c>
      <c r="CH272" s="1">
        <v>32617</v>
      </c>
      <c r="CI272" t="s">
        <v>100</v>
      </c>
      <c r="CJ272" t="s">
        <v>101</v>
      </c>
      <c r="CK272" t="s">
        <v>100</v>
      </c>
      <c r="CL272" t="s">
        <v>103</v>
      </c>
      <c r="CM272" t="s">
        <v>689</v>
      </c>
      <c r="CN272">
        <v>108</v>
      </c>
      <c r="CO272" s="1">
        <v>44621</v>
      </c>
      <c r="CP272" s="1"/>
      <c r="CV272"/>
    </row>
    <row r="273" spans="1:104" x14ac:dyDescent="0.25">
      <c r="A273" t="s">
        <v>339</v>
      </c>
      <c r="B273" s="18" t="s">
        <v>1634</v>
      </c>
      <c r="C273" s="18">
        <v>445496</v>
      </c>
      <c r="D273" t="s">
        <v>1470</v>
      </c>
      <c r="E273" t="s">
        <v>167</v>
      </c>
      <c r="F273" t="s">
        <v>307</v>
      </c>
      <c r="G273" t="s">
        <v>1649</v>
      </c>
      <c r="H273">
        <v>88</v>
      </c>
      <c r="I273" t="s">
        <v>114</v>
      </c>
      <c r="K273" t="s">
        <v>100</v>
      </c>
      <c r="L273" t="s">
        <v>106</v>
      </c>
      <c r="M273">
        <v>4</v>
      </c>
      <c r="N273">
        <v>3</v>
      </c>
      <c r="O273">
        <v>3</v>
      </c>
      <c r="P273">
        <v>5</v>
      </c>
      <c r="Q273">
        <v>5</v>
      </c>
      <c r="R273">
        <v>5</v>
      </c>
      <c r="S273">
        <v>3</v>
      </c>
      <c r="U273" s="8">
        <v>4.0542899999999999</v>
      </c>
      <c r="V273" s="8">
        <v>0.56791000000000003</v>
      </c>
      <c r="W273">
        <v>57</v>
      </c>
      <c r="X273">
        <v>1.36168</v>
      </c>
      <c r="Y273">
        <v>1.9295899999999999</v>
      </c>
      <c r="Z273">
        <v>3.4636900000000002</v>
      </c>
      <c r="AA273">
        <v>0.3009</v>
      </c>
      <c r="AB273">
        <v>5.4440000000000002E-2</v>
      </c>
      <c r="AD273">
        <v>2.1246999999999998</v>
      </c>
      <c r="AE273">
        <v>10</v>
      </c>
      <c r="AG273">
        <v>0</v>
      </c>
      <c r="AJ273">
        <v>2.11286</v>
      </c>
      <c r="AK273">
        <v>0.69599</v>
      </c>
      <c r="AL273">
        <v>0.3044</v>
      </c>
      <c r="AM273">
        <v>3.1132499999999999</v>
      </c>
      <c r="AN273">
        <v>2.0587</v>
      </c>
      <c r="AO273">
        <v>1.4391099999999999</v>
      </c>
      <c r="AP273">
        <v>0.69869000000000003</v>
      </c>
      <c r="AQ273">
        <v>4.11165</v>
      </c>
      <c r="AS273">
        <v>1</v>
      </c>
      <c r="AT273">
        <v>2</v>
      </c>
      <c r="AU273">
        <v>0</v>
      </c>
      <c r="AV273">
        <v>0</v>
      </c>
      <c r="AW273" s="4">
        <v>0</v>
      </c>
      <c r="AX273">
        <v>0</v>
      </c>
      <c r="AY273">
        <v>0</v>
      </c>
      <c r="BA273" s="1">
        <v>43621</v>
      </c>
      <c r="BB273">
        <v>3</v>
      </c>
      <c r="BC273">
        <v>2</v>
      </c>
      <c r="BD273">
        <v>1</v>
      </c>
      <c r="BE273">
        <v>16</v>
      </c>
      <c r="BF273">
        <v>1</v>
      </c>
      <c r="BG273">
        <v>0</v>
      </c>
      <c r="BH273">
        <v>16</v>
      </c>
      <c r="BI273" s="1">
        <v>43313</v>
      </c>
      <c r="BJ273">
        <v>6</v>
      </c>
      <c r="BK273">
        <v>5</v>
      </c>
      <c r="BL273">
        <v>1</v>
      </c>
      <c r="BM273">
        <v>24</v>
      </c>
      <c r="BN273">
        <v>1</v>
      </c>
      <c r="BO273">
        <v>0</v>
      </c>
      <c r="BP273">
        <v>24</v>
      </c>
      <c r="BQ273" s="1">
        <v>42887</v>
      </c>
      <c r="BR273">
        <v>3</v>
      </c>
      <c r="BS273">
        <v>3</v>
      </c>
      <c r="BT273">
        <v>0</v>
      </c>
      <c r="BU273">
        <v>12</v>
      </c>
      <c r="BV273">
        <v>1</v>
      </c>
      <c r="BW273">
        <v>0</v>
      </c>
      <c r="BX273">
        <v>12</v>
      </c>
      <c r="BY273">
        <v>18</v>
      </c>
      <c r="CA273" t="s">
        <v>1472</v>
      </c>
      <c r="CB273" t="s">
        <v>1473</v>
      </c>
      <c r="CC273">
        <v>37221</v>
      </c>
      <c r="CD273">
        <v>180</v>
      </c>
      <c r="CE273">
        <v>6156464466</v>
      </c>
      <c r="CF273" t="s">
        <v>99</v>
      </c>
      <c r="CG273" t="s">
        <v>100</v>
      </c>
      <c r="CH273" s="1">
        <v>40284</v>
      </c>
      <c r="CI273" t="s">
        <v>101</v>
      </c>
      <c r="CJ273" t="s">
        <v>101</v>
      </c>
      <c r="CK273" t="s">
        <v>100</v>
      </c>
      <c r="CL273" t="s">
        <v>103</v>
      </c>
      <c r="CM273" t="s">
        <v>1471</v>
      </c>
      <c r="CN273">
        <v>113</v>
      </c>
      <c r="CO273" s="1">
        <v>44621</v>
      </c>
      <c r="CP273" s="1"/>
      <c r="CV273"/>
    </row>
    <row r="274" spans="1:104" x14ac:dyDescent="0.25">
      <c r="A274" t="s">
        <v>339</v>
      </c>
      <c r="B274" s="18" t="s">
        <v>1634</v>
      </c>
      <c r="C274" s="18">
        <v>445329</v>
      </c>
      <c r="D274" t="s">
        <v>988</v>
      </c>
      <c r="E274" t="s">
        <v>990</v>
      </c>
      <c r="F274" t="s">
        <v>122</v>
      </c>
      <c r="G274" t="s">
        <v>1648</v>
      </c>
      <c r="H274">
        <v>52.1</v>
      </c>
      <c r="I274" t="s">
        <v>98</v>
      </c>
      <c r="K274" t="s">
        <v>100</v>
      </c>
      <c r="L274" t="s">
        <v>106</v>
      </c>
      <c r="M274">
        <v>2</v>
      </c>
      <c r="N274">
        <v>3</v>
      </c>
      <c r="O274">
        <v>2</v>
      </c>
      <c r="P274">
        <v>3</v>
      </c>
      <c r="Q274">
        <v>2</v>
      </c>
      <c r="R274">
        <v>3</v>
      </c>
      <c r="S274">
        <v>3</v>
      </c>
      <c r="U274" s="8">
        <v>3.1227999999999998</v>
      </c>
      <c r="V274" s="8">
        <v>0.45083000000000001</v>
      </c>
      <c r="X274">
        <v>0.99919000000000002</v>
      </c>
      <c r="Y274">
        <v>1.4500200000000001</v>
      </c>
      <c r="Z274">
        <v>2.79298</v>
      </c>
      <c r="AA274">
        <v>0.19399</v>
      </c>
      <c r="AB274">
        <v>1.5720000000000001E-2</v>
      </c>
      <c r="AC274">
        <v>6</v>
      </c>
      <c r="AD274">
        <v>1.6727799999999999</v>
      </c>
      <c r="AF274">
        <v>6</v>
      </c>
      <c r="AG274">
        <v>2</v>
      </c>
      <c r="AJ274">
        <v>1.9892000000000001</v>
      </c>
      <c r="AK274">
        <v>0.70930000000000004</v>
      </c>
      <c r="AL274">
        <v>0.32833000000000001</v>
      </c>
      <c r="AM274">
        <v>3.0268299999999999</v>
      </c>
      <c r="AN274">
        <v>1.72157</v>
      </c>
      <c r="AO274">
        <v>1.0362</v>
      </c>
      <c r="AP274">
        <v>0.51422000000000001</v>
      </c>
      <c r="AQ274">
        <v>3.2574000000000001</v>
      </c>
      <c r="AS274">
        <v>0</v>
      </c>
      <c r="AT274">
        <v>0</v>
      </c>
      <c r="AU274">
        <v>1</v>
      </c>
      <c r="AV274">
        <v>0</v>
      </c>
      <c r="AW274" s="4">
        <v>0</v>
      </c>
      <c r="AX274">
        <v>0</v>
      </c>
      <c r="AY274">
        <v>0</v>
      </c>
      <c r="BA274" s="1">
        <v>43670</v>
      </c>
      <c r="BB274">
        <v>3</v>
      </c>
      <c r="BC274">
        <v>3</v>
      </c>
      <c r="BD274">
        <v>0</v>
      </c>
      <c r="BE274">
        <v>28</v>
      </c>
      <c r="BF274">
        <v>1</v>
      </c>
      <c r="BG274">
        <v>0</v>
      </c>
      <c r="BH274">
        <v>28</v>
      </c>
      <c r="BI274" s="1">
        <v>43404</v>
      </c>
      <c r="BJ274">
        <v>5</v>
      </c>
      <c r="BK274">
        <v>4</v>
      </c>
      <c r="BL274">
        <v>0</v>
      </c>
      <c r="BM274">
        <v>32</v>
      </c>
      <c r="BN274">
        <v>1</v>
      </c>
      <c r="BO274">
        <v>0</v>
      </c>
      <c r="BP274">
        <v>32</v>
      </c>
      <c r="BQ274" s="1">
        <v>43012</v>
      </c>
      <c r="BR274">
        <v>8</v>
      </c>
      <c r="BS274">
        <v>8</v>
      </c>
      <c r="BT274">
        <v>0</v>
      </c>
      <c r="BU274">
        <v>36</v>
      </c>
      <c r="BV274">
        <v>1</v>
      </c>
      <c r="BW274">
        <v>0</v>
      </c>
      <c r="BX274">
        <v>36</v>
      </c>
      <c r="BY274">
        <v>30.667000000000002</v>
      </c>
      <c r="CA274" t="s">
        <v>991</v>
      </c>
      <c r="CB274" t="s">
        <v>992</v>
      </c>
      <c r="CC274">
        <v>37150</v>
      </c>
      <c r="CD274">
        <v>550</v>
      </c>
      <c r="CE274">
        <v>6156992238</v>
      </c>
      <c r="CF274" t="s">
        <v>99</v>
      </c>
      <c r="CG274" t="s">
        <v>100</v>
      </c>
      <c r="CH274" s="1">
        <v>34486</v>
      </c>
      <c r="CI274" t="s">
        <v>100</v>
      </c>
      <c r="CJ274" t="s">
        <v>101</v>
      </c>
      <c r="CK274" t="s">
        <v>100</v>
      </c>
      <c r="CL274" t="s">
        <v>103</v>
      </c>
      <c r="CM274" t="s">
        <v>989</v>
      </c>
      <c r="CN274">
        <v>119</v>
      </c>
      <c r="CO274" s="1">
        <v>44621</v>
      </c>
      <c r="CP274" s="1"/>
      <c r="CV274"/>
    </row>
    <row r="275" spans="1:104" x14ac:dyDescent="0.25">
      <c r="A275" t="s">
        <v>339</v>
      </c>
      <c r="B275" s="18" t="s">
        <v>1634</v>
      </c>
      <c r="C275" s="18">
        <v>445531</v>
      </c>
      <c r="D275" t="s">
        <v>1588</v>
      </c>
      <c r="E275" t="s">
        <v>200</v>
      </c>
      <c r="F275" t="s">
        <v>367</v>
      </c>
      <c r="G275" t="s">
        <v>1649</v>
      </c>
      <c r="H275">
        <v>29.4</v>
      </c>
      <c r="I275" t="s">
        <v>149</v>
      </c>
      <c r="K275" t="s">
        <v>100</v>
      </c>
      <c r="L275" t="s">
        <v>130</v>
      </c>
      <c r="M275">
        <v>4</v>
      </c>
      <c r="N275">
        <v>4</v>
      </c>
      <c r="O275">
        <v>3</v>
      </c>
      <c r="P275">
        <v>4</v>
      </c>
      <c r="Q275">
        <v>3</v>
      </c>
      <c r="R275">
        <v>5</v>
      </c>
      <c r="S275">
        <v>5</v>
      </c>
      <c r="U275" s="8">
        <v>4.0356300000000003</v>
      </c>
      <c r="V275" s="8">
        <v>1.32969</v>
      </c>
      <c r="X275">
        <v>0.73306000000000004</v>
      </c>
      <c r="Y275">
        <v>2.0627499999999999</v>
      </c>
      <c r="Z275">
        <v>3.63456</v>
      </c>
      <c r="AA275">
        <v>0.96438000000000001</v>
      </c>
      <c r="AB275">
        <v>0.33789000000000002</v>
      </c>
      <c r="AC275">
        <v>6</v>
      </c>
      <c r="AD275">
        <v>1.97288</v>
      </c>
      <c r="AF275">
        <v>6</v>
      </c>
      <c r="AG275">
        <v>1</v>
      </c>
      <c r="AJ275">
        <v>2.13463</v>
      </c>
      <c r="AK275">
        <v>0.81035999999999997</v>
      </c>
      <c r="AL275">
        <v>0.44702999999999998</v>
      </c>
      <c r="AM275">
        <v>3.39202</v>
      </c>
      <c r="AN275">
        <v>1.8920999999999999</v>
      </c>
      <c r="AO275">
        <v>0.66539999999999999</v>
      </c>
      <c r="AP275">
        <v>1.1139699999999999</v>
      </c>
      <c r="AQ275">
        <v>3.75637</v>
      </c>
      <c r="AS275">
        <v>0</v>
      </c>
      <c r="AT275">
        <v>0</v>
      </c>
      <c r="AU275">
        <v>0</v>
      </c>
      <c r="AV275">
        <v>0</v>
      </c>
      <c r="AW275" s="4">
        <v>0</v>
      </c>
      <c r="AX275">
        <v>0</v>
      </c>
      <c r="AY275">
        <v>0</v>
      </c>
      <c r="BA275" s="1">
        <v>44356</v>
      </c>
      <c r="BB275">
        <v>0</v>
      </c>
      <c r="BC275">
        <v>0</v>
      </c>
      <c r="BD275">
        <v>0</v>
      </c>
      <c r="BE275">
        <v>0</v>
      </c>
      <c r="BF275">
        <v>0</v>
      </c>
      <c r="BG275">
        <v>0</v>
      </c>
      <c r="BH275">
        <v>0</v>
      </c>
      <c r="BI275" s="1">
        <v>43894</v>
      </c>
      <c r="BJ275">
        <v>1</v>
      </c>
      <c r="BK275">
        <v>1</v>
      </c>
      <c r="BL275">
        <v>0</v>
      </c>
      <c r="BM275">
        <v>16</v>
      </c>
      <c r="BN275">
        <v>1</v>
      </c>
      <c r="BO275">
        <v>0</v>
      </c>
      <c r="BP275">
        <v>16</v>
      </c>
      <c r="BQ275" s="1">
        <v>43565</v>
      </c>
      <c r="BR275">
        <v>8</v>
      </c>
      <c r="BS275">
        <v>8</v>
      </c>
      <c r="BT275">
        <v>0</v>
      </c>
      <c r="BU275">
        <v>44</v>
      </c>
      <c r="BV275">
        <v>1</v>
      </c>
      <c r="BW275">
        <v>0</v>
      </c>
      <c r="BX275">
        <v>44</v>
      </c>
      <c r="BY275">
        <v>12.667</v>
      </c>
      <c r="CA275" t="s">
        <v>1590</v>
      </c>
      <c r="CB275" t="s">
        <v>1591</v>
      </c>
      <c r="CC275">
        <v>37174</v>
      </c>
      <c r="CD275">
        <v>590</v>
      </c>
      <c r="CE275">
        <v>9314864200</v>
      </c>
      <c r="CF275" t="s">
        <v>150</v>
      </c>
      <c r="CG275" t="s">
        <v>100</v>
      </c>
      <c r="CH275" s="1">
        <v>43258</v>
      </c>
      <c r="CI275" t="s">
        <v>100</v>
      </c>
      <c r="CJ275" t="s">
        <v>100</v>
      </c>
      <c r="CK275" t="s">
        <v>100</v>
      </c>
      <c r="CL275" t="s">
        <v>103</v>
      </c>
      <c r="CM275" t="s">
        <v>1589</v>
      </c>
      <c r="CN275">
        <v>68</v>
      </c>
      <c r="CO275" s="1">
        <v>44621</v>
      </c>
      <c r="CP275" s="1"/>
      <c r="CV275"/>
    </row>
    <row r="276" spans="1:104" x14ac:dyDescent="0.25">
      <c r="A276" t="s">
        <v>339</v>
      </c>
      <c r="B276" s="18" t="s">
        <v>1634</v>
      </c>
      <c r="C276" s="18">
        <v>445482</v>
      </c>
      <c r="D276" t="s">
        <v>1419</v>
      </c>
      <c r="E276" t="s">
        <v>317</v>
      </c>
      <c r="F276" t="s">
        <v>131</v>
      </c>
      <c r="G276" t="s">
        <v>1649</v>
      </c>
      <c r="H276">
        <v>43.2</v>
      </c>
      <c r="I276" t="s">
        <v>114</v>
      </c>
      <c r="K276" t="s">
        <v>100</v>
      </c>
      <c r="L276" t="s">
        <v>106</v>
      </c>
      <c r="M276">
        <v>2</v>
      </c>
      <c r="N276">
        <v>3</v>
      </c>
      <c r="O276">
        <v>2</v>
      </c>
      <c r="P276">
        <v>3</v>
      </c>
      <c r="Q276">
        <v>4</v>
      </c>
      <c r="R276">
        <v>2</v>
      </c>
      <c r="S276">
        <v>3</v>
      </c>
      <c r="U276" s="8">
        <v>4.7208600000000001</v>
      </c>
      <c r="V276" s="8">
        <v>0.65707000000000004</v>
      </c>
      <c r="W276">
        <v>77.099999999999994</v>
      </c>
      <c r="X276">
        <v>1.25597</v>
      </c>
      <c r="Y276">
        <v>1.9130400000000001</v>
      </c>
      <c r="Z276">
        <v>4.5959899999999996</v>
      </c>
      <c r="AA276">
        <v>0.45635999999999999</v>
      </c>
      <c r="AB276">
        <v>0.19825999999999999</v>
      </c>
      <c r="AD276">
        <v>2.8078099999999999</v>
      </c>
      <c r="AE276">
        <v>70</v>
      </c>
      <c r="AG276">
        <v>0</v>
      </c>
      <c r="AJ276">
        <v>2.2224499999999998</v>
      </c>
      <c r="AK276">
        <v>0.81862999999999997</v>
      </c>
      <c r="AL276">
        <v>0.39685999999999999</v>
      </c>
      <c r="AM276">
        <v>3.4379400000000002</v>
      </c>
      <c r="AN276">
        <v>2.5864400000000001</v>
      </c>
      <c r="AO276">
        <v>1.1285400000000001</v>
      </c>
      <c r="AP276">
        <v>0.62005999999999994</v>
      </c>
      <c r="AQ276">
        <v>4.3354900000000001</v>
      </c>
      <c r="AS276">
        <v>0</v>
      </c>
      <c r="AT276">
        <v>0</v>
      </c>
      <c r="AU276">
        <v>0</v>
      </c>
      <c r="AV276">
        <v>1</v>
      </c>
      <c r="AW276" s="4">
        <v>655.08000000000004</v>
      </c>
      <c r="AX276">
        <v>0</v>
      </c>
      <c r="AY276">
        <v>1</v>
      </c>
      <c r="BA276" s="1">
        <v>43691</v>
      </c>
      <c r="BB276">
        <v>5</v>
      </c>
      <c r="BC276">
        <v>5</v>
      </c>
      <c r="BD276">
        <v>0</v>
      </c>
      <c r="BE276">
        <v>32</v>
      </c>
      <c r="BF276">
        <v>1</v>
      </c>
      <c r="BG276">
        <v>0</v>
      </c>
      <c r="BH276">
        <v>32</v>
      </c>
      <c r="BI276" s="1">
        <v>43376</v>
      </c>
      <c r="BJ276">
        <v>4</v>
      </c>
      <c r="BK276">
        <v>4</v>
      </c>
      <c r="BL276">
        <v>0</v>
      </c>
      <c r="BM276">
        <v>24</v>
      </c>
      <c r="BN276">
        <v>1</v>
      </c>
      <c r="BO276">
        <v>0</v>
      </c>
      <c r="BP276">
        <v>24</v>
      </c>
      <c r="BQ276" s="1">
        <v>43013</v>
      </c>
      <c r="BR276">
        <v>1</v>
      </c>
      <c r="BS276">
        <v>1</v>
      </c>
      <c r="BT276">
        <v>0</v>
      </c>
      <c r="BU276">
        <v>4</v>
      </c>
      <c r="BV276">
        <v>1</v>
      </c>
      <c r="BW276">
        <v>0</v>
      </c>
      <c r="BX276">
        <v>4</v>
      </c>
      <c r="BY276">
        <v>24.667000000000002</v>
      </c>
      <c r="CA276" t="s">
        <v>1421</v>
      </c>
      <c r="CB276" t="s">
        <v>1422</v>
      </c>
      <c r="CC276">
        <v>38138</v>
      </c>
      <c r="CD276">
        <v>780</v>
      </c>
      <c r="CE276">
        <v>9017522580</v>
      </c>
      <c r="CF276" t="s">
        <v>150</v>
      </c>
      <c r="CG276" t="s">
        <v>100</v>
      </c>
      <c r="CH276" s="1">
        <v>38919</v>
      </c>
      <c r="CI276" t="s">
        <v>101</v>
      </c>
      <c r="CJ276" t="s">
        <v>101</v>
      </c>
      <c r="CK276" t="s">
        <v>100</v>
      </c>
      <c r="CL276" t="s">
        <v>103</v>
      </c>
      <c r="CM276" t="s">
        <v>1420</v>
      </c>
      <c r="CN276">
        <v>50</v>
      </c>
      <c r="CO276" s="1">
        <v>44621</v>
      </c>
      <c r="CP276" s="1"/>
      <c r="CV276"/>
    </row>
    <row r="277" spans="1:104" x14ac:dyDescent="0.25">
      <c r="A277" t="s">
        <v>339</v>
      </c>
      <c r="B277" s="18" t="s">
        <v>1634</v>
      </c>
      <c r="C277" s="18">
        <v>445318</v>
      </c>
      <c r="D277" t="s">
        <v>954</v>
      </c>
      <c r="E277" t="s">
        <v>950</v>
      </c>
      <c r="F277" t="s">
        <v>951</v>
      </c>
      <c r="G277" t="s">
        <v>1648</v>
      </c>
      <c r="H277">
        <v>63.9</v>
      </c>
      <c r="I277" t="s">
        <v>110</v>
      </c>
      <c r="K277" t="s">
        <v>100</v>
      </c>
      <c r="L277" t="s">
        <v>106</v>
      </c>
      <c r="M277">
        <v>1</v>
      </c>
      <c r="N277">
        <v>1</v>
      </c>
      <c r="O277">
        <v>2</v>
      </c>
      <c r="P277">
        <v>4</v>
      </c>
      <c r="Q277">
        <v>5</v>
      </c>
      <c r="R277">
        <v>2</v>
      </c>
      <c r="S277">
        <v>1</v>
      </c>
      <c r="U277" s="8">
        <v>3.16092</v>
      </c>
      <c r="V277" s="8">
        <v>0.27944000000000002</v>
      </c>
      <c r="W277">
        <v>56.7</v>
      </c>
      <c r="X277">
        <v>1.09554</v>
      </c>
      <c r="Y277">
        <v>1.3749800000000001</v>
      </c>
      <c r="Z277">
        <v>2.68675</v>
      </c>
      <c r="AA277">
        <v>0.18615000000000001</v>
      </c>
      <c r="AB277">
        <v>6.3049999999999995E-2</v>
      </c>
      <c r="AD277">
        <v>1.7859499999999999</v>
      </c>
      <c r="AE277">
        <v>20</v>
      </c>
      <c r="AG277">
        <v>0</v>
      </c>
      <c r="AJ277">
        <v>2.3113800000000002</v>
      </c>
      <c r="AK277">
        <v>0.78200999999999998</v>
      </c>
      <c r="AL277">
        <v>0.37302999999999997</v>
      </c>
      <c r="AM277">
        <v>3.4664199999999998</v>
      </c>
      <c r="AN277">
        <v>1.5818399999999999</v>
      </c>
      <c r="AO277">
        <v>1.0304800000000001</v>
      </c>
      <c r="AP277">
        <v>0.28054000000000001</v>
      </c>
      <c r="AQ277">
        <v>2.8790499999999999</v>
      </c>
      <c r="AS277">
        <v>1</v>
      </c>
      <c r="AT277">
        <v>0</v>
      </c>
      <c r="AU277">
        <v>0</v>
      </c>
      <c r="AV277">
        <v>0</v>
      </c>
      <c r="AW277" s="4">
        <v>0</v>
      </c>
      <c r="AX277">
        <v>0</v>
      </c>
      <c r="AY277">
        <v>0</v>
      </c>
      <c r="BA277" s="1">
        <v>43761</v>
      </c>
      <c r="BB277">
        <v>9</v>
      </c>
      <c r="BC277">
        <v>9</v>
      </c>
      <c r="BD277">
        <v>0</v>
      </c>
      <c r="BE277">
        <v>44</v>
      </c>
      <c r="BF277">
        <v>1</v>
      </c>
      <c r="BG277">
        <v>0</v>
      </c>
      <c r="BH277">
        <v>44</v>
      </c>
      <c r="BI277" s="1">
        <v>43439</v>
      </c>
      <c r="BJ277">
        <v>3</v>
      </c>
      <c r="BK277">
        <v>3</v>
      </c>
      <c r="BL277">
        <v>0</v>
      </c>
      <c r="BM277">
        <v>32</v>
      </c>
      <c r="BN277">
        <v>1</v>
      </c>
      <c r="BO277">
        <v>0</v>
      </c>
      <c r="BP277">
        <v>32</v>
      </c>
      <c r="BQ277" s="1">
        <v>43111</v>
      </c>
      <c r="BR277">
        <v>5</v>
      </c>
      <c r="BS277">
        <v>4</v>
      </c>
      <c r="BT277">
        <v>1</v>
      </c>
      <c r="BU277">
        <v>24</v>
      </c>
      <c r="BV277">
        <v>1</v>
      </c>
      <c r="BW277">
        <v>0</v>
      </c>
      <c r="BX277">
        <v>24</v>
      </c>
      <c r="BY277">
        <v>36.667000000000002</v>
      </c>
      <c r="CA277" t="s">
        <v>954</v>
      </c>
      <c r="CB277" t="s">
        <v>956</v>
      </c>
      <c r="CC277">
        <v>37015</v>
      </c>
      <c r="CD277">
        <v>100</v>
      </c>
      <c r="CE277">
        <v>6157924948</v>
      </c>
      <c r="CF277" t="s">
        <v>99</v>
      </c>
      <c r="CG277" t="s">
        <v>100</v>
      </c>
      <c r="CH277" s="1">
        <v>34274</v>
      </c>
      <c r="CI277" t="s">
        <v>100</v>
      </c>
      <c r="CJ277" t="s">
        <v>101</v>
      </c>
      <c r="CK277" t="s">
        <v>100</v>
      </c>
      <c r="CL277" t="s">
        <v>103</v>
      </c>
      <c r="CM277" t="s">
        <v>955</v>
      </c>
      <c r="CN277">
        <v>80</v>
      </c>
      <c r="CO277" s="1">
        <v>44621</v>
      </c>
      <c r="CP277" s="1"/>
      <c r="CV277"/>
    </row>
    <row r="278" spans="1:104" x14ac:dyDescent="0.25">
      <c r="A278" t="s">
        <v>339</v>
      </c>
      <c r="B278" s="18" t="s">
        <v>1634</v>
      </c>
      <c r="C278" s="18">
        <v>445135</v>
      </c>
      <c r="D278" t="s">
        <v>508</v>
      </c>
      <c r="E278" t="s">
        <v>177</v>
      </c>
      <c r="F278" t="s">
        <v>257</v>
      </c>
      <c r="G278" t="s">
        <v>1648</v>
      </c>
      <c r="H278">
        <v>91.9</v>
      </c>
      <c r="I278" t="s">
        <v>98</v>
      </c>
      <c r="K278" t="s">
        <v>100</v>
      </c>
      <c r="L278" t="s">
        <v>106</v>
      </c>
      <c r="M278">
        <v>4</v>
      </c>
      <c r="N278">
        <v>2</v>
      </c>
      <c r="O278">
        <v>3</v>
      </c>
      <c r="P278">
        <v>5</v>
      </c>
      <c r="Q278">
        <v>5</v>
      </c>
      <c r="R278">
        <v>5</v>
      </c>
      <c r="S278">
        <v>2</v>
      </c>
      <c r="U278" s="8">
        <v>3.0244800000000001</v>
      </c>
      <c r="V278" s="8">
        <v>0.52188000000000001</v>
      </c>
      <c r="W278">
        <v>42.5</v>
      </c>
      <c r="X278">
        <v>0.85973999999999995</v>
      </c>
      <c r="Y278">
        <v>1.3816200000000001</v>
      </c>
      <c r="Z278">
        <v>2.4061900000000001</v>
      </c>
      <c r="AA278">
        <v>0.37217</v>
      </c>
      <c r="AB278">
        <v>5.5930000000000001E-2</v>
      </c>
      <c r="AD278">
        <v>1.64286</v>
      </c>
      <c r="AE278">
        <v>55.6</v>
      </c>
      <c r="AG278">
        <v>1</v>
      </c>
      <c r="AJ278">
        <v>2.3203399999999998</v>
      </c>
      <c r="AK278">
        <v>0.82247999999999999</v>
      </c>
      <c r="AL278">
        <v>0.42865999999999999</v>
      </c>
      <c r="AM278">
        <v>3.5714800000000002</v>
      </c>
      <c r="AN278">
        <v>1.4494899999999999</v>
      </c>
      <c r="AO278">
        <v>0.76888999999999996</v>
      </c>
      <c r="AP278">
        <v>0.45595000000000002</v>
      </c>
      <c r="AQ278">
        <v>2.6737299999999999</v>
      </c>
      <c r="AS278">
        <v>1</v>
      </c>
      <c r="AT278">
        <v>1</v>
      </c>
      <c r="AU278">
        <v>0</v>
      </c>
      <c r="AV278">
        <v>1</v>
      </c>
      <c r="AW278" s="4">
        <v>650</v>
      </c>
      <c r="AX278">
        <v>0</v>
      </c>
      <c r="AY278">
        <v>1</v>
      </c>
      <c r="BA278" s="1">
        <v>43886</v>
      </c>
      <c r="BB278">
        <v>3</v>
      </c>
      <c r="BC278">
        <v>2</v>
      </c>
      <c r="BD278">
        <v>1</v>
      </c>
      <c r="BE278">
        <v>12</v>
      </c>
      <c r="BF278">
        <v>1</v>
      </c>
      <c r="BG278">
        <v>0</v>
      </c>
      <c r="BH278">
        <v>12</v>
      </c>
      <c r="BI278" s="1">
        <v>43474</v>
      </c>
      <c r="BJ278">
        <v>2</v>
      </c>
      <c r="BK278">
        <v>2</v>
      </c>
      <c r="BL278">
        <v>0</v>
      </c>
      <c r="BM278">
        <v>8</v>
      </c>
      <c r="BN278">
        <v>1</v>
      </c>
      <c r="BO278">
        <v>0</v>
      </c>
      <c r="BP278">
        <v>8</v>
      </c>
      <c r="BQ278" s="1">
        <v>43052</v>
      </c>
      <c r="BR278">
        <v>10</v>
      </c>
      <c r="BS278">
        <v>10</v>
      </c>
      <c r="BT278">
        <v>0</v>
      </c>
      <c r="BU278">
        <v>64</v>
      </c>
      <c r="BV278">
        <v>1</v>
      </c>
      <c r="BW278">
        <v>0</v>
      </c>
      <c r="BX278">
        <v>64</v>
      </c>
      <c r="BY278">
        <v>19.332999999999998</v>
      </c>
      <c r="CA278" t="s">
        <v>510</v>
      </c>
      <c r="CB278" t="s">
        <v>511</v>
      </c>
      <c r="CC278">
        <v>37716</v>
      </c>
      <c r="CD278">
        <v>0</v>
      </c>
      <c r="CE278">
        <v>8654576925</v>
      </c>
      <c r="CF278" t="s">
        <v>99</v>
      </c>
      <c r="CG278" t="s">
        <v>100</v>
      </c>
      <c r="CH278" s="1">
        <v>29514</v>
      </c>
      <c r="CI278" t="s">
        <v>100</v>
      </c>
      <c r="CJ278" t="s">
        <v>101</v>
      </c>
      <c r="CK278" t="s">
        <v>100</v>
      </c>
      <c r="CL278" t="s">
        <v>103</v>
      </c>
      <c r="CM278" t="s">
        <v>509</v>
      </c>
      <c r="CN278">
        <v>120</v>
      </c>
      <c r="CO278" s="1">
        <v>44621</v>
      </c>
      <c r="CP278" s="1"/>
      <c r="CV278"/>
    </row>
    <row r="279" spans="1:104" x14ac:dyDescent="0.25">
      <c r="A279" t="s">
        <v>339</v>
      </c>
      <c r="B279" s="18" t="s">
        <v>1634</v>
      </c>
      <c r="C279" s="18">
        <v>445124</v>
      </c>
      <c r="D279" t="s">
        <v>469</v>
      </c>
      <c r="E279" t="s">
        <v>292</v>
      </c>
      <c r="F279" t="s">
        <v>256</v>
      </c>
      <c r="G279" t="s">
        <v>1648</v>
      </c>
      <c r="H279">
        <v>76.8</v>
      </c>
      <c r="I279" t="s">
        <v>110</v>
      </c>
      <c r="K279" t="s">
        <v>100</v>
      </c>
      <c r="L279" t="s">
        <v>106</v>
      </c>
      <c r="M279">
        <v>4</v>
      </c>
      <c r="N279">
        <v>2</v>
      </c>
      <c r="O279">
        <v>4</v>
      </c>
      <c r="P279">
        <v>4</v>
      </c>
      <c r="Q279">
        <v>5</v>
      </c>
      <c r="R279">
        <v>4</v>
      </c>
      <c r="S279">
        <v>2</v>
      </c>
      <c r="U279" s="8">
        <v>3.16683</v>
      </c>
      <c r="V279" s="8">
        <v>0.46233000000000002</v>
      </c>
      <c r="W279">
        <v>52.1</v>
      </c>
      <c r="X279">
        <v>0.93010999999999999</v>
      </c>
      <c r="Y279">
        <v>1.3924399999999999</v>
      </c>
      <c r="Z279">
        <v>2.9760499999999999</v>
      </c>
      <c r="AA279">
        <v>0.35732000000000003</v>
      </c>
      <c r="AB279">
        <v>7.2450000000000001E-2</v>
      </c>
      <c r="AD279">
        <v>1.7743899999999999</v>
      </c>
      <c r="AE279">
        <v>28.6</v>
      </c>
      <c r="AG279">
        <v>0</v>
      </c>
      <c r="AJ279">
        <v>2.2867899999999999</v>
      </c>
      <c r="AK279">
        <v>0.84782000000000002</v>
      </c>
      <c r="AL279">
        <v>0.41169</v>
      </c>
      <c r="AM279">
        <v>3.5463</v>
      </c>
      <c r="AN279">
        <v>1.5885100000000001</v>
      </c>
      <c r="AO279">
        <v>0.80696000000000001</v>
      </c>
      <c r="AP279">
        <v>0.42057</v>
      </c>
      <c r="AQ279">
        <v>2.8194599999999999</v>
      </c>
      <c r="AS279">
        <v>0</v>
      </c>
      <c r="AT279">
        <v>3</v>
      </c>
      <c r="AU279">
        <v>0</v>
      </c>
      <c r="AV279">
        <v>2</v>
      </c>
      <c r="AW279" s="4">
        <v>9316.39</v>
      </c>
      <c r="AX279">
        <v>0</v>
      </c>
      <c r="AY279">
        <v>2</v>
      </c>
      <c r="BA279" s="1">
        <v>43817</v>
      </c>
      <c r="BB279">
        <v>4</v>
      </c>
      <c r="BC279">
        <v>2</v>
      </c>
      <c r="BD279">
        <v>3</v>
      </c>
      <c r="BE279">
        <v>16</v>
      </c>
      <c r="BF279">
        <v>1</v>
      </c>
      <c r="BG279">
        <v>0</v>
      </c>
      <c r="BH279">
        <v>16</v>
      </c>
      <c r="BI279" s="1">
        <v>43474</v>
      </c>
      <c r="BJ279">
        <v>1</v>
      </c>
      <c r="BK279">
        <v>1</v>
      </c>
      <c r="BL279">
        <v>0</v>
      </c>
      <c r="BM279">
        <v>4</v>
      </c>
      <c r="BN279">
        <v>1</v>
      </c>
      <c r="BO279">
        <v>0</v>
      </c>
      <c r="BP279">
        <v>4</v>
      </c>
      <c r="BQ279" s="1">
        <v>43019</v>
      </c>
      <c r="BR279">
        <v>4</v>
      </c>
      <c r="BS279">
        <v>4</v>
      </c>
      <c r="BT279">
        <v>0</v>
      </c>
      <c r="BU279">
        <v>16</v>
      </c>
      <c r="BV279">
        <v>1</v>
      </c>
      <c r="BW279">
        <v>0</v>
      </c>
      <c r="BX279">
        <v>16</v>
      </c>
      <c r="BY279">
        <v>12</v>
      </c>
      <c r="CA279" t="s">
        <v>471</v>
      </c>
      <c r="CB279" t="s">
        <v>472</v>
      </c>
      <c r="CC279">
        <v>37066</v>
      </c>
      <c r="CD279">
        <v>820</v>
      </c>
      <c r="CE279">
        <v>6154527132</v>
      </c>
      <c r="CF279" t="s">
        <v>99</v>
      </c>
      <c r="CG279" t="s">
        <v>100</v>
      </c>
      <c r="CH279" s="1">
        <v>28635</v>
      </c>
      <c r="CI279" t="s">
        <v>100</v>
      </c>
      <c r="CJ279" t="s">
        <v>101</v>
      </c>
      <c r="CK279" t="s">
        <v>100</v>
      </c>
      <c r="CL279" t="s">
        <v>103</v>
      </c>
      <c r="CM279" t="s">
        <v>470</v>
      </c>
      <c r="CN279">
        <v>124</v>
      </c>
      <c r="CO279" s="1">
        <v>44621</v>
      </c>
      <c r="CP279" s="1"/>
      <c r="CV279"/>
    </row>
    <row r="280" spans="1:104" x14ac:dyDescent="0.25">
      <c r="A280" t="s">
        <v>339</v>
      </c>
      <c r="B280" s="18" t="s">
        <v>1634</v>
      </c>
      <c r="C280" s="18">
        <v>445487</v>
      </c>
      <c r="D280" t="s">
        <v>1438</v>
      </c>
      <c r="E280" t="s">
        <v>304</v>
      </c>
      <c r="F280" t="s">
        <v>125</v>
      </c>
      <c r="G280" t="s">
        <v>1648</v>
      </c>
      <c r="H280">
        <v>54.8</v>
      </c>
      <c r="I280" t="s">
        <v>110</v>
      </c>
      <c r="K280" t="s">
        <v>100</v>
      </c>
      <c r="L280" t="s">
        <v>106</v>
      </c>
      <c r="M280">
        <v>4</v>
      </c>
      <c r="N280">
        <v>2</v>
      </c>
      <c r="O280">
        <v>3</v>
      </c>
      <c r="P280">
        <v>5</v>
      </c>
      <c r="Q280">
        <v>5</v>
      </c>
      <c r="R280">
        <v>5</v>
      </c>
      <c r="S280">
        <v>2</v>
      </c>
      <c r="U280" s="8">
        <v>3.6065800000000001</v>
      </c>
      <c r="V280" s="8">
        <v>0.46776000000000001</v>
      </c>
      <c r="W280">
        <v>58.9</v>
      </c>
      <c r="X280">
        <v>1.0937300000000001</v>
      </c>
      <c r="Y280">
        <v>1.5615000000000001</v>
      </c>
      <c r="Z280">
        <v>3.2299000000000002</v>
      </c>
      <c r="AA280">
        <v>0.27786</v>
      </c>
      <c r="AB280">
        <v>9.2530000000000001E-2</v>
      </c>
      <c r="AD280">
        <v>2.04508</v>
      </c>
      <c r="AE280">
        <v>50</v>
      </c>
      <c r="AG280">
        <v>1</v>
      </c>
      <c r="AJ280">
        <v>2.2929599999999999</v>
      </c>
      <c r="AK280">
        <v>0.80361000000000005</v>
      </c>
      <c r="AL280">
        <v>0.41232999999999997</v>
      </c>
      <c r="AM280">
        <v>3.5089000000000001</v>
      </c>
      <c r="AN280">
        <v>1.8259099999999999</v>
      </c>
      <c r="AO280">
        <v>1.00112</v>
      </c>
      <c r="AP280">
        <v>0.42485000000000001</v>
      </c>
      <c r="AQ280">
        <v>3.24519</v>
      </c>
      <c r="AS280">
        <v>0</v>
      </c>
      <c r="AT280">
        <v>2</v>
      </c>
      <c r="AU280">
        <v>1</v>
      </c>
      <c r="AV280">
        <v>2</v>
      </c>
      <c r="AW280" s="4">
        <v>8058.99</v>
      </c>
      <c r="AX280">
        <v>1</v>
      </c>
      <c r="AY280">
        <v>3</v>
      </c>
      <c r="BA280" s="1">
        <v>44581</v>
      </c>
      <c r="BB280">
        <v>2</v>
      </c>
      <c r="BC280">
        <v>2</v>
      </c>
      <c r="BD280">
        <v>0</v>
      </c>
      <c r="BE280">
        <v>8</v>
      </c>
      <c r="BF280">
        <v>0</v>
      </c>
      <c r="BG280">
        <v>0</v>
      </c>
      <c r="BH280">
        <v>8</v>
      </c>
      <c r="BI280" s="1">
        <v>43635</v>
      </c>
      <c r="BJ280">
        <v>4</v>
      </c>
      <c r="BK280">
        <v>0</v>
      </c>
      <c r="BL280">
        <v>3</v>
      </c>
      <c r="BM280">
        <v>52</v>
      </c>
      <c r="BN280">
        <v>0</v>
      </c>
      <c r="BO280">
        <v>0</v>
      </c>
      <c r="BP280">
        <v>52</v>
      </c>
      <c r="BQ280" s="1">
        <v>43284</v>
      </c>
      <c r="BR280">
        <v>1</v>
      </c>
      <c r="BS280">
        <v>1</v>
      </c>
      <c r="BT280">
        <v>0</v>
      </c>
      <c r="BU280">
        <v>4</v>
      </c>
      <c r="BV280">
        <v>1</v>
      </c>
      <c r="BW280">
        <v>0</v>
      </c>
      <c r="BX280">
        <v>4</v>
      </c>
      <c r="BY280">
        <v>22</v>
      </c>
      <c r="CA280" t="s">
        <v>1438</v>
      </c>
      <c r="CB280" t="s">
        <v>1440</v>
      </c>
      <c r="CC280">
        <v>37604</v>
      </c>
      <c r="CD280">
        <v>890</v>
      </c>
      <c r="CE280">
        <v>4234342016</v>
      </c>
      <c r="CF280" t="s">
        <v>99</v>
      </c>
      <c r="CG280" t="s">
        <v>100</v>
      </c>
      <c r="CH280" s="1">
        <v>39406</v>
      </c>
      <c r="CI280" t="s">
        <v>100</v>
      </c>
      <c r="CJ280" t="s">
        <v>100</v>
      </c>
      <c r="CK280" t="s">
        <v>100</v>
      </c>
      <c r="CL280" t="s">
        <v>103</v>
      </c>
      <c r="CM280" t="s">
        <v>1439</v>
      </c>
      <c r="CN280">
        <v>84</v>
      </c>
      <c r="CO280" s="1">
        <v>44621</v>
      </c>
      <c r="CP280" s="1"/>
      <c r="CV280"/>
    </row>
    <row r="281" spans="1:104" x14ac:dyDescent="0.25">
      <c r="A281" t="s">
        <v>339</v>
      </c>
      <c r="B281" s="18" t="s">
        <v>1634</v>
      </c>
      <c r="C281" s="18">
        <v>445396</v>
      </c>
      <c r="D281" t="s">
        <v>1138</v>
      </c>
      <c r="E281" t="s">
        <v>1140</v>
      </c>
      <c r="F281" t="s">
        <v>266</v>
      </c>
      <c r="G281" t="s">
        <v>1648</v>
      </c>
      <c r="H281">
        <v>68.8</v>
      </c>
      <c r="I281" t="s">
        <v>108</v>
      </c>
      <c r="K281" t="s">
        <v>100</v>
      </c>
      <c r="L281" t="s">
        <v>102</v>
      </c>
      <c r="M281">
        <v>5</v>
      </c>
      <c r="N281">
        <v>2</v>
      </c>
      <c r="O281">
        <v>5</v>
      </c>
      <c r="P281">
        <v>5</v>
      </c>
      <c r="Q281">
        <v>5</v>
      </c>
      <c r="R281">
        <v>5</v>
      </c>
      <c r="S281">
        <v>2</v>
      </c>
      <c r="U281" s="8">
        <v>3.0630600000000001</v>
      </c>
      <c r="V281" s="8">
        <v>0.48420000000000002</v>
      </c>
      <c r="W281">
        <v>39.700000000000003</v>
      </c>
      <c r="X281">
        <v>0.89590999999999998</v>
      </c>
      <c r="Y281">
        <v>1.3801099999999999</v>
      </c>
      <c r="Z281">
        <v>2.77312</v>
      </c>
      <c r="AA281">
        <v>0.47210999999999997</v>
      </c>
      <c r="AB281">
        <v>3.2469999999999999E-2</v>
      </c>
      <c r="AD281">
        <v>1.6829499999999999</v>
      </c>
      <c r="AE281">
        <v>12.5</v>
      </c>
      <c r="AG281">
        <v>0</v>
      </c>
      <c r="AJ281">
        <v>2.3180999999999998</v>
      </c>
      <c r="AK281">
        <v>0.81752999999999998</v>
      </c>
      <c r="AL281">
        <v>0.46615000000000001</v>
      </c>
      <c r="AM281">
        <v>3.6017800000000002</v>
      </c>
      <c r="AN281">
        <v>1.4863</v>
      </c>
      <c r="AO281">
        <v>0.80608999999999997</v>
      </c>
      <c r="AP281">
        <v>0.38900000000000001</v>
      </c>
      <c r="AQ281">
        <v>2.68506</v>
      </c>
      <c r="AS281">
        <v>0</v>
      </c>
      <c r="AT281">
        <v>0</v>
      </c>
      <c r="AU281">
        <v>0</v>
      </c>
      <c r="AV281">
        <v>0</v>
      </c>
      <c r="AW281" s="4">
        <v>0</v>
      </c>
      <c r="AX281">
        <v>0</v>
      </c>
      <c r="AY281">
        <v>0</v>
      </c>
      <c r="BA281" s="1">
        <v>43606</v>
      </c>
      <c r="BB281">
        <v>0</v>
      </c>
      <c r="BC281">
        <v>0</v>
      </c>
      <c r="BD281">
        <v>0</v>
      </c>
      <c r="BE281">
        <v>0</v>
      </c>
      <c r="BF281">
        <v>0</v>
      </c>
      <c r="BG281">
        <v>0</v>
      </c>
      <c r="BH281">
        <v>0</v>
      </c>
      <c r="BI281" s="1">
        <v>43243</v>
      </c>
      <c r="BJ281">
        <v>0</v>
      </c>
      <c r="BK281">
        <v>0</v>
      </c>
      <c r="BL281">
        <v>0</v>
      </c>
      <c r="BM281">
        <v>0</v>
      </c>
      <c r="BN281">
        <v>0</v>
      </c>
      <c r="BO281">
        <v>0</v>
      </c>
      <c r="BP281">
        <v>0</v>
      </c>
      <c r="BQ281" s="1">
        <v>42851</v>
      </c>
      <c r="BR281">
        <v>1</v>
      </c>
      <c r="BS281">
        <v>1</v>
      </c>
      <c r="BT281">
        <v>0</v>
      </c>
      <c r="BU281">
        <v>4</v>
      </c>
      <c r="BV281">
        <v>1</v>
      </c>
      <c r="BW281">
        <v>0</v>
      </c>
      <c r="BX281">
        <v>4</v>
      </c>
      <c r="BY281">
        <v>0.66700000000000004</v>
      </c>
      <c r="CA281" t="s">
        <v>1141</v>
      </c>
      <c r="CB281" t="s">
        <v>1142</v>
      </c>
      <c r="CC281">
        <v>37687</v>
      </c>
      <c r="CD281">
        <v>90</v>
      </c>
      <c r="CE281">
        <v>4237720161</v>
      </c>
      <c r="CF281" t="s">
        <v>99</v>
      </c>
      <c r="CG281" t="s">
        <v>100</v>
      </c>
      <c r="CH281" s="1">
        <v>35570</v>
      </c>
      <c r="CI281" t="s">
        <v>100</v>
      </c>
      <c r="CJ281" t="s">
        <v>101</v>
      </c>
      <c r="CK281" t="s">
        <v>100</v>
      </c>
      <c r="CL281" t="s">
        <v>103</v>
      </c>
      <c r="CM281" t="s">
        <v>1139</v>
      </c>
      <c r="CN281">
        <v>80</v>
      </c>
      <c r="CO281" s="1">
        <v>44621</v>
      </c>
      <c r="CP281" s="1"/>
      <c r="CV281"/>
    </row>
    <row r="282" spans="1:104" x14ac:dyDescent="0.25">
      <c r="A282" t="s">
        <v>339</v>
      </c>
      <c r="B282" s="18" t="s">
        <v>1634</v>
      </c>
      <c r="C282" s="18">
        <v>445137</v>
      </c>
      <c r="D282" t="s">
        <v>516</v>
      </c>
      <c r="E282" t="s">
        <v>189</v>
      </c>
      <c r="F282" t="s">
        <v>269</v>
      </c>
      <c r="G282" t="s">
        <v>1648</v>
      </c>
      <c r="H282">
        <v>39</v>
      </c>
      <c r="I282" t="s">
        <v>110</v>
      </c>
      <c r="J282" t="s">
        <v>133</v>
      </c>
      <c r="K282" t="s">
        <v>100</v>
      </c>
      <c r="L282" t="s">
        <v>106</v>
      </c>
      <c r="U282" s="8">
        <v>4.0996800000000002</v>
      </c>
      <c r="V282" s="8">
        <v>1.35351</v>
      </c>
      <c r="W282">
        <v>83.2</v>
      </c>
      <c r="X282">
        <v>0.48398000000000002</v>
      </c>
      <c r="Y282">
        <v>1.8374900000000001</v>
      </c>
      <c r="Z282">
        <v>3.2389600000000001</v>
      </c>
      <c r="AA282">
        <v>0.82532000000000005</v>
      </c>
      <c r="AB282">
        <v>3.8899999999999997E-2</v>
      </c>
      <c r="AD282">
        <v>2.2621899999999999</v>
      </c>
      <c r="AE282">
        <v>71.400000000000006</v>
      </c>
      <c r="AG282">
        <v>1</v>
      </c>
      <c r="AJ282">
        <v>2.3833199999999999</v>
      </c>
      <c r="AK282">
        <v>0.78722000000000003</v>
      </c>
      <c r="AL282">
        <v>0.40236</v>
      </c>
      <c r="AM282">
        <v>3.5729000000000002</v>
      </c>
      <c r="AN282">
        <v>1.9431799999999999</v>
      </c>
      <c r="AO282">
        <v>0.45223000000000002</v>
      </c>
      <c r="AP282">
        <v>1.2597799999999999</v>
      </c>
      <c r="AQ282">
        <v>3.6227999999999998</v>
      </c>
      <c r="AS282">
        <v>1</v>
      </c>
      <c r="AT282">
        <v>1</v>
      </c>
      <c r="AU282">
        <v>2</v>
      </c>
      <c r="AV282">
        <v>3</v>
      </c>
      <c r="AW282" s="4">
        <v>192706.8</v>
      </c>
      <c r="AX282">
        <v>0</v>
      </c>
      <c r="AY282">
        <v>3</v>
      </c>
      <c r="BA282" s="1">
        <v>44496</v>
      </c>
      <c r="BB282">
        <v>1</v>
      </c>
      <c r="BC282">
        <v>1</v>
      </c>
      <c r="BD282">
        <v>1</v>
      </c>
      <c r="BE282">
        <v>4</v>
      </c>
      <c r="BF282">
        <v>1</v>
      </c>
      <c r="BG282">
        <v>0</v>
      </c>
      <c r="BH282">
        <v>4</v>
      </c>
      <c r="BI282" s="1">
        <v>44314</v>
      </c>
      <c r="BJ282">
        <v>5</v>
      </c>
      <c r="BK282">
        <v>3</v>
      </c>
      <c r="BL282">
        <v>0</v>
      </c>
      <c r="BM282">
        <v>60</v>
      </c>
      <c r="BN282">
        <v>1</v>
      </c>
      <c r="BO282">
        <v>0</v>
      </c>
      <c r="BP282">
        <v>60</v>
      </c>
      <c r="BQ282" s="1">
        <v>44125</v>
      </c>
      <c r="BR282">
        <v>5</v>
      </c>
      <c r="BS282">
        <v>4</v>
      </c>
      <c r="BT282">
        <v>1</v>
      </c>
      <c r="BU282">
        <v>20</v>
      </c>
      <c r="BV282">
        <v>1</v>
      </c>
      <c r="BW282">
        <v>0</v>
      </c>
      <c r="BX282">
        <v>20</v>
      </c>
      <c r="BY282">
        <v>25.332999999999998</v>
      </c>
      <c r="CA282" t="s">
        <v>518</v>
      </c>
      <c r="CB282" t="s">
        <v>519</v>
      </c>
      <c r="CC282">
        <v>37172</v>
      </c>
      <c r="CD282">
        <v>730</v>
      </c>
      <c r="CE282">
        <v>6153849565</v>
      </c>
      <c r="CF282" t="s">
        <v>99</v>
      </c>
      <c r="CG282" t="s">
        <v>100</v>
      </c>
      <c r="CH282" s="1">
        <v>29495</v>
      </c>
      <c r="CI282" t="s">
        <v>100</v>
      </c>
      <c r="CJ282" t="s">
        <v>100</v>
      </c>
      <c r="CK282" t="s">
        <v>100</v>
      </c>
      <c r="CL282" t="s">
        <v>103</v>
      </c>
      <c r="CM282" t="s">
        <v>517</v>
      </c>
      <c r="CN282">
        <v>120</v>
      </c>
      <c r="CO282" s="1">
        <v>44621</v>
      </c>
      <c r="CP282" s="1"/>
      <c r="CR282">
        <v>18</v>
      </c>
      <c r="CS282">
        <v>18</v>
      </c>
      <c r="CT282">
        <v>18</v>
      </c>
      <c r="CU282">
        <v>18</v>
      </c>
      <c r="CV282">
        <v>18</v>
      </c>
      <c r="CW282">
        <v>18</v>
      </c>
      <c r="CX282">
        <v>18</v>
      </c>
    </row>
    <row r="283" spans="1:104" x14ac:dyDescent="0.25">
      <c r="A283" t="s">
        <v>339</v>
      </c>
      <c r="B283" s="18" t="s">
        <v>1634</v>
      </c>
      <c r="C283" s="18">
        <v>445171</v>
      </c>
      <c r="D283" t="s">
        <v>595</v>
      </c>
      <c r="E283" t="s">
        <v>223</v>
      </c>
      <c r="F283" t="s">
        <v>325</v>
      </c>
      <c r="G283" t="s">
        <v>1648</v>
      </c>
      <c r="H283">
        <v>57.3</v>
      </c>
      <c r="I283" t="s">
        <v>98</v>
      </c>
      <c r="K283" t="s">
        <v>100</v>
      </c>
      <c r="L283" t="s">
        <v>106</v>
      </c>
      <c r="M283">
        <v>2</v>
      </c>
      <c r="N283">
        <v>1</v>
      </c>
      <c r="O283">
        <v>2</v>
      </c>
      <c r="P283">
        <v>5</v>
      </c>
      <c r="Q283">
        <v>5</v>
      </c>
      <c r="R283">
        <v>5</v>
      </c>
      <c r="S283">
        <v>1</v>
      </c>
      <c r="U283" s="8">
        <v>3.1543899999999998</v>
      </c>
      <c r="V283" s="8">
        <v>0.34447</v>
      </c>
      <c r="W283">
        <v>54</v>
      </c>
      <c r="X283">
        <v>1.0860799999999999</v>
      </c>
      <c r="Y283">
        <v>1.4305600000000001</v>
      </c>
      <c r="Z283">
        <v>2.8459500000000002</v>
      </c>
      <c r="AA283">
        <v>0.26038</v>
      </c>
      <c r="AB283">
        <v>4.9000000000000002E-2</v>
      </c>
      <c r="AD283">
        <v>1.72383</v>
      </c>
      <c r="AF283">
        <v>6</v>
      </c>
      <c r="AG283">
        <v>1</v>
      </c>
      <c r="AJ283">
        <v>2.3192200000000001</v>
      </c>
      <c r="AK283">
        <v>0.85777000000000003</v>
      </c>
      <c r="AL283">
        <v>0.49153999999999998</v>
      </c>
      <c r="AM283">
        <v>3.6685300000000001</v>
      </c>
      <c r="AN283">
        <v>1.5216700000000001</v>
      </c>
      <c r="AO283">
        <v>0.93135999999999997</v>
      </c>
      <c r="AP283">
        <v>0.26245000000000002</v>
      </c>
      <c r="AQ283">
        <v>2.7148099999999999</v>
      </c>
      <c r="AS283">
        <v>4</v>
      </c>
      <c r="AT283">
        <v>8</v>
      </c>
      <c r="AU283">
        <v>0</v>
      </c>
      <c r="AV283">
        <v>1</v>
      </c>
      <c r="AW283" s="4">
        <v>10400</v>
      </c>
      <c r="AX283">
        <v>1</v>
      </c>
      <c r="AY283">
        <v>2</v>
      </c>
      <c r="BA283" s="1">
        <v>43775</v>
      </c>
      <c r="BB283">
        <v>7</v>
      </c>
      <c r="BC283">
        <v>4</v>
      </c>
      <c r="BD283">
        <v>4</v>
      </c>
      <c r="BE283">
        <v>48</v>
      </c>
      <c r="BF283">
        <v>1</v>
      </c>
      <c r="BG283">
        <v>0</v>
      </c>
      <c r="BH283">
        <v>48</v>
      </c>
      <c r="BI283" s="1">
        <v>43439</v>
      </c>
      <c r="BJ283">
        <v>4</v>
      </c>
      <c r="BK283">
        <v>3</v>
      </c>
      <c r="BL283">
        <v>1</v>
      </c>
      <c r="BM283">
        <v>20</v>
      </c>
      <c r="BN283">
        <v>1</v>
      </c>
      <c r="BO283">
        <v>0</v>
      </c>
      <c r="BP283">
        <v>20</v>
      </c>
      <c r="BQ283" s="1">
        <v>43075</v>
      </c>
      <c r="BR283">
        <v>8</v>
      </c>
      <c r="BS283">
        <v>6</v>
      </c>
      <c r="BT283">
        <v>2</v>
      </c>
      <c r="BU283">
        <v>64</v>
      </c>
      <c r="BV283">
        <v>1</v>
      </c>
      <c r="BW283">
        <v>0</v>
      </c>
      <c r="BX283">
        <v>64</v>
      </c>
      <c r="BY283">
        <v>41.332999999999998</v>
      </c>
      <c r="CA283" t="s">
        <v>595</v>
      </c>
      <c r="CB283" t="s">
        <v>597</v>
      </c>
      <c r="CC283">
        <v>37160</v>
      </c>
      <c r="CD283">
        <v>10</v>
      </c>
      <c r="CE283">
        <v>9316802300</v>
      </c>
      <c r="CF283" t="s">
        <v>99</v>
      </c>
      <c r="CG283" t="s">
        <v>100</v>
      </c>
      <c r="CH283" s="1">
        <v>31058</v>
      </c>
      <c r="CI283" t="s">
        <v>100</v>
      </c>
      <c r="CJ283" t="s">
        <v>101</v>
      </c>
      <c r="CK283" t="s">
        <v>100</v>
      </c>
      <c r="CL283" t="s">
        <v>103</v>
      </c>
      <c r="CM283" t="s">
        <v>596</v>
      </c>
      <c r="CN283">
        <v>96</v>
      </c>
      <c r="CO283" s="1">
        <v>44621</v>
      </c>
      <c r="CP283" s="1"/>
      <c r="CV283"/>
    </row>
    <row r="284" spans="1:104" x14ac:dyDescent="0.25">
      <c r="A284" t="s">
        <v>339</v>
      </c>
      <c r="B284" s="18" t="s">
        <v>1634</v>
      </c>
      <c r="C284" s="18">
        <v>445502</v>
      </c>
      <c r="D284" t="s">
        <v>1484</v>
      </c>
      <c r="E284" t="s">
        <v>196</v>
      </c>
      <c r="F284" t="s">
        <v>309</v>
      </c>
      <c r="G284" t="s">
        <v>1648</v>
      </c>
      <c r="H284">
        <v>72.8</v>
      </c>
      <c r="I284" t="s">
        <v>108</v>
      </c>
      <c r="K284" t="s">
        <v>100</v>
      </c>
      <c r="L284" t="s">
        <v>106</v>
      </c>
      <c r="M284">
        <v>3</v>
      </c>
      <c r="N284">
        <v>2</v>
      </c>
      <c r="O284">
        <v>2</v>
      </c>
      <c r="P284">
        <v>5</v>
      </c>
      <c r="Q284">
        <v>5</v>
      </c>
      <c r="R284">
        <v>5</v>
      </c>
      <c r="S284">
        <v>2</v>
      </c>
      <c r="U284" s="8">
        <v>3.1676600000000001</v>
      </c>
      <c r="V284" s="8">
        <v>0.41930000000000001</v>
      </c>
      <c r="W284">
        <v>79.400000000000006</v>
      </c>
      <c r="X284">
        <v>0.99519000000000002</v>
      </c>
      <c r="Y284">
        <v>1.41449</v>
      </c>
      <c r="Z284">
        <v>2.7715299999999998</v>
      </c>
      <c r="AA284">
        <v>0.40077000000000002</v>
      </c>
      <c r="AB284">
        <v>5.6370000000000003E-2</v>
      </c>
      <c r="AD284">
        <v>1.7531600000000001</v>
      </c>
      <c r="AE284">
        <v>85.7</v>
      </c>
      <c r="AG284">
        <v>1</v>
      </c>
      <c r="AJ284">
        <v>2.5858599999999998</v>
      </c>
      <c r="AK284">
        <v>0.84923999999999999</v>
      </c>
      <c r="AL284">
        <v>0.41687000000000002</v>
      </c>
      <c r="AM284">
        <v>3.8519700000000001</v>
      </c>
      <c r="AN284">
        <v>1.38798</v>
      </c>
      <c r="AO284">
        <v>0.86199000000000003</v>
      </c>
      <c r="AP284">
        <v>0.37668000000000001</v>
      </c>
      <c r="AQ284">
        <v>2.5964</v>
      </c>
      <c r="AS284">
        <v>5</v>
      </c>
      <c r="AT284">
        <v>5</v>
      </c>
      <c r="AU284">
        <v>1</v>
      </c>
      <c r="AV284">
        <v>1</v>
      </c>
      <c r="AW284" s="4">
        <v>15047.58</v>
      </c>
      <c r="AX284">
        <v>0</v>
      </c>
      <c r="AY284">
        <v>1</v>
      </c>
      <c r="BA284" s="1">
        <v>43684</v>
      </c>
      <c r="BB284">
        <v>7</v>
      </c>
      <c r="BC284">
        <v>3</v>
      </c>
      <c r="BD284">
        <v>4</v>
      </c>
      <c r="BE284">
        <v>28</v>
      </c>
      <c r="BF284">
        <v>1</v>
      </c>
      <c r="BG284">
        <v>0</v>
      </c>
      <c r="BH284">
        <v>28</v>
      </c>
      <c r="BI284" s="1">
        <v>43264</v>
      </c>
      <c r="BJ284">
        <v>7</v>
      </c>
      <c r="BK284">
        <v>5</v>
      </c>
      <c r="BL284">
        <v>1</v>
      </c>
      <c r="BM284">
        <v>60</v>
      </c>
      <c r="BN284">
        <v>1</v>
      </c>
      <c r="BO284">
        <v>0</v>
      </c>
      <c r="BP284">
        <v>60</v>
      </c>
      <c r="BQ284" s="1">
        <v>42872</v>
      </c>
      <c r="BR284">
        <v>3</v>
      </c>
      <c r="BS284">
        <v>2</v>
      </c>
      <c r="BT284">
        <v>1</v>
      </c>
      <c r="BU284">
        <v>12</v>
      </c>
      <c r="BV284">
        <v>1</v>
      </c>
      <c r="BW284">
        <v>0</v>
      </c>
      <c r="BX284">
        <v>12</v>
      </c>
      <c r="BY284">
        <v>36</v>
      </c>
      <c r="CA284" t="s">
        <v>1484</v>
      </c>
      <c r="CB284" t="s">
        <v>1486</v>
      </c>
      <c r="CC284">
        <v>37167</v>
      </c>
      <c r="CD284">
        <v>740</v>
      </c>
      <c r="CE284">
        <v>6154595600</v>
      </c>
      <c r="CF284" t="s">
        <v>99</v>
      </c>
      <c r="CG284" t="s">
        <v>100</v>
      </c>
      <c r="CH284" s="1">
        <v>40626</v>
      </c>
      <c r="CI284" t="s">
        <v>100</v>
      </c>
      <c r="CJ284" t="s">
        <v>101</v>
      </c>
      <c r="CK284" t="s">
        <v>100</v>
      </c>
      <c r="CL284" t="s">
        <v>103</v>
      </c>
      <c r="CM284" t="s">
        <v>1485</v>
      </c>
      <c r="CN284">
        <v>91</v>
      </c>
      <c r="CO284" s="1">
        <v>44621</v>
      </c>
      <c r="CP284" s="1"/>
      <c r="CV284"/>
    </row>
    <row r="285" spans="1:104" x14ac:dyDescent="0.25">
      <c r="A285" t="s">
        <v>339</v>
      </c>
      <c r="B285" s="18" t="s">
        <v>1634</v>
      </c>
      <c r="C285" s="18">
        <v>445480</v>
      </c>
      <c r="D285" t="s">
        <v>1412</v>
      </c>
      <c r="E285" t="s">
        <v>189</v>
      </c>
      <c r="F285" t="s">
        <v>269</v>
      </c>
      <c r="G285" t="s">
        <v>1648</v>
      </c>
      <c r="H285">
        <v>34.1</v>
      </c>
      <c r="I285" t="s">
        <v>110</v>
      </c>
      <c r="K285" t="s">
        <v>100</v>
      </c>
      <c r="L285" t="s">
        <v>106</v>
      </c>
      <c r="M285">
        <v>3</v>
      </c>
      <c r="N285">
        <v>2</v>
      </c>
      <c r="O285">
        <v>2</v>
      </c>
      <c r="P285">
        <v>5</v>
      </c>
      <c r="Q285">
        <v>5</v>
      </c>
      <c r="R285">
        <v>5</v>
      </c>
      <c r="S285">
        <v>2</v>
      </c>
      <c r="U285" s="8">
        <v>4.0846900000000002</v>
      </c>
      <c r="V285" s="8">
        <v>0.49091000000000001</v>
      </c>
      <c r="W285">
        <v>64.2</v>
      </c>
      <c r="X285">
        <v>1.49777</v>
      </c>
      <c r="Y285">
        <v>1.98868</v>
      </c>
      <c r="Z285">
        <v>3.2203499999999998</v>
      </c>
      <c r="AA285">
        <v>0.42047000000000001</v>
      </c>
      <c r="AB285">
        <v>6.8559999999999996E-2</v>
      </c>
      <c r="AD285">
        <v>2.0960100000000002</v>
      </c>
      <c r="AE285">
        <v>40</v>
      </c>
      <c r="AG285">
        <v>1</v>
      </c>
      <c r="AJ285">
        <v>2.1410100000000001</v>
      </c>
      <c r="AK285">
        <v>0.79745999999999995</v>
      </c>
      <c r="AL285">
        <v>0.43258999999999997</v>
      </c>
      <c r="AM285">
        <v>3.37107</v>
      </c>
      <c r="AN285">
        <v>2.0042</v>
      </c>
      <c r="AO285">
        <v>1.3815200000000001</v>
      </c>
      <c r="AP285">
        <v>0.42498999999999998</v>
      </c>
      <c r="AQ285">
        <v>3.8256700000000001</v>
      </c>
      <c r="AS285">
        <v>2</v>
      </c>
      <c r="AT285">
        <v>2</v>
      </c>
      <c r="AU285">
        <v>0</v>
      </c>
      <c r="AV285">
        <v>0</v>
      </c>
      <c r="AW285" s="4">
        <v>0</v>
      </c>
      <c r="AX285">
        <v>0</v>
      </c>
      <c r="AY285">
        <v>0</v>
      </c>
      <c r="BA285" s="1">
        <v>44385</v>
      </c>
      <c r="BB285">
        <v>4</v>
      </c>
      <c r="BC285">
        <v>4</v>
      </c>
      <c r="BD285">
        <v>0</v>
      </c>
      <c r="BE285">
        <v>16</v>
      </c>
      <c r="BF285">
        <v>1</v>
      </c>
      <c r="BG285">
        <v>0</v>
      </c>
      <c r="BH285">
        <v>16</v>
      </c>
      <c r="BI285" s="1">
        <v>43804</v>
      </c>
      <c r="BJ285">
        <v>11</v>
      </c>
      <c r="BK285">
        <v>11</v>
      </c>
      <c r="BL285">
        <v>1</v>
      </c>
      <c r="BM285">
        <v>72</v>
      </c>
      <c r="BN285">
        <v>1</v>
      </c>
      <c r="BO285">
        <v>0</v>
      </c>
      <c r="BP285">
        <v>72</v>
      </c>
      <c r="BQ285" s="1">
        <v>43480</v>
      </c>
      <c r="BR285">
        <v>4</v>
      </c>
      <c r="BS285">
        <v>4</v>
      </c>
      <c r="BT285">
        <v>0</v>
      </c>
      <c r="BU285">
        <v>24</v>
      </c>
      <c r="BV285">
        <v>1</v>
      </c>
      <c r="BW285">
        <v>0</v>
      </c>
      <c r="BX285">
        <v>24</v>
      </c>
      <c r="BY285">
        <v>36</v>
      </c>
      <c r="CA285" t="s">
        <v>1414</v>
      </c>
      <c r="CB285" t="s">
        <v>1415</v>
      </c>
      <c r="CC285">
        <v>37172</v>
      </c>
      <c r="CD285">
        <v>730</v>
      </c>
      <c r="CE285">
        <v>6153847977</v>
      </c>
      <c r="CF285" t="s">
        <v>99</v>
      </c>
      <c r="CG285" t="s">
        <v>100</v>
      </c>
      <c r="CH285" s="1">
        <v>38632</v>
      </c>
      <c r="CI285" t="s">
        <v>100</v>
      </c>
      <c r="CJ285" t="s">
        <v>100</v>
      </c>
      <c r="CK285" t="s">
        <v>100</v>
      </c>
      <c r="CL285" t="s">
        <v>103</v>
      </c>
      <c r="CM285" t="s">
        <v>1413</v>
      </c>
      <c r="CN285">
        <v>66</v>
      </c>
      <c r="CO285" s="1">
        <v>44621</v>
      </c>
      <c r="CP285" s="1"/>
      <c r="CV285"/>
    </row>
    <row r="286" spans="1:104" x14ac:dyDescent="0.25">
      <c r="A286" t="s">
        <v>339</v>
      </c>
      <c r="B286" s="18" t="s">
        <v>1634</v>
      </c>
      <c r="C286" s="18">
        <v>445138</v>
      </c>
      <c r="D286" t="s">
        <v>520</v>
      </c>
      <c r="E286" t="s">
        <v>217</v>
      </c>
      <c r="F286" t="s">
        <v>522</v>
      </c>
      <c r="G286" t="s">
        <v>1648</v>
      </c>
      <c r="H286">
        <v>41.2</v>
      </c>
      <c r="I286" t="s">
        <v>108</v>
      </c>
      <c r="K286" t="s">
        <v>100</v>
      </c>
      <c r="L286" t="s">
        <v>102</v>
      </c>
      <c r="M286">
        <v>4</v>
      </c>
      <c r="N286">
        <v>2</v>
      </c>
      <c r="O286">
        <v>4</v>
      </c>
      <c r="P286">
        <v>3</v>
      </c>
      <c r="Q286">
        <v>3</v>
      </c>
      <c r="R286">
        <v>3</v>
      </c>
      <c r="S286">
        <v>3</v>
      </c>
      <c r="U286" s="8">
        <v>3.5009199999999998</v>
      </c>
      <c r="V286" s="8">
        <v>0.65100000000000002</v>
      </c>
      <c r="W286">
        <v>51.1</v>
      </c>
      <c r="X286">
        <v>1.00501</v>
      </c>
      <c r="Y286">
        <v>1.65601</v>
      </c>
      <c r="Z286">
        <v>3.2458100000000001</v>
      </c>
      <c r="AA286">
        <v>0.57804999999999995</v>
      </c>
      <c r="AB286">
        <v>9.9019999999999997E-2</v>
      </c>
      <c r="AD286">
        <v>1.84491</v>
      </c>
      <c r="AE286">
        <v>55.6</v>
      </c>
      <c r="AG286">
        <v>0</v>
      </c>
      <c r="AJ286">
        <v>2.4314200000000001</v>
      </c>
      <c r="AK286">
        <v>0.82789000000000001</v>
      </c>
      <c r="AL286">
        <v>0.38839000000000001</v>
      </c>
      <c r="AM286">
        <v>3.6476999999999999</v>
      </c>
      <c r="AN286">
        <v>1.55339</v>
      </c>
      <c r="AO286">
        <v>0.89293999999999996</v>
      </c>
      <c r="AP286">
        <v>0.62771999999999994</v>
      </c>
      <c r="AQ286">
        <v>3.0302500000000001</v>
      </c>
      <c r="AS286">
        <v>0</v>
      </c>
      <c r="AT286">
        <v>0</v>
      </c>
      <c r="AU286">
        <v>0</v>
      </c>
      <c r="AV286">
        <v>0</v>
      </c>
      <c r="AW286" s="4">
        <v>0</v>
      </c>
      <c r="AX286">
        <v>0</v>
      </c>
      <c r="AY286">
        <v>0</v>
      </c>
      <c r="BA286" s="1">
        <v>43733</v>
      </c>
      <c r="BB286">
        <v>4</v>
      </c>
      <c r="BC286">
        <v>4</v>
      </c>
      <c r="BD286">
        <v>0</v>
      </c>
      <c r="BE286">
        <v>16</v>
      </c>
      <c r="BF286">
        <v>1</v>
      </c>
      <c r="BG286">
        <v>0</v>
      </c>
      <c r="BH286">
        <v>16</v>
      </c>
      <c r="BI286" s="1">
        <v>43418</v>
      </c>
      <c r="BJ286">
        <v>0</v>
      </c>
      <c r="BK286">
        <v>0</v>
      </c>
      <c r="BL286">
        <v>0</v>
      </c>
      <c r="BM286">
        <v>0</v>
      </c>
      <c r="BN286">
        <v>0</v>
      </c>
      <c r="BO286">
        <v>0</v>
      </c>
      <c r="BP286">
        <v>0</v>
      </c>
      <c r="BQ286" s="1">
        <v>43082</v>
      </c>
      <c r="BR286">
        <v>0</v>
      </c>
      <c r="BS286">
        <v>0</v>
      </c>
      <c r="BT286">
        <v>0</v>
      </c>
      <c r="BU286">
        <v>0</v>
      </c>
      <c r="BV286">
        <v>0</v>
      </c>
      <c r="BW286">
        <v>0</v>
      </c>
      <c r="BX286">
        <v>0</v>
      </c>
      <c r="BY286">
        <v>8</v>
      </c>
      <c r="CA286" t="s">
        <v>523</v>
      </c>
      <c r="CB286" t="s">
        <v>524</v>
      </c>
      <c r="CC286">
        <v>38261</v>
      </c>
      <c r="CD286">
        <v>650</v>
      </c>
      <c r="CE286">
        <v>7318856400</v>
      </c>
      <c r="CF286" t="s">
        <v>99</v>
      </c>
      <c r="CG286" t="s">
        <v>100</v>
      </c>
      <c r="CH286" s="1">
        <v>29606</v>
      </c>
      <c r="CI286" t="s">
        <v>100</v>
      </c>
      <c r="CJ286" t="s">
        <v>101</v>
      </c>
      <c r="CK286" t="s">
        <v>100</v>
      </c>
      <c r="CL286" t="s">
        <v>103</v>
      </c>
      <c r="CM286" t="s">
        <v>521</v>
      </c>
      <c r="CN286">
        <v>80</v>
      </c>
      <c r="CO286" s="1">
        <v>44621</v>
      </c>
      <c r="CP286" s="1"/>
      <c r="CV286"/>
    </row>
    <row r="287" spans="1:104" x14ac:dyDescent="0.25">
      <c r="A287" t="s">
        <v>339</v>
      </c>
      <c r="B287" s="18" t="s">
        <v>1634</v>
      </c>
      <c r="C287" s="18">
        <v>445145</v>
      </c>
      <c r="D287" t="s">
        <v>543</v>
      </c>
      <c r="E287" t="s">
        <v>233</v>
      </c>
      <c r="F287" t="s">
        <v>97</v>
      </c>
      <c r="G287" t="s">
        <v>1648</v>
      </c>
      <c r="H287">
        <v>67.599999999999994</v>
      </c>
      <c r="I287" t="s">
        <v>98</v>
      </c>
      <c r="K287" t="s">
        <v>100</v>
      </c>
      <c r="L287" t="s">
        <v>102</v>
      </c>
      <c r="M287">
        <v>2</v>
      </c>
      <c r="N287">
        <v>1</v>
      </c>
      <c r="O287">
        <v>3</v>
      </c>
      <c r="P287">
        <v>3</v>
      </c>
      <c r="Q287">
        <v>3</v>
      </c>
      <c r="R287">
        <v>3</v>
      </c>
      <c r="S287">
        <v>1</v>
      </c>
      <c r="U287" s="8">
        <v>3.3778299999999999</v>
      </c>
      <c r="V287" s="8">
        <v>0.35302</v>
      </c>
      <c r="W287">
        <v>55.4</v>
      </c>
      <c r="X287">
        <v>1.2093100000000001</v>
      </c>
      <c r="Y287">
        <v>1.56233</v>
      </c>
      <c r="Z287">
        <v>3.0228799999999998</v>
      </c>
      <c r="AA287">
        <v>0.20324</v>
      </c>
      <c r="AB287">
        <v>8.0979999999999996E-2</v>
      </c>
      <c r="AD287">
        <v>1.81551</v>
      </c>
      <c r="AE287">
        <v>50</v>
      </c>
      <c r="AG287">
        <v>1</v>
      </c>
      <c r="AJ287">
        <v>2.4787300000000001</v>
      </c>
      <c r="AK287">
        <v>0.87555000000000005</v>
      </c>
      <c r="AL287">
        <v>0.73201000000000005</v>
      </c>
      <c r="AM287">
        <v>4.0862800000000004</v>
      </c>
      <c r="AN287">
        <v>1.49946</v>
      </c>
      <c r="AO287">
        <v>1.01597</v>
      </c>
      <c r="AP287">
        <v>0.18060999999999999</v>
      </c>
      <c r="AQ287">
        <v>2.6099100000000002</v>
      </c>
      <c r="AS287">
        <v>2</v>
      </c>
      <c r="AT287">
        <v>0</v>
      </c>
      <c r="AU287">
        <v>0</v>
      </c>
      <c r="AV287">
        <v>1</v>
      </c>
      <c r="AW287" s="4">
        <v>3464.5</v>
      </c>
      <c r="AX287">
        <v>0</v>
      </c>
      <c r="AY287">
        <v>1</v>
      </c>
      <c r="BA287" s="1">
        <v>43761</v>
      </c>
      <c r="BB287">
        <v>0</v>
      </c>
      <c r="BC287">
        <v>0</v>
      </c>
      <c r="BD287">
        <v>0</v>
      </c>
      <c r="BE287">
        <v>0</v>
      </c>
      <c r="BF287">
        <v>0</v>
      </c>
      <c r="BG287">
        <v>0</v>
      </c>
      <c r="BH287">
        <v>0</v>
      </c>
      <c r="BI287" s="1">
        <v>43349</v>
      </c>
      <c r="BJ287">
        <v>4</v>
      </c>
      <c r="BK287">
        <v>3</v>
      </c>
      <c r="BL287">
        <v>1</v>
      </c>
      <c r="BM287">
        <v>16</v>
      </c>
      <c r="BN287">
        <v>1</v>
      </c>
      <c r="BO287">
        <v>0</v>
      </c>
      <c r="BP287">
        <v>16</v>
      </c>
      <c r="BQ287" s="1">
        <v>42907</v>
      </c>
      <c r="BR287">
        <v>8</v>
      </c>
      <c r="BS287">
        <v>7</v>
      </c>
      <c r="BT287">
        <v>1</v>
      </c>
      <c r="BU287">
        <v>76</v>
      </c>
      <c r="BV287">
        <v>1</v>
      </c>
      <c r="BW287">
        <v>0</v>
      </c>
      <c r="BX287">
        <v>76</v>
      </c>
      <c r="BY287">
        <v>18</v>
      </c>
      <c r="CA287" t="s">
        <v>545</v>
      </c>
      <c r="CB287" t="s">
        <v>546</v>
      </c>
      <c r="CC287">
        <v>37398</v>
      </c>
      <c r="CD287">
        <v>250</v>
      </c>
      <c r="CE287">
        <v>9319677082</v>
      </c>
      <c r="CF287" t="s">
        <v>99</v>
      </c>
      <c r="CG287" t="s">
        <v>100</v>
      </c>
      <c r="CH287" s="1">
        <v>29759</v>
      </c>
      <c r="CI287" t="s">
        <v>100</v>
      </c>
      <c r="CJ287" t="s">
        <v>101</v>
      </c>
      <c r="CK287" t="s">
        <v>100</v>
      </c>
      <c r="CL287" t="s">
        <v>103</v>
      </c>
      <c r="CM287" t="s">
        <v>544</v>
      </c>
      <c r="CN287">
        <v>132</v>
      </c>
      <c r="CO287" s="1">
        <v>44621</v>
      </c>
      <c r="CP287" s="1"/>
      <c r="CV287"/>
    </row>
    <row r="288" spans="1:104" x14ac:dyDescent="0.25">
      <c r="A288" t="s">
        <v>339</v>
      </c>
      <c r="B288" s="18" t="s">
        <v>1634</v>
      </c>
      <c r="C288" s="18">
        <v>445470</v>
      </c>
      <c r="D288" t="s">
        <v>1373</v>
      </c>
      <c r="E288" t="s">
        <v>1375</v>
      </c>
      <c r="F288" t="s">
        <v>147</v>
      </c>
      <c r="G288" t="s">
        <v>1648</v>
      </c>
      <c r="H288">
        <v>29.6</v>
      </c>
      <c r="I288" t="s">
        <v>98</v>
      </c>
      <c r="K288" t="s">
        <v>100</v>
      </c>
      <c r="L288" t="s">
        <v>102</v>
      </c>
      <c r="M288">
        <v>2</v>
      </c>
      <c r="N288">
        <v>1</v>
      </c>
      <c r="O288">
        <v>3</v>
      </c>
      <c r="P288">
        <v>4</v>
      </c>
      <c r="Q288">
        <v>4</v>
      </c>
      <c r="S288">
        <v>1</v>
      </c>
      <c r="AC288">
        <v>6</v>
      </c>
      <c r="AF288">
        <v>6</v>
      </c>
      <c r="AH288">
        <v>6</v>
      </c>
      <c r="AS288">
        <v>0</v>
      </c>
      <c r="AT288">
        <v>0</v>
      </c>
      <c r="AU288">
        <v>0</v>
      </c>
      <c r="AV288">
        <v>1</v>
      </c>
      <c r="AW288" s="4">
        <v>650</v>
      </c>
      <c r="AX288">
        <v>0</v>
      </c>
      <c r="AY288">
        <v>1</v>
      </c>
      <c r="BA288" s="1">
        <v>43872</v>
      </c>
      <c r="BB288">
        <v>3</v>
      </c>
      <c r="BC288">
        <v>3</v>
      </c>
      <c r="BD288">
        <v>0</v>
      </c>
      <c r="BE288">
        <v>24</v>
      </c>
      <c r="BF288">
        <v>1</v>
      </c>
      <c r="BG288">
        <v>0</v>
      </c>
      <c r="BH288">
        <v>24</v>
      </c>
      <c r="BI288" s="1">
        <v>43543</v>
      </c>
      <c r="BJ288">
        <v>0</v>
      </c>
      <c r="BK288">
        <v>0</v>
      </c>
      <c r="BL288">
        <v>0</v>
      </c>
      <c r="BM288">
        <v>0</v>
      </c>
      <c r="BN288">
        <v>0</v>
      </c>
      <c r="BO288">
        <v>0</v>
      </c>
      <c r="BP288">
        <v>0</v>
      </c>
      <c r="BQ288" s="1">
        <v>43222</v>
      </c>
      <c r="BR288">
        <v>1</v>
      </c>
      <c r="BS288">
        <v>1</v>
      </c>
      <c r="BT288">
        <v>0</v>
      </c>
      <c r="BU288">
        <v>4</v>
      </c>
      <c r="BV288">
        <v>1</v>
      </c>
      <c r="BW288">
        <v>0</v>
      </c>
      <c r="BX288">
        <v>4</v>
      </c>
      <c r="BY288">
        <v>12.667</v>
      </c>
      <c r="CA288" t="s">
        <v>1376</v>
      </c>
      <c r="CB288" t="s">
        <v>1377</v>
      </c>
      <c r="CC288">
        <v>38251</v>
      </c>
      <c r="CD288">
        <v>390</v>
      </c>
      <c r="CE288">
        <v>7312473205</v>
      </c>
      <c r="CF288" t="s">
        <v>99</v>
      </c>
      <c r="CG288" t="s">
        <v>100</v>
      </c>
      <c r="CH288" s="1">
        <v>37712</v>
      </c>
      <c r="CI288" t="s">
        <v>100</v>
      </c>
      <c r="CJ288" t="s">
        <v>101</v>
      </c>
      <c r="CK288" t="s">
        <v>100</v>
      </c>
      <c r="CL288" t="s">
        <v>103</v>
      </c>
      <c r="CM288" t="s">
        <v>1374</v>
      </c>
      <c r="CN288">
        <v>32</v>
      </c>
      <c r="CO288" s="1">
        <v>44621</v>
      </c>
      <c r="CP288" s="1"/>
      <c r="CS288">
        <v>12</v>
      </c>
      <c r="CV288"/>
      <c r="CW288">
        <v>2</v>
      </c>
      <c r="CX288">
        <v>12</v>
      </c>
      <c r="CY288">
        <v>6</v>
      </c>
      <c r="CZ288">
        <v>6</v>
      </c>
    </row>
    <row r="289" spans="1:102" x14ac:dyDescent="0.25">
      <c r="A289" t="s">
        <v>339</v>
      </c>
      <c r="B289" s="18" t="s">
        <v>1634</v>
      </c>
      <c r="C289" s="18">
        <v>445308</v>
      </c>
      <c r="D289" t="s">
        <v>937</v>
      </c>
      <c r="E289" t="s">
        <v>201</v>
      </c>
      <c r="F289" t="s">
        <v>240</v>
      </c>
      <c r="G289" t="s">
        <v>1648</v>
      </c>
      <c r="H289">
        <v>33.799999999999997</v>
      </c>
      <c r="I289" t="s">
        <v>98</v>
      </c>
      <c r="K289" t="s">
        <v>100</v>
      </c>
      <c r="L289" t="s">
        <v>106</v>
      </c>
      <c r="M289">
        <v>5</v>
      </c>
      <c r="N289">
        <v>2</v>
      </c>
      <c r="O289">
        <v>4</v>
      </c>
      <c r="P289">
        <v>5</v>
      </c>
      <c r="Q289">
        <v>4</v>
      </c>
      <c r="R289">
        <v>5</v>
      </c>
      <c r="S289">
        <v>2</v>
      </c>
      <c r="U289" s="8">
        <v>3.4252099999999999</v>
      </c>
      <c r="V289" s="8">
        <v>0.45263999999999999</v>
      </c>
      <c r="W289">
        <v>36.6</v>
      </c>
      <c r="X289">
        <v>1.1458600000000001</v>
      </c>
      <c r="Y289">
        <v>1.5985</v>
      </c>
      <c r="Z289">
        <v>3.2435700000000001</v>
      </c>
      <c r="AA289">
        <v>0.37905</v>
      </c>
      <c r="AB289">
        <v>3.848E-2</v>
      </c>
      <c r="AD289">
        <v>1.8267100000000001</v>
      </c>
      <c r="AE289">
        <v>28.6</v>
      </c>
      <c r="AG289">
        <v>0</v>
      </c>
      <c r="AJ289">
        <v>2.1132300000000002</v>
      </c>
      <c r="AK289">
        <v>0.74328000000000005</v>
      </c>
      <c r="AL289">
        <v>0.37396000000000001</v>
      </c>
      <c r="AM289">
        <v>3.23047</v>
      </c>
      <c r="AN289">
        <v>1.76966</v>
      </c>
      <c r="AO289">
        <v>1.1339699999999999</v>
      </c>
      <c r="AP289">
        <v>0.45329999999999998</v>
      </c>
      <c r="AQ289">
        <v>3.3476300000000001</v>
      </c>
      <c r="AS289">
        <v>0</v>
      </c>
      <c r="AT289">
        <v>0</v>
      </c>
      <c r="AU289">
        <v>0</v>
      </c>
      <c r="AV289">
        <v>0</v>
      </c>
      <c r="AW289" s="4">
        <v>0</v>
      </c>
      <c r="AX289">
        <v>0</v>
      </c>
      <c r="AY289">
        <v>0</v>
      </c>
      <c r="BA289" s="1">
        <v>43656</v>
      </c>
      <c r="BB289">
        <v>1</v>
      </c>
      <c r="BC289">
        <v>1</v>
      </c>
      <c r="BD289">
        <v>0</v>
      </c>
      <c r="BE289">
        <v>4</v>
      </c>
      <c r="BF289">
        <v>1</v>
      </c>
      <c r="BG289">
        <v>0</v>
      </c>
      <c r="BH289">
        <v>4</v>
      </c>
      <c r="BI289" s="1">
        <v>43327</v>
      </c>
      <c r="BJ289">
        <v>3</v>
      </c>
      <c r="BK289">
        <v>3</v>
      </c>
      <c r="BL289">
        <v>0</v>
      </c>
      <c r="BM289">
        <v>16</v>
      </c>
      <c r="BN289">
        <v>1</v>
      </c>
      <c r="BO289">
        <v>0</v>
      </c>
      <c r="BP289">
        <v>16</v>
      </c>
      <c r="BQ289" s="1">
        <v>42949</v>
      </c>
      <c r="BR289">
        <v>2</v>
      </c>
      <c r="BS289">
        <v>2</v>
      </c>
      <c r="BT289">
        <v>0</v>
      </c>
      <c r="BU289">
        <v>8</v>
      </c>
      <c r="BV289">
        <v>1</v>
      </c>
      <c r="BW289">
        <v>0</v>
      </c>
      <c r="BX289">
        <v>8</v>
      </c>
      <c r="BY289">
        <v>8.6669999999999998</v>
      </c>
      <c r="CA289" t="s">
        <v>939</v>
      </c>
      <c r="CB289" t="s">
        <v>940</v>
      </c>
      <c r="CC289">
        <v>38382</v>
      </c>
      <c r="CD289">
        <v>260</v>
      </c>
      <c r="CE289">
        <v>7318554500</v>
      </c>
      <c r="CF289" t="s">
        <v>99</v>
      </c>
      <c r="CG289" t="s">
        <v>100</v>
      </c>
      <c r="CH289" s="1">
        <v>33886</v>
      </c>
      <c r="CI289" t="s">
        <v>100</v>
      </c>
      <c r="CJ289" t="s">
        <v>101</v>
      </c>
      <c r="CK289" t="s">
        <v>100</v>
      </c>
      <c r="CL289" t="s">
        <v>103</v>
      </c>
      <c r="CM289" t="s">
        <v>938</v>
      </c>
      <c r="CN289">
        <v>62</v>
      </c>
      <c r="CO289" s="1">
        <v>44621</v>
      </c>
      <c r="CP289" s="1"/>
      <c r="CV289"/>
    </row>
    <row r="290" spans="1:102" x14ac:dyDescent="0.25">
      <c r="A290" t="s">
        <v>339</v>
      </c>
      <c r="B290" s="18" t="s">
        <v>1634</v>
      </c>
      <c r="C290" s="18">
        <v>445112</v>
      </c>
      <c r="D290" t="s">
        <v>439</v>
      </c>
      <c r="E290" t="s">
        <v>167</v>
      </c>
      <c r="F290" t="s">
        <v>307</v>
      </c>
      <c r="G290" t="s">
        <v>1648</v>
      </c>
      <c r="H290">
        <v>221.2</v>
      </c>
      <c r="I290" t="s">
        <v>110</v>
      </c>
      <c r="K290" t="s">
        <v>100</v>
      </c>
      <c r="L290" t="s">
        <v>106</v>
      </c>
      <c r="M290">
        <v>3</v>
      </c>
      <c r="N290">
        <v>1</v>
      </c>
      <c r="O290">
        <v>3</v>
      </c>
      <c r="P290">
        <v>5</v>
      </c>
      <c r="Q290">
        <v>4</v>
      </c>
      <c r="R290">
        <v>5</v>
      </c>
      <c r="S290">
        <v>1</v>
      </c>
      <c r="U290" s="8">
        <v>3.9470499999999999</v>
      </c>
      <c r="V290" s="8">
        <v>0.41649000000000003</v>
      </c>
      <c r="W290">
        <v>67.900000000000006</v>
      </c>
      <c r="X290">
        <v>1.0763400000000001</v>
      </c>
      <c r="Y290">
        <v>1.4928300000000001</v>
      </c>
      <c r="Z290">
        <v>2.9143500000000002</v>
      </c>
      <c r="AA290">
        <v>0.21031</v>
      </c>
      <c r="AB290">
        <v>4.9869999999999998E-2</v>
      </c>
      <c r="AD290">
        <v>2.4542099999999998</v>
      </c>
      <c r="AE290">
        <v>58.6</v>
      </c>
      <c r="AG290">
        <v>1</v>
      </c>
      <c r="AJ290">
        <v>2.1450900000000002</v>
      </c>
      <c r="AK290">
        <v>0.83516999999999997</v>
      </c>
      <c r="AL290">
        <v>0.50519999999999998</v>
      </c>
      <c r="AM290">
        <v>3.4854599999999998</v>
      </c>
      <c r="AN290">
        <v>2.3422499999999999</v>
      </c>
      <c r="AO290">
        <v>0.94796999999999998</v>
      </c>
      <c r="AP290">
        <v>0.30875000000000002</v>
      </c>
      <c r="AQ290">
        <v>3.5754299999999999</v>
      </c>
      <c r="AS290">
        <v>7</v>
      </c>
      <c r="AT290">
        <v>9</v>
      </c>
      <c r="AU290">
        <v>0</v>
      </c>
      <c r="AV290">
        <v>0</v>
      </c>
      <c r="AW290" s="4">
        <v>0</v>
      </c>
      <c r="AX290">
        <v>0</v>
      </c>
      <c r="AY290">
        <v>0</v>
      </c>
      <c r="BA290" s="1">
        <v>43565</v>
      </c>
      <c r="BB290">
        <v>5</v>
      </c>
      <c r="BC290">
        <v>2</v>
      </c>
      <c r="BD290">
        <v>4</v>
      </c>
      <c r="BE290">
        <v>20</v>
      </c>
      <c r="BF290">
        <v>1</v>
      </c>
      <c r="BG290">
        <v>0</v>
      </c>
      <c r="BH290">
        <v>20</v>
      </c>
      <c r="BI290" s="1">
        <v>43173</v>
      </c>
      <c r="BJ290">
        <v>6</v>
      </c>
      <c r="BK290">
        <v>2</v>
      </c>
      <c r="BL290">
        <v>4</v>
      </c>
      <c r="BM290">
        <v>24</v>
      </c>
      <c r="BN290">
        <v>1</v>
      </c>
      <c r="BO290">
        <v>0</v>
      </c>
      <c r="BP290">
        <v>24</v>
      </c>
      <c r="BQ290" s="1">
        <v>42754</v>
      </c>
      <c r="BR290">
        <v>2</v>
      </c>
      <c r="BS290">
        <v>0</v>
      </c>
      <c r="BT290">
        <v>2</v>
      </c>
      <c r="BU290">
        <v>8</v>
      </c>
      <c r="BV290">
        <v>0</v>
      </c>
      <c r="BW290">
        <v>0</v>
      </c>
      <c r="BX290">
        <v>8</v>
      </c>
      <c r="BY290">
        <v>19.332999999999998</v>
      </c>
      <c r="CA290" t="s">
        <v>439</v>
      </c>
      <c r="CB290" t="s">
        <v>441</v>
      </c>
      <c r="CC290">
        <v>37210</v>
      </c>
      <c r="CD290">
        <v>180</v>
      </c>
      <c r="CE290">
        <v>6152446900</v>
      </c>
      <c r="CF290" t="s">
        <v>99</v>
      </c>
      <c r="CG290" t="s">
        <v>100</v>
      </c>
      <c r="CH290" s="1">
        <v>28034</v>
      </c>
      <c r="CI290" t="s">
        <v>100</v>
      </c>
      <c r="CJ290" t="s">
        <v>101</v>
      </c>
      <c r="CK290" t="s">
        <v>100</v>
      </c>
      <c r="CL290" t="s">
        <v>103</v>
      </c>
      <c r="CM290" t="s">
        <v>440</v>
      </c>
      <c r="CN290">
        <v>240</v>
      </c>
      <c r="CO290" s="1">
        <v>44621</v>
      </c>
      <c r="CP290" s="1"/>
      <c r="CV290"/>
    </row>
    <row r="291" spans="1:102" x14ac:dyDescent="0.25">
      <c r="A291" t="s">
        <v>339</v>
      </c>
      <c r="B291" s="18" t="s">
        <v>1634</v>
      </c>
      <c r="C291" s="18">
        <v>445263</v>
      </c>
      <c r="D291" t="s">
        <v>811</v>
      </c>
      <c r="E291" t="s">
        <v>300</v>
      </c>
      <c r="F291" t="s">
        <v>273</v>
      </c>
      <c r="G291" t="s">
        <v>1648</v>
      </c>
      <c r="H291">
        <v>74.3</v>
      </c>
      <c r="I291" t="s">
        <v>98</v>
      </c>
      <c r="K291" t="s">
        <v>100</v>
      </c>
      <c r="L291" t="s">
        <v>106</v>
      </c>
      <c r="M291">
        <v>5</v>
      </c>
      <c r="N291">
        <v>3</v>
      </c>
      <c r="O291">
        <v>4</v>
      </c>
      <c r="P291">
        <v>5</v>
      </c>
      <c r="Q291">
        <v>5</v>
      </c>
      <c r="R291">
        <v>4</v>
      </c>
      <c r="S291">
        <v>4</v>
      </c>
      <c r="U291" s="8">
        <v>3.4524699999999999</v>
      </c>
      <c r="V291" s="8">
        <v>0.91839999999999999</v>
      </c>
      <c r="W291">
        <v>52.3</v>
      </c>
      <c r="X291">
        <v>0.73155999999999999</v>
      </c>
      <c r="Y291">
        <v>1.6499600000000001</v>
      </c>
      <c r="Z291">
        <v>2.70241</v>
      </c>
      <c r="AA291">
        <v>0.48977999999999999</v>
      </c>
      <c r="AB291">
        <v>6.7479999999999998E-2</v>
      </c>
      <c r="AD291">
        <v>1.8025100000000001</v>
      </c>
      <c r="AE291">
        <v>29.4</v>
      </c>
      <c r="AG291">
        <v>1</v>
      </c>
      <c r="AJ291">
        <v>2.2855599999999998</v>
      </c>
      <c r="AK291">
        <v>0.78659000000000001</v>
      </c>
      <c r="AL291">
        <v>0.38669999999999999</v>
      </c>
      <c r="AM291">
        <v>3.45885</v>
      </c>
      <c r="AN291">
        <v>1.6145499999999999</v>
      </c>
      <c r="AO291">
        <v>0.68410000000000004</v>
      </c>
      <c r="AP291">
        <v>0.88941999999999999</v>
      </c>
      <c r="AQ291">
        <v>3.1514700000000002</v>
      </c>
      <c r="AS291">
        <v>3</v>
      </c>
      <c r="AT291">
        <v>1</v>
      </c>
      <c r="AU291">
        <v>1</v>
      </c>
      <c r="AV291">
        <v>1</v>
      </c>
      <c r="AW291" s="4">
        <v>650</v>
      </c>
      <c r="AX291">
        <v>0</v>
      </c>
      <c r="AY291">
        <v>1</v>
      </c>
      <c r="BA291" s="1">
        <v>43809</v>
      </c>
      <c r="BB291">
        <v>1</v>
      </c>
      <c r="BC291">
        <v>1</v>
      </c>
      <c r="BD291">
        <v>0</v>
      </c>
      <c r="BE291">
        <v>4</v>
      </c>
      <c r="BF291">
        <v>1</v>
      </c>
      <c r="BG291">
        <v>0</v>
      </c>
      <c r="BH291">
        <v>4</v>
      </c>
      <c r="BI291" s="1">
        <v>43495</v>
      </c>
      <c r="BJ291">
        <v>2</v>
      </c>
      <c r="BK291">
        <v>1</v>
      </c>
      <c r="BL291">
        <v>1</v>
      </c>
      <c r="BM291">
        <v>12</v>
      </c>
      <c r="BN291">
        <v>1</v>
      </c>
      <c r="BO291">
        <v>0</v>
      </c>
      <c r="BP291">
        <v>12</v>
      </c>
      <c r="BQ291" s="1">
        <v>43194</v>
      </c>
      <c r="BR291">
        <v>3</v>
      </c>
      <c r="BS291">
        <v>2</v>
      </c>
      <c r="BT291">
        <v>1</v>
      </c>
      <c r="BU291">
        <v>12</v>
      </c>
      <c r="BV291">
        <v>1</v>
      </c>
      <c r="BW291">
        <v>0</v>
      </c>
      <c r="BX291">
        <v>12</v>
      </c>
      <c r="BY291">
        <v>8</v>
      </c>
      <c r="CA291" t="s">
        <v>813</v>
      </c>
      <c r="CB291" t="s">
        <v>814</v>
      </c>
      <c r="CC291">
        <v>37752</v>
      </c>
      <c r="CD291">
        <v>120</v>
      </c>
      <c r="CE291">
        <v>4238695376</v>
      </c>
      <c r="CF291" t="s">
        <v>99</v>
      </c>
      <c r="CG291" t="s">
        <v>100</v>
      </c>
      <c r="CH291" s="1">
        <v>33318</v>
      </c>
      <c r="CI291" t="s">
        <v>100</v>
      </c>
      <c r="CJ291" t="s">
        <v>101</v>
      </c>
      <c r="CK291" t="s">
        <v>100</v>
      </c>
      <c r="CL291" t="s">
        <v>103</v>
      </c>
      <c r="CM291" t="s">
        <v>812</v>
      </c>
      <c r="CN291">
        <v>116</v>
      </c>
      <c r="CO291" s="1">
        <v>44621</v>
      </c>
      <c r="CP291" s="1"/>
      <c r="CV291"/>
    </row>
    <row r="292" spans="1:102" x14ac:dyDescent="0.25">
      <c r="A292" t="s">
        <v>339</v>
      </c>
      <c r="B292" s="18" t="s">
        <v>1634</v>
      </c>
      <c r="C292" s="18">
        <v>445190</v>
      </c>
      <c r="D292" t="s">
        <v>630</v>
      </c>
      <c r="E292" t="s">
        <v>193</v>
      </c>
      <c r="F292" t="s">
        <v>239</v>
      </c>
      <c r="G292" t="s">
        <v>1648</v>
      </c>
      <c r="H292">
        <v>65.3</v>
      </c>
      <c r="I292" t="s">
        <v>108</v>
      </c>
      <c r="K292" t="s">
        <v>100</v>
      </c>
      <c r="L292" t="s">
        <v>106</v>
      </c>
      <c r="M292">
        <v>1</v>
      </c>
      <c r="N292">
        <v>2</v>
      </c>
      <c r="O292">
        <v>1</v>
      </c>
      <c r="P292">
        <v>3</v>
      </c>
      <c r="Q292">
        <v>3</v>
      </c>
      <c r="R292">
        <v>3</v>
      </c>
      <c r="S292">
        <v>2</v>
      </c>
      <c r="U292" s="8">
        <v>2.7144400000000002</v>
      </c>
      <c r="V292" s="8">
        <v>0.56445000000000001</v>
      </c>
      <c r="X292">
        <v>0.74258999999999997</v>
      </c>
      <c r="Y292">
        <v>1.30704</v>
      </c>
      <c r="Z292">
        <v>2.4677500000000001</v>
      </c>
      <c r="AA292">
        <v>0.33875</v>
      </c>
      <c r="AB292">
        <v>2.6020000000000001E-2</v>
      </c>
      <c r="AC292">
        <v>6</v>
      </c>
      <c r="AD292">
        <v>1.4074</v>
      </c>
      <c r="AF292">
        <v>6</v>
      </c>
      <c r="AG292">
        <v>1</v>
      </c>
      <c r="AJ292">
        <v>2.1648900000000002</v>
      </c>
      <c r="AK292">
        <v>0.82037000000000004</v>
      </c>
      <c r="AL292">
        <v>0.46511000000000002</v>
      </c>
      <c r="AM292">
        <v>3.4503699999999999</v>
      </c>
      <c r="AN292">
        <v>1.33091</v>
      </c>
      <c r="AO292">
        <v>0.66583000000000003</v>
      </c>
      <c r="AP292">
        <v>0.45449000000000001</v>
      </c>
      <c r="AQ292">
        <v>2.4838800000000001</v>
      </c>
      <c r="AS292">
        <v>0</v>
      </c>
      <c r="AT292">
        <v>0</v>
      </c>
      <c r="AU292">
        <v>0</v>
      </c>
      <c r="AV292">
        <v>3</v>
      </c>
      <c r="AW292" s="4">
        <v>53025.37</v>
      </c>
      <c r="AX292">
        <v>0</v>
      </c>
      <c r="AY292">
        <v>3</v>
      </c>
      <c r="BA292" s="1">
        <v>44468</v>
      </c>
      <c r="BB292">
        <v>2</v>
      </c>
      <c r="BC292">
        <v>2</v>
      </c>
      <c r="BD292">
        <v>0</v>
      </c>
      <c r="BE292">
        <v>40</v>
      </c>
      <c r="BF292">
        <v>1</v>
      </c>
      <c r="BG292">
        <v>0</v>
      </c>
      <c r="BH292">
        <v>40</v>
      </c>
      <c r="BI292" s="1">
        <v>43900</v>
      </c>
      <c r="BJ292">
        <v>7</v>
      </c>
      <c r="BK292">
        <v>7</v>
      </c>
      <c r="BL292">
        <v>0</v>
      </c>
      <c r="BM292">
        <v>48</v>
      </c>
      <c r="BN292">
        <v>1</v>
      </c>
      <c r="BO292">
        <v>0</v>
      </c>
      <c r="BP292">
        <v>48</v>
      </c>
      <c r="BQ292" s="1">
        <v>43581</v>
      </c>
      <c r="BR292">
        <v>7</v>
      </c>
      <c r="BS292">
        <v>7</v>
      </c>
      <c r="BT292">
        <v>0</v>
      </c>
      <c r="BU292">
        <v>245</v>
      </c>
      <c r="BV292">
        <v>1</v>
      </c>
      <c r="BW292">
        <v>0</v>
      </c>
      <c r="BX292">
        <v>245</v>
      </c>
      <c r="BY292">
        <v>76.832999999999998</v>
      </c>
      <c r="CA292" t="s">
        <v>632</v>
      </c>
      <c r="CB292" t="s">
        <v>633</v>
      </c>
      <c r="CC292">
        <v>37620</v>
      </c>
      <c r="CD292">
        <v>810</v>
      </c>
      <c r="CE292">
        <v>4239684123</v>
      </c>
      <c r="CF292" t="s">
        <v>99</v>
      </c>
      <c r="CG292" t="s">
        <v>100</v>
      </c>
      <c r="CH292" s="1">
        <v>31687</v>
      </c>
      <c r="CI292" t="s">
        <v>100</v>
      </c>
      <c r="CJ292" t="s">
        <v>100</v>
      </c>
      <c r="CK292" t="s">
        <v>100</v>
      </c>
      <c r="CL292" t="s">
        <v>103</v>
      </c>
      <c r="CM292" t="s">
        <v>631</v>
      </c>
      <c r="CN292">
        <v>130</v>
      </c>
      <c r="CO292" s="1">
        <v>44621</v>
      </c>
      <c r="CP292" s="1"/>
      <c r="CV292"/>
    </row>
    <row r="293" spans="1:102" x14ac:dyDescent="0.25">
      <c r="A293" t="s">
        <v>339</v>
      </c>
      <c r="B293" s="18" t="s">
        <v>1634</v>
      </c>
      <c r="C293" s="18">
        <v>445235</v>
      </c>
      <c r="D293" t="s">
        <v>722</v>
      </c>
      <c r="E293" t="s">
        <v>178</v>
      </c>
      <c r="F293" t="s">
        <v>309</v>
      </c>
      <c r="G293" t="s">
        <v>1648</v>
      </c>
      <c r="H293">
        <v>61.7</v>
      </c>
      <c r="I293" t="s">
        <v>110</v>
      </c>
      <c r="K293" t="s">
        <v>100</v>
      </c>
      <c r="L293" t="s">
        <v>102</v>
      </c>
      <c r="M293">
        <v>1</v>
      </c>
      <c r="N293">
        <v>2</v>
      </c>
      <c r="O293">
        <v>1</v>
      </c>
      <c r="P293">
        <v>2</v>
      </c>
      <c r="Q293">
        <v>2</v>
      </c>
      <c r="R293">
        <v>3</v>
      </c>
      <c r="S293">
        <v>3</v>
      </c>
      <c r="U293" s="8">
        <v>3.0590899999999999</v>
      </c>
      <c r="V293" s="8">
        <v>0.72836000000000001</v>
      </c>
      <c r="W293">
        <v>81.400000000000006</v>
      </c>
      <c r="X293">
        <v>0.90878999999999999</v>
      </c>
      <c r="Y293">
        <v>1.6371500000000001</v>
      </c>
      <c r="Z293">
        <v>2.45275</v>
      </c>
      <c r="AA293">
        <v>0.43997000000000003</v>
      </c>
      <c r="AB293">
        <v>7.2889999999999996E-2</v>
      </c>
      <c r="AD293">
        <v>1.42194</v>
      </c>
      <c r="AE293">
        <v>75</v>
      </c>
      <c r="AG293">
        <v>3</v>
      </c>
      <c r="AJ293">
        <v>2.0708500000000001</v>
      </c>
      <c r="AK293">
        <v>0.79129000000000005</v>
      </c>
      <c r="AL293">
        <v>0.47822999999999999</v>
      </c>
      <c r="AM293">
        <v>3.3403700000000001</v>
      </c>
      <c r="AN293">
        <v>1.4057200000000001</v>
      </c>
      <c r="AO293">
        <v>0.8448</v>
      </c>
      <c r="AP293">
        <v>0.57037000000000004</v>
      </c>
      <c r="AQ293">
        <v>2.8914300000000002</v>
      </c>
      <c r="AS293">
        <v>2</v>
      </c>
      <c r="AT293">
        <v>13</v>
      </c>
      <c r="AU293">
        <v>0</v>
      </c>
      <c r="AV293">
        <v>3</v>
      </c>
      <c r="AW293" s="4">
        <v>10283</v>
      </c>
      <c r="AX293">
        <v>0</v>
      </c>
      <c r="AY293">
        <v>3</v>
      </c>
      <c r="BA293" s="1">
        <v>43873</v>
      </c>
      <c r="BB293">
        <v>12</v>
      </c>
      <c r="BC293">
        <v>6</v>
      </c>
      <c r="BD293">
        <v>6</v>
      </c>
      <c r="BE293">
        <v>84</v>
      </c>
      <c r="BF293">
        <v>1</v>
      </c>
      <c r="BG293">
        <v>0</v>
      </c>
      <c r="BH293">
        <v>84</v>
      </c>
      <c r="BI293" s="1">
        <v>43517</v>
      </c>
      <c r="BJ293">
        <v>9</v>
      </c>
      <c r="BK293">
        <v>5</v>
      </c>
      <c r="BL293">
        <v>4</v>
      </c>
      <c r="BM293">
        <v>80</v>
      </c>
      <c r="BN293">
        <v>1</v>
      </c>
      <c r="BO293">
        <v>0</v>
      </c>
      <c r="BP293">
        <v>80</v>
      </c>
      <c r="BQ293" s="1">
        <v>43166</v>
      </c>
      <c r="BR293">
        <v>3</v>
      </c>
      <c r="BS293">
        <v>3</v>
      </c>
      <c r="BT293">
        <v>0</v>
      </c>
      <c r="BU293">
        <v>24</v>
      </c>
      <c r="BV293">
        <v>1</v>
      </c>
      <c r="BW293">
        <v>0</v>
      </c>
      <c r="BX293">
        <v>24</v>
      </c>
      <c r="BY293">
        <v>72.667000000000002</v>
      </c>
      <c r="CA293" t="s">
        <v>724</v>
      </c>
      <c r="CB293" t="s">
        <v>725</v>
      </c>
      <c r="CC293">
        <v>37130</v>
      </c>
      <c r="CD293">
        <v>740</v>
      </c>
      <c r="CE293">
        <v>6158964505</v>
      </c>
      <c r="CF293" t="s">
        <v>99</v>
      </c>
      <c r="CG293" t="s">
        <v>100</v>
      </c>
      <c r="CH293" s="1">
        <v>32784</v>
      </c>
      <c r="CI293" t="s">
        <v>100</v>
      </c>
      <c r="CJ293" t="s">
        <v>101</v>
      </c>
      <c r="CK293" t="s">
        <v>100</v>
      </c>
      <c r="CL293" t="s">
        <v>103</v>
      </c>
      <c r="CM293" t="s">
        <v>723</v>
      </c>
      <c r="CN293">
        <v>100</v>
      </c>
      <c r="CO293" s="1">
        <v>44621</v>
      </c>
      <c r="CP293" s="1"/>
      <c r="CV293"/>
    </row>
    <row r="294" spans="1:102" x14ac:dyDescent="0.25">
      <c r="A294" t="s">
        <v>339</v>
      </c>
      <c r="B294" s="18" t="s">
        <v>1634</v>
      </c>
      <c r="C294" s="18">
        <v>445234</v>
      </c>
      <c r="D294" t="s">
        <v>718</v>
      </c>
      <c r="E294" t="s">
        <v>223</v>
      </c>
      <c r="F294" t="s">
        <v>325</v>
      </c>
      <c r="G294" t="s">
        <v>1648</v>
      </c>
      <c r="H294">
        <v>77.5</v>
      </c>
      <c r="I294" t="s">
        <v>108</v>
      </c>
      <c r="K294" t="s">
        <v>100</v>
      </c>
      <c r="L294" t="s">
        <v>106</v>
      </c>
      <c r="M294">
        <v>1</v>
      </c>
      <c r="N294">
        <v>1</v>
      </c>
      <c r="O294">
        <v>1</v>
      </c>
      <c r="P294">
        <v>3</v>
      </c>
      <c r="Q294">
        <v>3</v>
      </c>
      <c r="R294">
        <v>3</v>
      </c>
      <c r="S294">
        <v>1</v>
      </c>
      <c r="U294" s="8">
        <v>2.5525000000000002</v>
      </c>
      <c r="V294" s="8">
        <v>0.29624</v>
      </c>
      <c r="W294">
        <v>58.5</v>
      </c>
      <c r="X294">
        <v>0.99497000000000002</v>
      </c>
      <c r="Y294">
        <v>1.29121</v>
      </c>
      <c r="Z294">
        <v>2.1844100000000002</v>
      </c>
      <c r="AA294">
        <v>9.9470000000000003E-2</v>
      </c>
      <c r="AB294">
        <v>2.3009999999999999E-2</v>
      </c>
      <c r="AD294">
        <v>1.26129</v>
      </c>
      <c r="AE294">
        <v>91.7</v>
      </c>
      <c r="AG294">
        <v>1</v>
      </c>
      <c r="AJ294">
        <v>2.1202200000000002</v>
      </c>
      <c r="AK294">
        <v>0.79086999999999996</v>
      </c>
      <c r="AL294">
        <v>0.39750000000000002</v>
      </c>
      <c r="AM294">
        <v>3.3085900000000001</v>
      </c>
      <c r="AN294">
        <v>1.21787</v>
      </c>
      <c r="AO294">
        <v>0.9254</v>
      </c>
      <c r="AP294">
        <v>0.27910000000000001</v>
      </c>
      <c r="AQ294">
        <v>2.4357799999999998</v>
      </c>
      <c r="AS294">
        <v>1</v>
      </c>
      <c r="AT294">
        <v>2</v>
      </c>
      <c r="AU294">
        <v>0</v>
      </c>
      <c r="AV294">
        <v>5</v>
      </c>
      <c r="AW294" s="4">
        <v>91126.67</v>
      </c>
      <c r="AX294">
        <v>0</v>
      </c>
      <c r="AY294">
        <v>5</v>
      </c>
      <c r="BA294" s="1">
        <v>43600</v>
      </c>
      <c r="BB294">
        <v>11</v>
      </c>
      <c r="BC294">
        <v>4</v>
      </c>
      <c r="BD294">
        <v>9</v>
      </c>
      <c r="BE294">
        <v>261</v>
      </c>
      <c r="BF294">
        <v>1</v>
      </c>
      <c r="BG294">
        <v>0</v>
      </c>
      <c r="BH294">
        <v>261</v>
      </c>
      <c r="BI294" s="1">
        <v>43334</v>
      </c>
      <c r="BJ294">
        <v>2</v>
      </c>
      <c r="BK294">
        <v>2</v>
      </c>
      <c r="BL294">
        <v>0</v>
      </c>
      <c r="BM294">
        <v>8</v>
      </c>
      <c r="BN294">
        <v>1</v>
      </c>
      <c r="BO294">
        <v>0</v>
      </c>
      <c r="BP294">
        <v>8</v>
      </c>
      <c r="BQ294" s="1">
        <v>42928</v>
      </c>
      <c r="BR294">
        <v>8</v>
      </c>
      <c r="BS294">
        <v>8</v>
      </c>
      <c r="BT294">
        <v>0</v>
      </c>
      <c r="BU294">
        <v>36</v>
      </c>
      <c r="BV294">
        <v>1</v>
      </c>
      <c r="BW294">
        <v>0</v>
      </c>
      <c r="BX294">
        <v>36</v>
      </c>
      <c r="BY294">
        <v>139.167</v>
      </c>
      <c r="CA294" t="s">
        <v>720</v>
      </c>
      <c r="CB294" t="s">
        <v>721</v>
      </c>
      <c r="CC294">
        <v>37160</v>
      </c>
      <c r="CD294">
        <v>10</v>
      </c>
      <c r="CE294">
        <v>9316848340</v>
      </c>
      <c r="CF294" t="s">
        <v>99</v>
      </c>
      <c r="CG294" t="s">
        <v>100</v>
      </c>
      <c r="CH294" s="1">
        <v>32787</v>
      </c>
      <c r="CI294" t="s">
        <v>100</v>
      </c>
      <c r="CJ294" t="s">
        <v>101</v>
      </c>
      <c r="CK294" t="s">
        <v>100</v>
      </c>
      <c r="CL294" t="s">
        <v>103</v>
      </c>
      <c r="CM294" t="s">
        <v>719</v>
      </c>
      <c r="CN294">
        <v>130</v>
      </c>
      <c r="CO294" s="1">
        <v>44621</v>
      </c>
      <c r="CP294" s="1"/>
      <c r="CS294">
        <v>12</v>
      </c>
      <c r="CV294"/>
      <c r="CX294">
        <v>12</v>
      </c>
    </row>
    <row r="295" spans="1:102" x14ac:dyDescent="0.25">
      <c r="A295" t="s">
        <v>339</v>
      </c>
      <c r="B295" s="18" t="s">
        <v>1634</v>
      </c>
      <c r="C295" s="18">
        <v>445366</v>
      </c>
      <c r="D295" t="s">
        <v>1061</v>
      </c>
      <c r="E295" t="s">
        <v>251</v>
      </c>
      <c r="F295" t="s">
        <v>240</v>
      </c>
      <c r="G295" t="s">
        <v>1650</v>
      </c>
      <c r="H295">
        <v>106.5</v>
      </c>
      <c r="I295" t="s">
        <v>159</v>
      </c>
      <c r="K295" t="s">
        <v>100</v>
      </c>
      <c r="L295" t="s">
        <v>106</v>
      </c>
      <c r="M295">
        <v>4</v>
      </c>
      <c r="N295">
        <v>4</v>
      </c>
      <c r="O295">
        <v>3</v>
      </c>
      <c r="P295">
        <v>4</v>
      </c>
      <c r="Q295">
        <v>4</v>
      </c>
      <c r="R295">
        <v>5</v>
      </c>
      <c r="S295">
        <v>4</v>
      </c>
      <c r="U295" s="8">
        <v>4.4448699999999999</v>
      </c>
      <c r="V295" s="8">
        <v>0.64527999999999996</v>
      </c>
      <c r="W295">
        <v>47.2</v>
      </c>
      <c r="X295">
        <v>1.3247199999999999</v>
      </c>
      <c r="Y295">
        <v>1.97</v>
      </c>
      <c r="Z295">
        <v>3.7582499999999999</v>
      </c>
      <c r="AA295">
        <v>0.33345000000000002</v>
      </c>
      <c r="AB295">
        <v>4.3249999999999997E-2</v>
      </c>
      <c r="AD295">
        <v>2.4748700000000001</v>
      </c>
      <c r="AE295">
        <v>46.7</v>
      </c>
      <c r="AG295">
        <v>0</v>
      </c>
      <c r="AJ295">
        <v>2.0413000000000001</v>
      </c>
      <c r="AK295">
        <v>0.70918999999999999</v>
      </c>
      <c r="AL295">
        <v>0.32041999999999998</v>
      </c>
      <c r="AM295">
        <v>3.0709</v>
      </c>
      <c r="AN295">
        <v>2.4820600000000002</v>
      </c>
      <c r="AO295">
        <v>1.3740000000000001</v>
      </c>
      <c r="AP295">
        <v>0.75421000000000005</v>
      </c>
      <c r="AQ295">
        <v>4.5699199999999998</v>
      </c>
      <c r="AS295">
        <v>1</v>
      </c>
      <c r="AT295">
        <v>0</v>
      </c>
      <c r="AU295">
        <v>0</v>
      </c>
      <c r="AV295">
        <v>0</v>
      </c>
      <c r="AW295" s="4">
        <v>0</v>
      </c>
      <c r="AX295">
        <v>0</v>
      </c>
      <c r="AY295">
        <v>0</v>
      </c>
      <c r="BA295" s="1">
        <v>44517</v>
      </c>
      <c r="BB295">
        <v>5</v>
      </c>
      <c r="BC295">
        <v>5</v>
      </c>
      <c r="BD295">
        <v>0</v>
      </c>
      <c r="BE295">
        <v>36</v>
      </c>
      <c r="BF295">
        <v>1</v>
      </c>
      <c r="BG295">
        <v>0</v>
      </c>
      <c r="BH295">
        <v>36</v>
      </c>
      <c r="BI295" s="1">
        <v>43867</v>
      </c>
      <c r="BJ295">
        <v>0</v>
      </c>
      <c r="BK295">
        <v>0</v>
      </c>
      <c r="BL295">
        <v>0</v>
      </c>
      <c r="BM295">
        <v>0</v>
      </c>
      <c r="BN295">
        <v>0</v>
      </c>
      <c r="BO295">
        <v>0</v>
      </c>
      <c r="BP295">
        <v>0</v>
      </c>
      <c r="BQ295" s="1">
        <v>43531</v>
      </c>
      <c r="BR295">
        <v>2</v>
      </c>
      <c r="BS295">
        <v>2</v>
      </c>
      <c r="BT295">
        <v>0</v>
      </c>
      <c r="BU295">
        <v>12</v>
      </c>
      <c r="BV295">
        <v>1</v>
      </c>
      <c r="BW295">
        <v>0</v>
      </c>
      <c r="BX295">
        <v>12</v>
      </c>
      <c r="BY295">
        <v>20</v>
      </c>
      <c r="CA295" t="s">
        <v>829</v>
      </c>
      <c r="CB295" t="s">
        <v>1063</v>
      </c>
      <c r="CC295">
        <v>38343</v>
      </c>
      <c r="CD295">
        <v>260</v>
      </c>
      <c r="CE295">
        <v>7317848405</v>
      </c>
      <c r="CF295" t="s">
        <v>99</v>
      </c>
      <c r="CG295" t="s">
        <v>100</v>
      </c>
      <c r="CH295" s="1">
        <v>35110</v>
      </c>
      <c r="CI295" t="s">
        <v>100</v>
      </c>
      <c r="CJ295" t="s">
        <v>100</v>
      </c>
      <c r="CK295" t="s">
        <v>100</v>
      </c>
      <c r="CL295" t="s">
        <v>103</v>
      </c>
      <c r="CM295" t="s">
        <v>1062</v>
      </c>
      <c r="CN295">
        <v>140</v>
      </c>
      <c r="CO295" s="1">
        <v>44621</v>
      </c>
      <c r="CP295" s="1"/>
      <c r="CV295"/>
    </row>
    <row r="296" spans="1:102" x14ac:dyDescent="0.25">
      <c r="A296" t="s">
        <v>339</v>
      </c>
      <c r="B296" s="18" t="s">
        <v>1634</v>
      </c>
      <c r="C296" s="18">
        <v>445518</v>
      </c>
      <c r="D296" t="s">
        <v>1541</v>
      </c>
      <c r="E296" t="s">
        <v>208</v>
      </c>
      <c r="F296" t="s">
        <v>212</v>
      </c>
      <c r="G296" t="s">
        <v>1649</v>
      </c>
      <c r="H296">
        <v>71.5</v>
      </c>
      <c r="I296" t="s">
        <v>114</v>
      </c>
      <c r="K296" t="s">
        <v>100</v>
      </c>
      <c r="L296" t="s">
        <v>106</v>
      </c>
      <c r="M296">
        <v>3</v>
      </c>
      <c r="N296">
        <v>4</v>
      </c>
      <c r="O296">
        <v>2</v>
      </c>
      <c r="P296">
        <v>2</v>
      </c>
      <c r="Q296">
        <v>3</v>
      </c>
      <c r="R296">
        <v>2</v>
      </c>
      <c r="S296">
        <v>3</v>
      </c>
      <c r="U296" s="8">
        <v>4.3262999999999998</v>
      </c>
      <c r="V296" s="8">
        <v>0.52124000000000004</v>
      </c>
      <c r="W296">
        <v>40.700000000000003</v>
      </c>
      <c r="X296">
        <v>1.2981400000000001</v>
      </c>
      <c r="Y296">
        <v>1.81938</v>
      </c>
      <c r="Z296">
        <v>3.9638900000000001</v>
      </c>
      <c r="AA296">
        <v>0.31874999999999998</v>
      </c>
      <c r="AB296">
        <v>0</v>
      </c>
      <c r="AD296">
        <v>2.50692</v>
      </c>
      <c r="AE296">
        <v>50</v>
      </c>
      <c r="AG296">
        <v>0</v>
      </c>
      <c r="AJ296">
        <v>1.9997499999999999</v>
      </c>
      <c r="AK296">
        <v>0.71277999999999997</v>
      </c>
      <c r="AL296">
        <v>0.35016000000000003</v>
      </c>
      <c r="AM296">
        <v>3.0626899999999999</v>
      </c>
      <c r="AN296">
        <v>2.5664400000000001</v>
      </c>
      <c r="AO296">
        <v>1.33965</v>
      </c>
      <c r="AP296">
        <v>0.55747000000000002</v>
      </c>
      <c r="AQ296">
        <v>4.4599500000000001</v>
      </c>
      <c r="AS296">
        <v>0</v>
      </c>
      <c r="AT296">
        <v>2</v>
      </c>
      <c r="AU296">
        <v>1</v>
      </c>
      <c r="AV296">
        <v>0</v>
      </c>
      <c r="AW296" s="4">
        <v>0</v>
      </c>
      <c r="AX296">
        <v>0</v>
      </c>
      <c r="AY296">
        <v>0</v>
      </c>
      <c r="BA296" s="1">
        <v>44581</v>
      </c>
      <c r="BB296">
        <v>3</v>
      </c>
      <c r="BC296">
        <v>3</v>
      </c>
      <c r="BD296">
        <v>0</v>
      </c>
      <c r="BE296">
        <v>16</v>
      </c>
      <c r="BF296">
        <v>0</v>
      </c>
      <c r="BG296">
        <v>0</v>
      </c>
      <c r="BH296">
        <v>16</v>
      </c>
      <c r="BI296" s="1">
        <v>43600</v>
      </c>
      <c r="BJ296">
        <v>1</v>
      </c>
      <c r="BK296">
        <v>0</v>
      </c>
      <c r="BL296">
        <v>1</v>
      </c>
      <c r="BM296">
        <v>8</v>
      </c>
      <c r="BN296">
        <v>0</v>
      </c>
      <c r="BO296">
        <v>0</v>
      </c>
      <c r="BP296">
        <v>8</v>
      </c>
      <c r="BQ296" s="1">
        <v>43278</v>
      </c>
      <c r="BR296">
        <v>8</v>
      </c>
      <c r="BS296">
        <v>8</v>
      </c>
      <c r="BT296">
        <v>0</v>
      </c>
      <c r="BU296">
        <v>128</v>
      </c>
      <c r="BV296">
        <v>1</v>
      </c>
      <c r="BW296">
        <v>0</v>
      </c>
      <c r="BX296">
        <v>128</v>
      </c>
      <c r="BY296">
        <v>32</v>
      </c>
      <c r="CA296" t="s">
        <v>1543</v>
      </c>
      <c r="CB296" t="s">
        <v>1544</v>
      </c>
      <c r="CC296">
        <v>38485</v>
      </c>
      <c r="CD296">
        <v>900</v>
      </c>
      <c r="CE296">
        <v>9317223641</v>
      </c>
      <c r="CF296" t="s">
        <v>99</v>
      </c>
      <c r="CG296" t="s">
        <v>100</v>
      </c>
      <c r="CH296" s="1">
        <v>41984</v>
      </c>
      <c r="CI296" t="s">
        <v>100</v>
      </c>
      <c r="CJ296" t="s">
        <v>100</v>
      </c>
      <c r="CK296" t="s">
        <v>100</v>
      </c>
      <c r="CL296" t="s">
        <v>103</v>
      </c>
      <c r="CM296" t="s">
        <v>1542</v>
      </c>
      <c r="CN296">
        <v>109</v>
      </c>
      <c r="CO296" s="1">
        <v>44621</v>
      </c>
      <c r="CP296" s="1"/>
      <c r="CV296"/>
    </row>
    <row r="297" spans="1:102" x14ac:dyDescent="0.25">
      <c r="A297" t="s">
        <v>339</v>
      </c>
      <c r="B297" s="18" t="s">
        <v>1634</v>
      </c>
      <c r="C297" s="18">
        <v>445437</v>
      </c>
      <c r="D297" t="s">
        <v>1250</v>
      </c>
      <c r="E297" t="s">
        <v>1066</v>
      </c>
      <c r="F297" t="s">
        <v>770</v>
      </c>
      <c r="G297" t="s">
        <v>1650</v>
      </c>
      <c r="H297">
        <v>64.3</v>
      </c>
      <c r="I297" t="s">
        <v>105</v>
      </c>
      <c r="K297" t="s">
        <v>100</v>
      </c>
      <c r="L297" t="s">
        <v>130</v>
      </c>
      <c r="M297">
        <v>2</v>
      </c>
      <c r="N297">
        <v>3</v>
      </c>
      <c r="O297">
        <v>1</v>
      </c>
      <c r="P297">
        <v>5</v>
      </c>
      <c r="Q297">
        <v>3</v>
      </c>
      <c r="R297">
        <v>5</v>
      </c>
      <c r="S297">
        <v>2</v>
      </c>
      <c r="U297" s="8">
        <v>4.29223</v>
      </c>
      <c r="V297" s="8">
        <v>0.36981000000000003</v>
      </c>
      <c r="W297">
        <v>34.9</v>
      </c>
      <c r="X297">
        <v>1.3601399999999999</v>
      </c>
      <c r="Y297">
        <v>1.72994</v>
      </c>
      <c r="Z297">
        <v>3.6393</v>
      </c>
      <c r="AA297">
        <v>0.13811000000000001</v>
      </c>
      <c r="AB297">
        <v>6.8510000000000001E-2</v>
      </c>
      <c r="AD297">
        <v>2.56229</v>
      </c>
      <c r="AE297">
        <v>33.299999999999997</v>
      </c>
      <c r="AG297">
        <v>0</v>
      </c>
      <c r="AJ297">
        <v>2.1434700000000002</v>
      </c>
      <c r="AK297">
        <v>0.65915999999999997</v>
      </c>
      <c r="AL297">
        <v>0.2918</v>
      </c>
      <c r="AM297">
        <v>3.09443</v>
      </c>
      <c r="AN297">
        <v>2.4472399999999999</v>
      </c>
      <c r="AO297">
        <v>1.51779</v>
      </c>
      <c r="AP297">
        <v>0.47461999999999999</v>
      </c>
      <c r="AQ297">
        <v>4.3794300000000002</v>
      </c>
      <c r="AS297">
        <v>1</v>
      </c>
      <c r="AT297">
        <v>2</v>
      </c>
      <c r="AU297">
        <v>1</v>
      </c>
      <c r="AV297">
        <v>2</v>
      </c>
      <c r="AW297" s="4">
        <v>151365.5</v>
      </c>
      <c r="AX297">
        <v>1</v>
      </c>
      <c r="AY297">
        <v>3</v>
      </c>
      <c r="BA297" s="1">
        <v>44531</v>
      </c>
      <c r="BB297">
        <v>4</v>
      </c>
      <c r="BC297">
        <v>4</v>
      </c>
      <c r="BD297">
        <v>0</v>
      </c>
      <c r="BE297">
        <v>24</v>
      </c>
      <c r="BF297">
        <v>1</v>
      </c>
      <c r="BG297">
        <v>0</v>
      </c>
      <c r="BH297">
        <v>24</v>
      </c>
      <c r="BI297" s="1">
        <v>43888</v>
      </c>
      <c r="BJ297">
        <v>6</v>
      </c>
      <c r="BK297">
        <v>3</v>
      </c>
      <c r="BL297">
        <v>3</v>
      </c>
      <c r="BM297">
        <v>262</v>
      </c>
      <c r="BN297">
        <v>1</v>
      </c>
      <c r="BO297">
        <v>0</v>
      </c>
      <c r="BP297">
        <v>262</v>
      </c>
      <c r="BQ297" s="1">
        <v>43543</v>
      </c>
      <c r="BR297">
        <v>3</v>
      </c>
      <c r="BS297">
        <v>2</v>
      </c>
      <c r="BT297">
        <v>1</v>
      </c>
      <c r="BU297">
        <v>12</v>
      </c>
      <c r="BV297">
        <v>1</v>
      </c>
      <c r="BW297">
        <v>0</v>
      </c>
      <c r="BX297">
        <v>12</v>
      </c>
      <c r="BY297">
        <v>101.333</v>
      </c>
      <c r="CA297" t="s">
        <v>1250</v>
      </c>
      <c r="CB297" t="s">
        <v>1252</v>
      </c>
      <c r="CC297">
        <v>38225</v>
      </c>
      <c r="CD297">
        <v>910</v>
      </c>
      <c r="CE297">
        <v>7313643158</v>
      </c>
      <c r="CF297" t="s">
        <v>99</v>
      </c>
      <c r="CG297" t="s">
        <v>100</v>
      </c>
      <c r="CH297" s="1">
        <v>37257</v>
      </c>
      <c r="CI297" t="s">
        <v>100</v>
      </c>
      <c r="CJ297" t="s">
        <v>100</v>
      </c>
      <c r="CK297" t="s">
        <v>100</v>
      </c>
      <c r="CL297" t="s">
        <v>103</v>
      </c>
      <c r="CM297" t="s">
        <v>1251</v>
      </c>
      <c r="CN297">
        <v>136</v>
      </c>
      <c r="CO297" s="1">
        <v>44621</v>
      </c>
      <c r="CP297" s="1"/>
      <c r="CV297"/>
    </row>
    <row r="298" spans="1:102" x14ac:dyDescent="0.25">
      <c r="A298" t="s">
        <v>339</v>
      </c>
      <c r="B298" s="18" t="s">
        <v>1634</v>
      </c>
      <c r="C298" s="18">
        <v>445523</v>
      </c>
      <c r="D298" t="s">
        <v>1560</v>
      </c>
      <c r="E298" t="s">
        <v>226</v>
      </c>
      <c r="F298" t="s">
        <v>222</v>
      </c>
      <c r="G298" t="s">
        <v>1649</v>
      </c>
      <c r="H298">
        <v>11.7</v>
      </c>
      <c r="I298" t="s">
        <v>114</v>
      </c>
      <c r="K298" t="s">
        <v>100</v>
      </c>
      <c r="L298" t="s">
        <v>130</v>
      </c>
      <c r="M298">
        <v>5</v>
      </c>
      <c r="N298">
        <v>5</v>
      </c>
      <c r="O298">
        <v>4</v>
      </c>
      <c r="P298">
        <v>5</v>
      </c>
      <c r="R298">
        <v>5</v>
      </c>
      <c r="S298">
        <v>5</v>
      </c>
      <c r="U298" s="8">
        <v>6.4748599999999996</v>
      </c>
      <c r="V298" s="8">
        <v>3.2147999999999999</v>
      </c>
      <c r="W298">
        <v>40.9</v>
      </c>
      <c r="X298">
        <v>0</v>
      </c>
      <c r="Y298">
        <v>3.2147999999999999</v>
      </c>
      <c r="Z298">
        <v>4.8765200000000002</v>
      </c>
      <c r="AA298">
        <v>1.7859799999999999</v>
      </c>
      <c r="AB298">
        <v>0.90725999999999996</v>
      </c>
      <c r="AD298">
        <v>3.2600600000000002</v>
      </c>
      <c r="AE298">
        <v>36.4</v>
      </c>
      <c r="AH298">
        <v>6</v>
      </c>
      <c r="AJ298">
        <v>1.88992</v>
      </c>
      <c r="AK298">
        <v>0.85965999999999998</v>
      </c>
      <c r="AL298">
        <v>0.48075000000000001</v>
      </c>
      <c r="AM298">
        <v>3.2303299999999999</v>
      </c>
      <c r="AN298">
        <v>3.5314000000000001</v>
      </c>
      <c r="AO298">
        <v>0</v>
      </c>
      <c r="AP298">
        <v>2.5043199999999999</v>
      </c>
      <c r="AQ298">
        <v>6.3284799999999999</v>
      </c>
      <c r="AS298">
        <v>0</v>
      </c>
      <c r="AT298">
        <v>0</v>
      </c>
      <c r="AU298">
        <v>0</v>
      </c>
      <c r="AV298">
        <v>1</v>
      </c>
      <c r="AW298" s="4">
        <v>655.14</v>
      </c>
      <c r="AX298">
        <v>0</v>
      </c>
      <c r="AY298">
        <v>1</v>
      </c>
      <c r="BA298" s="1">
        <v>43607</v>
      </c>
      <c r="BB298">
        <v>1</v>
      </c>
      <c r="BC298">
        <v>1</v>
      </c>
      <c r="BD298">
        <v>0</v>
      </c>
      <c r="BE298">
        <v>16</v>
      </c>
      <c r="BF298">
        <v>1</v>
      </c>
      <c r="BG298">
        <v>0</v>
      </c>
      <c r="BH298">
        <v>16</v>
      </c>
      <c r="BI298" s="1">
        <v>43222</v>
      </c>
      <c r="BJ298">
        <v>1</v>
      </c>
      <c r="BK298">
        <v>1</v>
      </c>
      <c r="BL298">
        <v>0</v>
      </c>
      <c r="BM298">
        <v>4</v>
      </c>
      <c r="BN298">
        <v>1</v>
      </c>
      <c r="BO298">
        <v>0</v>
      </c>
      <c r="BP298">
        <v>4</v>
      </c>
      <c r="BQ298" s="1">
        <v>42829</v>
      </c>
      <c r="BR298">
        <v>1</v>
      </c>
      <c r="BS298">
        <v>1</v>
      </c>
      <c r="BT298">
        <v>0</v>
      </c>
      <c r="BU298">
        <v>8</v>
      </c>
      <c r="BV298">
        <v>1</v>
      </c>
      <c r="BW298">
        <v>0</v>
      </c>
      <c r="BX298">
        <v>8</v>
      </c>
      <c r="BY298">
        <v>10.667</v>
      </c>
      <c r="CA298" t="s">
        <v>418</v>
      </c>
      <c r="CB298" t="s">
        <v>1562</v>
      </c>
      <c r="CC298">
        <v>37909</v>
      </c>
      <c r="CD298">
        <v>460</v>
      </c>
      <c r="CE298">
        <v>8656903411</v>
      </c>
      <c r="CF298" t="s">
        <v>150</v>
      </c>
      <c r="CG298" t="s">
        <v>100</v>
      </c>
      <c r="CH298" s="1">
        <v>42466</v>
      </c>
      <c r="CI298" t="s">
        <v>101</v>
      </c>
      <c r="CJ298" t="s">
        <v>101</v>
      </c>
      <c r="CK298" t="s">
        <v>100</v>
      </c>
      <c r="CL298" t="s">
        <v>103</v>
      </c>
      <c r="CM298" t="s">
        <v>1561</v>
      </c>
      <c r="CN298">
        <v>30</v>
      </c>
      <c r="CO298" s="1">
        <v>44621</v>
      </c>
      <c r="CP298" s="1"/>
      <c r="CV298">
        <v>2</v>
      </c>
    </row>
    <row r="299" spans="1:102" x14ac:dyDescent="0.25">
      <c r="A299" t="s">
        <v>339</v>
      </c>
      <c r="B299" s="18" t="s">
        <v>1634</v>
      </c>
      <c r="C299" s="18">
        <v>445501</v>
      </c>
      <c r="D299" t="s">
        <v>1481</v>
      </c>
      <c r="E299" t="s">
        <v>226</v>
      </c>
      <c r="F299" t="s">
        <v>222</v>
      </c>
      <c r="G299" t="s">
        <v>1649</v>
      </c>
      <c r="H299">
        <v>93.8</v>
      </c>
      <c r="I299" t="s">
        <v>114</v>
      </c>
      <c r="K299" t="s">
        <v>100</v>
      </c>
      <c r="L299" t="s">
        <v>106</v>
      </c>
      <c r="M299">
        <v>2</v>
      </c>
      <c r="N299">
        <v>3</v>
      </c>
      <c r="O299">
        <v>2</v>
      </c>
      <c r="P299">
        <v>3</v>
      </c>
      <c r="Q299">
        <v>3</v>
      </c>
      <c r="R299">
        <v>3</v>
      </c>
      <c r="S299">
        <v>3</v>
      </c>
      <c r="U299" s="8">
        <v>3.5812200000000001</v>
      </c>
      <c r="V299" s="8">
        <v>0.67066999999999999</v>
      </c>
      <c r="W299">
        <v>60.8</v>
      </c>
      <c r="X299">
        <v>1.09483</v>
      </c>
      <c r="Y299">
        <v>1.7655000000000001</v>
      </c>
      <c r="Z299">
        <v>3.0247299999999999</v>
      </c>
      <c r="AA299">
        <v>0.32663999999999999</v>
      </c>
      <c r="AB299">
        <v>3.8129999999999997E-2</v>
      </c>
      <c r="AD299">
        <v>1.81572</v>
      </c>
      <c r="AE299">
        <v>75</v>
      </c>
      <c r="AG299">
        <v>1</v>
      </c>
      <c r="AJ299">
        <v>2.1834600000000002</v>
      </c>
      <c r="AK299">
        <v>0.75044999999999995</v>
      </c>
      <c r="AL299">
        <v>0.42136000000000001</v>
      </c>
      <c r="AM299">
        <v>3.3552599999999999</v>
      </c>
      <c r="AN299">
        <v>1.7024300000000001</v>
      </c>
      <c r="AO299">
        <v>1.0731299999999999</v>
      </c>
      <c r="AP299">
        <v>0.59609000000000001</v>
      </c>
      <c r="AQ299">
        <v>3.36992</v>
      </c>
      <c r="AS299">
        <v>3</v>
      </c>
      <c r="AT299">
        <v>2</v>
      </c>
      <c r="AU299">
        <v>1</v>
      </c>
      <c r="AV299">
        <v>1</v>
      </c>
      <c r="AW299" s="4">
        <v>13905.45</v>
      </c>
      <c r="AX299">
        <v>0</v>
      </c>
      <c r="AY299">
        <v>1</v>
      </c>
      <c r="BA299" s="1">
        <v>44594</v>
      </c>
      <c r="BB299">
        <v>4</v>
      </c>
      <c r="BC299">
        <v>1</v>
      </c>
      <c r="BD299">
        <v>3</v>
      </c>
      <c r="BE299">
        <v>16</v>
      </c>
      <c r="BF299">
        <v>0</v>
      </c>
      <c r="BG299">
        <v>0</v>
      </c>
      <c r="BH299">
        <v>16</v>
      </c>
      <c r="BI299" s="1">
        <v>43544</v>
      </c>
      <c r="BJ299">
        <v>6</v>
      </c>
      <c r="BK299">
        <v>4</v>
      </c>
      <c r="BL299">
        <v>3</v>
      </c>
      <c r="BM299">
        <v>60</v>
      </c>
      <c r="BN299">
        <v>1</v>
      </c>
      <c r="BO299">
        <v>0</v>
      </c>
      <c r="BP299">
        <v>60</v>
      </c>
      <c r="BQ299" s="1">
        <v>43187</v>
      </c>
      <c r="BR299">
        <v>5</v>
      </c>
      <c r="BS299">
        <v>4</v>
      </c>
      <c r="BT299">
        <v>1</v>
      </c>
      <c r="BU299">
        <v>20</v>
      </c>
      <c r="BV299">
        <v>1</v>
      </c>
      <c r="BW299">
        <v>0</v>
      </c>
      <c r="BX299">
        <v>20</v>
      </c>
      <c r="BY299">
        <v>31.332999999999998</v>
      </c>
      <c r="CA299" t="s">
        <v>497</v>
      </c>
      <c r="CB299" t="s">
        <v>1483</v>
      </c>
      <c r="CC299">
        <v>37919</v>
      </c>
      <c r="CD299">
        <v>460</v>
      </c>
      <c r="CE299">
        <v>8655887661</v>
      </c>
      <c r="CF299" t="s">
        <v>99</v>
      </c>
      <c r="CG299" t="s">
        <v>100</v>
      </c>
      <c r="CH299" s="1">
        <v>40563</v>
      </c>
      <c r="CI299" t="s">
        <v>100</v>
      </c>
      <c r="CJ299" t="s">
        <v>100</v>
      </c>
      <c r="CK299" t="s">
        <v>100</v>
      </c>
      <c r="CL299" t="s">
        <v>103</v>
      </c>
      <c r="CM299" t="s">
        <v>1482</v>
      </c>
      <c r="CN299">
        <v>194</v>
      </c>
      <c r="CO299" s="1">
        <v>44621</v>
      </c>
      <c r="CP299" s="1"/>
      <c r="CV299"/>
    </row>
    <row r="300" spans="1:102" x14ac:dyDescent="0.25">
      <c r="A300" t="s">
        <v>339</v>
      </c>
      <c r="B300" s="18" t="s">
        <v>1634</v>
      </c>
      <c r="C300" s="18">
        <v>445203</v>
      </c>
      <c r="D300" t="s">
        <v>641</v>
      </c>
      <c r="E300" t="s">
        <v>167</v>
      </c>
      <c r="F300" t="s">
        <v>307</v>
      </c>
      <c r="G300" t="s">
        <v>1648</v>
      </c>
      <c r="H300">
        <v>84.3</v>
      </c>
      <c r="I300" t="s">
        <v>132</v>
      </c>
      <c r="K300" t="s">
        <v>100</v>
      </c>
      <c r="L300" t="s">
        <v>106</v>
      </c>
      <c r="M300">
        <v>3</v>
      </c>
      <c r="N300">
        <v>2</v>
      </c>
      <c r="O300">
        <v>2</v>
      </c>
      <c r="P300">
        <v>5</v>
      </c>
      <c r="Q300">
        <v>2</v>
      </c>
      <c r="R300">
        <v>5</v>
      </c>
      <c r="S300">
        <v>1</v>
      </c>
      <c r="U300" s="8">
        <v>4.6612600000000004</v>
      </c>
      <c r="V300" s="8">
        <v>0.55203000000000002</v>
      </c>
      <c r="W300">
        <v>70.8</v>
      </c>
      <c r="X300">
        <v>2.1098300000000001</v>
      </c>
      <c r="Y300">
        <v>2.6618499999999998</v>
      </c>
      <c r="Z300">
        <v>4.1210100000000001</v>
      </c>
      <c r="AA300">
        <v>0.35398000000000002</v>
      </c>
      <c r="AB300">
        <v>0.12063</v>
      </c>
      <c r="AD300">
        <v>1.9994099999999999</v>
      </c>
      <c r="AE300">
        <v>65</v>
      </c>
      <c r="AG300">
        <v>0</v>
      </c>
      <c r="AJ300">
        <v>2.2859099999999999</v>
      </c>
      <c r="AK300">
        <v>0.87551999999999996</v>
      </c>
      <c r="AL300">
        <v>0.89092000000000005</v>
      </c>
      <c r="AM300">
        <v>4.0523400000000001</v>
      </c>
      <c r="AN300">
        <v>1.79064</v>
      </c>
      <c r="AO300">
        <v>1.77257</v>
      </c>
      <c r="AP300">
        <v>0.23205000000000001</v>
      </c>
      <c r="AQ300">
        <v>3.6317300000000001</v>
      </c>
      <c r="AS300">
        <v>4</v>
      </c>
      <c r="AT300">
        <v>1</v>
      </c>
      <c r="AU300">
        <v>0</v>
      </c>
      <c r="AV300">
        <v>3</v>
      </c>
      <c r="AW300" s="4">
        <v>2925</v>
      </c>
      <c r="AX300">
        <v>0</v>
      </c>
      <c r="AY300">
        <v>3</v>
      </c>
      <c r="BA300" s="1">
        <v>43810</v>
      </c>
      <c r="BB300">
        <v>10</v>
      </c>
      <c r="BC300">
        <v>7</v>
      </c>
      <c r="BD300">
        <v>5</v>
      </c>
      <c r="BE300">
        <v>56</v>
      </c>
      <c r="BF300">
        <v>1</v>
      </c>
      <c r="BG300">
        <v>0</v>
      </c>
      <c r="BH300">
        <v>56</v>
      </c>
      <c r="BI300" s="1">
        <v>43495</v>
      </c>
      <c r="BJ300">
        <v>2</v>
      </c>
      <c r="BK300">
        <v>2</v>
      </c>
      <c r="BL300">
        <v>0</v>
      </c>
      <c r="BM300">
        <v>20</v>
      </c>
      <c r="BN300">
        <v>1</v>
      </c>
      <c r="BO300">
        <v>0</v>
      </c>
      <c r="BP300">
        <v>20</v>
      </c>
      <c r="BQ300" s="1">
        <v>43122</v>
      </c>
      <c r="BR300">
        <v>3</v>
      </c>
      <c r="BS300">
        <v>3</v>
      </c>
      <c r="BT300">
        <v>0</v>
      </c>
      <c r="BU300">
        <v>16</v>
      </c>
      <c r="BV300">
        <v>1</v>
      </c>
      <c r="BW300">
        <v>0</v>
      </c>
      <c r="BX300">
        <v>16</v>
      </c>
      <c r="BY300">
        <v>37.332999999999998</v>
      </c>
      <c r="CA300" t="s">
        <v>643</v>
      </c>
      <c r="CB300" t="s">
        <v>644</v>
      </c>
      <c r="CC300">
        <v>37205</v>
      </c>
      <c r="CD300">
        <v>180</v>
      </c>
      <c r="CE300">
        <v>6153523430</v>
      </c>
      <c r="CF300" t="s">
        <v>99</v>
      </c>
      <c r="CG300" t="s">
        <v>100</v>
      </c>
      <c r="CH300" s="1">
        <v>31975</v>
      </c>
      <c r="CI300" t="s">
        <v>100</v>
      </c>
      <c r="CJ300" t="s">
        <v>101</v>
      </c>
      <c r="CK300" t="s">
        <v>100</v>
      </c>
      <c r="CL300" t="s">
        <v>103</v>
      </c>
      <c r="CM300" t="s">
        <v>642</v>
      </c>
      <c r="CN300">
        <v>120</v>
      </c>
      <c r="CO300" s="1">
        <v>44621</v>
      </c>
      <c r="CP300" s="1"/>
      <c r="CV300"/>
    </row>
    <row r="301" spans="1:102" x14ac:dyDescent="0.25">
      <c r="A301" t="s">
        <v>339</v>
      </c>
      <c r="B301" s="18" t="s">
        <v>1634</v>
      </c>
      <c r="C301" s="18">
        <v>445342</v>
      </c>
      <c r="D301" t="s">
        <v>1015</v>
      </c>
      <c r="E301" t="s">
        <v>258</v>
      </c>
      <c r="F301" t="s">
        <v>256</v>
      </c>
      <c r="G301" t="s">
        <v>1648</v>
      </c>
      <c r="H301">
        <v>81.8</v>
      </c>
      <c r="I301" t="s">
        <v>98</v>
      </c>
      <c r="K301" t="s">
        <v>100</v>
      </c>
      <c r="L301" t="s">
        <v>106</v>
      </c>
      <c r="M301">
        <v>4</v>
      </c>
      <c r="N301">
        <v>1</v>
      </c>
      <c r="O301">
        <v>4</v>
      </c>
      <c r="P301">
        <v>5</v>
      </c>
      <c r="Q301">
        <v>5</v>
      </c>
      <c r="R301">
        <v>5</v>
      </c>
      <c r="S301">
        <v>1</v>
      </c>
      <c r="U301" s="8">
        <v>3.0859299999999998</v>
      </c>
      <c r="V301" s="8">
        <v>0.22947999999999999</v>
      </c>
      <c r="W301">
        <v>59.1</v>
      </c>
      <c r="X301">
        <v>1.16187</v>
      </c>
      <c r="Y301">
        <v>1.3913500000000001</v>
      </c>
      <c r="Z301">
        <v>2.5202100000000001</v>
      </c>
      <c r="AA301">
        <v>0.18593000000000001</v>
      </c>
      <c r="AB301">
        <v>9.6939999999999998E-2</v>
      </c>
      <c r="AD301">
        <v>1.69459</v>
      </c>
      <c r="AE301">
        <v>81.8</v>
      </c>
      <c r="AG301">
        <v>1</v>
      </c>
      <c r="AJ301">
        <v>2.0312800000000002</v>
      </c>
      <c r="AK301">
        <v>0.80871999999999999</v>
      </c>
      <c r="AL301">
        <v>0.39716000000000001</v>
      </c>
      <c r="AM301">
        <v>3.2371599999999998</v>
      </c>
      <c r="AN301">
        <v>1.7078899999999999</v>
      </c>
      <c r="AO301">
        <v>1.05677</v>
      </c>
      <c r="AP301">
        <v>0.21639</v>
      </c>
      <c r="AQ301">
        <v>3.0098099999999999</v>
      </c>
      <c r="AS301">
        <v>0</v>
      </c>
      <c r="AT301">
        <v>0</v>
      </c>
      <c r="AU301">
        <v>0</v>
      </c>
      <c r="AV301">
        <v>0</v>
      </c>
      <c r="AW301" s="4">
        <v>0</v>
      </c>
      <c r="AX301">
        <v>0</v>
      </c>
      <c r="AY301">
        <v>0</v>
      </c>
      <c r="BA301" s="1">
        <v>43593</v>
      </c>
      <c r="BB301">
        <v>0</v>
      </c>
      <c r="BC301">
        <v>0</v>
      </c>
      <c r="BD301">
        <v>0</v>
      </c>
      <c r="BE301">
        <v>0</v>
      </c>
      <c r="BF301">
        <v>0</v>
      </c>
      <c r="BG301">
        <v>0</v>
      </c>
      <c r="BH301">
        <v>0</v>
      </c>
      <c r="BI301" s="1">
        <v>43230</v>
      </c>
      <c r="BJ301">
        <v>2</v>
      </c>
      <c r="BK301">
        <v>2</v>
      </c>
      <c r="BL301">
        <v>0</v>
      </c>
      <c r="BM301">
        <v>20</v>
      </c>
      <c r="BN301">
        <v>1</v>
      </c>
      <c r="BO301">
        <v>0</v>
      </c>
      <c r="BP301">
        <v>20</v>
      </c>
      <c r="BQ301" s="1">
        <v>42845</v>
      </c>
      <c r="BR301">
        <v>5</v>
      </c>
      <c r="BS301">
        <v>5</v>
      </c>
      <c r="BT301">
        <v>0</v>
      </c>
      <c r="BU301">
        <v>28</v>
      </c>
      <c r="BV301">
        <v>1</v>
      </c>
      <c r="BW301">
        <v>0</v>
      </c>
      <c r="BX301">
        <v>28</v>
      </c>
      <c r="BY301">
        <v>11.333</v>
      </c>
      <c r="CA301" t="s">
        <v>1017</v>
      </c>
      <c r="CB301" t="s">
        <v>1018</v>
      </c>
      <c r="CC301">
        <v>37186</v>
      </c>
      <c r="CD301">
        <v>820</v>
      </c>
      <c r="CE301">
        <v>6156445111</v>
      </c>
      <c r="CF301" t="s">
        <v>99</v>
      </c>
      <c r="CG301" t="s">
        <v>100</v>
      </c>
      <c r="CH301" s="1">
        <v>34740</v>
      </c>
      <c r="CI301" t="s">
        <v>100</v>
      </c>
      <c r="CJ301" t="s">
        <v>101</v>
      </c>
      <c r="CK301" t="s">
        <v>100</v>
      </c>
      <c r="CL301" t="s">
        <v>103</v>
      </c>
      <c r="CM301" t="s">
        <v>1016</v>
      </c>
      <c r="CN301">
        <v>100</v>
      </c>
      <c r="CO301" s="1">
        <v>44621</v>
      </c>
      <c r="CP301" s="1"/>
      <c r="CV301"/>
    </row>
    <row r="302" spans="1:102" x14ac:dyDescent="0.25">
      <c r="A302" t="s">
        <v>339</v>
      </c>
      <c r="B302" s="18" t="s">
        <v>1634</v>
      </c>
      <c r="C302" s="18">
        <v>445114</v>
      </c>
      <c r="D302" t="s">
        <v>442</v>
      </c>
      <c r="E302" t="s">
        <v>226</v>
      </c>
      <c r="F302" t="s">
        <v>222</v>
      </c>
      <c r="G302" t="s">
        <v>1649</v>
      </c>
      <c r="H302">
        <v>97.4</v>
      </c>
      <c r="I302" t="s">
        <v>114</v>
      </c>
      <c r="K302" t="s">
        <v>100</v>
      </c>
      <c r="L302" t="s">
        <v>106</v>
      </c>
      <c r="M302">
        <v>2</v>
      </c>
      <c r="N302">
        <v>3</v>
      </c>
      <c r="O302">
        <v>2</v>
      </c>
      <c r="P302">
        <v>4</v>
      </c>
      <c r="Q302">
        <v>4</v>
      </c>
      <c r="R302">
        <v>4</v>
      </c>
      <c r="S302">
        <v>3</v>
      </c>
      <c r="U302" s="8">
        <v>3.26457</v>
      </c>
      <c r="V302" s="8">
        <v>0.48429</v>
      </c>
      <c r="W302">
        <v>47</v>
      </c>
      <c r="X302">
        <v>1.0138199999999999</v>
      </c>
      <c r="Y302">
        <v>1.4981100000000001</v>
      </c>
      <c r="Z302">
        <v>2.7832300000000001</v>
      </c>
      <c r="AA302">
        <v>0.2954</v>
      </c>
      <c r="AB302">
        <v>5.8139999999999997E-2</v>
      </c>
      <c r="AD302">
        <v>1.7664500000000001</v>
      </c>
      <c r="AE302">
        <v>44.4</v>
      </c>
      <c r="AG302">
        <v>0</v>
      </c>
      <c r="AJ302">
        <v>1.98275</v>
      </c>
      <c r="AK302">
        <v>0.72807999999999995</v>
      </c>
      <c r="AL302">
        <v>0.33443000000000001</v>
      </c>
      <c r="AM302">
        <v>3.0452599999999999</v>
      </c>
      <c r="AN302">
        <v>1.8239000000000001</v>
      </c>
      <c r="AO302">
        <v>1.0242500000000001</v>
      </c>
      <c r="AP302">
        <v>0.54232000000000002</v>
      </c>
      <c r="AQ302">
        <v>3.3846699999999998</v>
      </c>
      <c r="AS302">
        <v>3</v>
      </c>
      <c r="AT302">
        <v>2</v>
      </c>
      <c r="AU302">
        <v>0</v>
      </c>
      <c r="AV302">
        <v>0</v>
      </c>
      <c r="AW302" s="4">
        <v>0</v>
      </c>
      <c r="AX302">
        <v>0</v>
      </c>
      <c r="AY302">
        <v>0</v>
      </c>
      <c r="BA302" s="1">
        <v>44377</v>
      </c>
      <c r="BB302">
        <v>1</v>
      </c>
      <c r="BC302">
        <v>1</v>
      </c>
      <c r="BD302">
        <v>1</v>
      </c>
      <c r="BE302">
        <v>4</v>
      </c>
      <c r="BF302">
        <v>1</v>
      </c>
      <c r="BG302">
        <v>0</v>
      </c>
      <c r="BH302">
        <v>4</v>
      </c>
      <c r="BI302" s="1">
        <v>43698</v>
      </c>
      <c r="BJ302">
        <v>4</v>
      </c>
      <c r="BK302">
        <v>4</v>
      </c>
      <c r="BL302">
        <v>1</v>
      </c>
      <c r="BM302">
        <v>40</v>
      </c>
      <c r="BN302">
        <v>1</v>
      </c>
      <c r="BO302">
        <v>0</v>
      </c>
      <c r="BP302">
        <v>40</v>
      </c>
      <c r="BQ302" s="1">
        <v>43384</v>
      </c>
      <c r="BR302">
        <v>11</v>
      </c>
      <c r="BS302">
        <v>9</v>
      </c>
      <c r="BT302">
        <v>2</v>
      </c>
      <c r="BU302">
        <v>44</v>
      </c>
      <c r="BV302">
        <v>1</v>
      </c>
      <c r="BW302">
        <v>0</v>
      </c>
      <c r="BX302">
        <v>44</v>
      </c>
      <c r="BY302">
        <v>22.667000000000002</v>
      </c>
      <c r="CA302" t="s">
        <v>444</v>
      </c>
      <c r="CB302" t="s">
        <v>445</v>
      </c>
      <c r="CC302">
        <v>37919</v>
      </c>
      <c r="CD302">
        <v>460</v>
      </c>
      <c r="CE302">
        <v>8655843902</v>
      </c>
      <c r="CF302" t="s">
        <v>99</v>
      </c>
      <c r="CG302" t="s">
        <v>100</v>
      </c>
      <c r="CH302" s="1">
        <v>28131</v>
      </c>
      <c r="CI302" t="s">
        <v>100</v>
      </c>
      <c r="CJ302" t="s">
        <v>100</v>
      </c>
      <c r="CK302" t="s">
        <v>100</v>
      </c>
      <c r="CL302" t="s">
        <v>103</v>
      </c>
      <c r="CM302" t="s">
        <v>443</v>
      </c>
      <c r="CN302">
        <v>222</v>
      </c>
      <c r="CO302" s="1">
        <v>44621</v>
      </c>
      <c r="CP302" s="1"/>
      <c r="CV302"/>
    </row>
    <row r="303" spans="1:102" x14ac:dyDescent="0.25">
      <c r="A303" t="s">
        <v>339</v>
      </c>
      <c r="B303" s="18" t="s">
        <v>1634</v>
      </c>
      <c r="C303" s="18">
        <v>445207</v>
      </c>
      <c r="D303" t="s">
        <v>649</v>
      </c>
      <c r="E303" t="s">
        <v>608</v>
      </c>
      <c r="F303" t="s">
        <v>239</v>
      </c>
      <c r="G303" t="s">
        <v>1649</v>
      </c>
      <c r="H303">
        <v>125.4</v>
      </c>
      <c r="I303" t="s">
        <v>114</v>
      </c>
      <c r="K303" t="s">
        <v>100</v>
      </c>
      <c r="L303" t="s">
        <v>102</v>
      </c>
      <c r="M303">
        <v>5</v>
      </c>
      <c r="N303">
        <v>2</v>
      </c>
      <c r="O303">
        <v>4</v>
      </c>
      <c r="P303">
        <v>5</v>
      </c>
      <c r="Q303">
        <v>5</v>
      </c>
      <c r="R303">
        <v>4</v>
      </c>
      <c r="S303">
        <v>2</v>
      </c>
      <c r="U303" s="8">
        <v>4.0562699999999996</v>
      </c>
      <c r="V303" s="8">
        <v>0.44026999999999999</v>
      </c>
      <c r="W303">
        <v>38.700000000000003</v>
      </c>
      <c r="X303">
        <v>1.0751999999999999</v>
      </c>
      <c r="Y303">
        <v>1.5154700000000001</v>
      </c>
      <c r="Z303">
        <v>3.2791600000000001</v>
      </c>
      <c r="AA303">
        <v>0.26362000000000002</v>
      </c>
      <c r="AB303">
        <v>0</v>
      </c>
      <c r="AD303">
        <v>2.5407999999999999</v>
      </c>
      <c r="AE303">
        <v>46.2</v>
      </c>
      <c r="AG303">
        <v>0</v>
      </c>
      <c r="AJ303">
        <v>2.32809</v>
      </c>
      <c r="AK303">
        <v>0.77397000000000005</v>
      </c>
      <c r="AL303">
        <v>0.44302999999999998</v>
      </c>
      <c r="AM303">
        <v>3.5451000000000001</v>
      </c>
      <c r="AN303">
        <v>2.23427</v>
      </c>
      <c r="AO303">
        <v>1.0218499999999999</v>
      </c>
      <c r="AP303">
        <v>0.37215999999999999</v>
      </c>
      <c r="AQ303">
        <v>3.6125500000000001</v>
      </c>
      <c r="AS303">
        <v>1</v>
      </c>
      <c r="AT303">
        <v>0</v>
      </c>
      <c r="AU303">
        <v>2</v>
      </c>
      <c r="AV303">
        <v>0</v>
      </c>
      <c r="AW303" s="4">
        <v>0</v>
      </c>
      <c r="AX303">
        <v>0</v>
      </c>
      <c r="AY303">
        <v>0</v>
      </c>
      <c r="BA303" s="1">
        <v>43881</v>
      </c>
      <c r="BB303">
        <v>1</v>
      </c>
      <c r="BC303">
        <v>1</v>
      </c>
      <c r="BD303">
        <v>0</v>
      </c>
      <c r="BE303">
        <v>8</v>
      </c>
      <c r="BF303">
        <v>1</v>
      </c>
      <c r="BG303">
        <v>0</v>
      </c>
      <c r="BH303">
        <v>8</v>
      </c>
      <c r="BI303" s="1">
        <v>43502</v>
      </c>
      <c r="BJ303">
        <v>4</v>
      </c>
      <c r="BK303">
        <v>2</v>
      </c>
      <c r="BL303">
        <v>2</v>
      </c>
      <c r="BM303">
        <v>16</v>
      </c>
      <c r="BN303">
        <v>1</v>
      </c>
      <c r="BO303">
        <v>0</v>
      </c>
      <c r="BP303">
        <v>16</v>
      </c>
      <c r="BQ303" s="1">
        <v>43118</v>
      </c>
      <c r="BR303">
        <v>4</v>
      </c>
      <c r="BS303">
        <v>4</v>
      </c>
      <c r="BT303">
        <v>0</v>
      </c>
      <c r="BU303">
        <v>16</v>
      </c>
      <c r="BV303">
        <v>1</v>
      </c>
      <c r="BW303">
        <v>0</v>
      </c>
      <c r="BX303">
        <v>16</v>
      </c>
      <c r="BY303">
        <v>12</v>
      </c>
      <c r="CA303" t="s">
        <v>651</v>
      </c>
      <c r="CB303" t="s">
        <v>652</v>
      </c>
      <c r="CC303">
        <v>37660</v>
      </c>
      <c r="CD303">
        <v>810</v>
      </c>
      <c r="CE303">
        <v>4232883988</v>
      </c>
      <c r="CF303" t="s">
        <v>99</v>
      </c>
      <c r="CG303" t="s">
        <v>100</v>
      </c>
      <c r="CH303" s="1">
        <v>32062</v>
      </c>
      <c r="CI303" t="s">
        <v>100</v>
      </c>
      <c r="CJ303" t="s">
        <v>101</v>
      </c>
      <c r="CK303" t="s">
        <v>100</v>
      </c>
      <c r="CL303" t="s">
        <v>103</v>
      </c>
      <c r="CM303" t="s">
        <v>650</v>
      </c>
      <c r="CN303">
        <v>174</v>
      </c>
      <c r="CO303" s="1">
        <v>44621</v>
      </c>
      <c r="CP303" s="1"/>
      <c r="CV303"/>
    </row>
    <row r="304" spans="1:102" x14ac:dyDescent="0.25">
      <c r="A304" t="s">
        <v>339</v>
      </c>
      <c r="B304" s="18" t="s">
        <v>1634</v>
      </c>
      <c r="C304" s="18">
        <v>445510</v>
      </c>
      <c r="D304" t="s">
        <v>1511</v>
      </c>
      <c r="E304" t="s">
        <v>180</v>
      </c>
      <c r="F304" t="s">
        <v>231</v>
      </c>
      <c r="G304" t="s">
        <v>1649</v>
      </c>
      <c r="H304">
        <v>57.4</v>
      </c>
      <c r="I304" t="s">
        <v>114</v>
      </c>
      <c r="K304" t="s">
        <v>100</v>
      </c>
      <c r="L304" t="s">
        <v>102</v>
      </c>
      <c r="M304">
        <v>3</v>
      </c>
      <c r="N304">
        <v>2</v>
      </c>
      <c r="O304">
        <v>3</v>
      </c>
      <c r="P304">
        <v>3</v>
      </c>
      <c r="Q304">
        <v>2</v>
      </c>
      <c r="R304">
        <v>4</v>
      </c>
      <c r="S304">
        <v>2</v>
      </c>
      <c r="U304" s="8">
        <v>4.0167000000000002</v>
      </c>
      <c r="V304" s="8">
        <v>0.36668000000000001</v>
      </c>
      <c r="W304">
        <v>56.8</v>
      </c>
      <c r="X304">
        <v>1.5802799999999999</v>
      </c>
      <c r="Y304">
        <v>1.94696</v>
      </c>
      <c r="Z304">
        <v>3.8288199999999999</v>
      </c>
      <c r="AA304">
        <v>0.35288999999999998</v>
      </c>
      <c r="AB304">
        <v>7.4779999999999999E-2</v>
      </c>
      <c r="AD304">
        <v>2.0697399999999999</v>
      </c>
      <c r="AE304">
        <v>62.5</v>
      </c>
      <c r="AH304">
        <v>6</v>
      </c>
      <c r="AJ304">
        <v>2.2733500000000002</v>
      </c>
      <c r="AK304">
        <v>0.76510999999999996</v>
      </c>
      <c r="AL304">
        <v>0.40781000000000001</v>
      </c>
      <c r="AM304">
        <v>3.4462600000000001</v>
      </c>
      <c r="AN304">
        <v>1.8638699999999999</v>
      </c>
      <c r="AO304">
        <v>1.5192699999999999</v>
      </c>
      <c r="AP304">
        <v>0.33672999999999997</v>
      </c>
      <c r="AQ304">
        <v>3.67991</v>
      </c>
      <c r="AS304">
        <v>1</v>
      </c>
      <c r="AT304">
        <v>1</v>
      </c>
      <c r="AU304">
        <v>0</v>
      </c>
      <c r="AV304">
        <v>0</v>
      </c>
      <c r="AW304" s="4">
        <v>0</v>
      </c>
      <c r="AX304">
        <v>0</v>
      </c>
      <c r="AY304">
        <v>0</v>
      </c>
      <c r="BA304" s="1">
        <v>44377</v>
      </c>
      <c r="BB304">
        <v>4</v>
      </c>
      <c r="BC304">
        <v>3</v>
      </c>
      <c r="BD304">
        <v>1</v>
      </c>
      <c r="BE304">
        <v>16</v>
      </c>
      <c r="BF304">
        <v>1</v>
      </c>
      <c r="BG304">
        <v>0</v>
      </c>
      <c r="BH304">
        <v>16</v>
      </c>
      <c r="BI304" s="1">
        <v>43508</v>
      </c>
      <c r="BJ304">
        <v>7</v>
      </c>
      <c r="BK304">
        <v>7</v>
      </c>
      <c r="BL304">
        <v>0</v>
      </c>
      <c r="BM304">
        <v>28</v>
      </c>
      <c r="BN304">
        <v>1</v>
      </c>
      <c r="BO304">
        <v>0</v>
      </c>
      <c r="BP304">
        <v>28</v>
      </c>
      <c r="BQ304" s="1">
        <v>43173</v>
      </c>
      <c r="BR304">
        <v>3</v>
      </c>
      <c r="BS304">
        <v>1</v>
      </c>
      <c r="BT304">
        <v>2</v>
      </c>
      <c r="BU304">
        <v>12</v>
      </c>
      <c r="BV304">
        <v>1</v>
      </c>
      <c r="BW304">
        <v>0</v>
      </c>
      <c r="BX304">
        <v>12</v>
      </c>
      <c r="BY304">
        <v>19.332999999999998</v>
      </c>
      <c r="CA304" t="s">
        <v>1513</v>
      </c>
      <c r="CB304" t="s">
        <v>1514</v>
      </c>
      <c r="CC304">
        <v>38578</v>
      </c>
      <c r="CD304">
        <v>170</v>
      </c>
      <c r="CE304">
        <v>9312773511</v>
      </c>
      <c r="CF304" t="s">
        <v>99</v>
      </c>
      <c r="CG304" t="s">
        <v>100</v>
      </c>
      <c r="CH304" s="1">
        <v>41171</v>
      </c>
      <c r="CI304" t="s">
        <v>101</v>
      </c>
      <c r="CJ304" t="s">
        <v>100</v>
      </c>
      <c r="CK304" t="s">
        <v>100</v>
      </c>
      <c r="CL304" t="s">
        <v>103</v>
      </c>
      <c r="CM304" t="s">
        <v>1512</v>
      </c>
      <c r="CN304">
        <v>62</v>
      </c>
      <c r="CO304" s="1">
        <v>44621</v>
      </c>
      <c r="CP304" s="1"/>
      <c r="CV304"/>
    </row>
    <row r="305" spans="1:102" x14ac:dyDescent="0.25">
      <c r="A305" t="s">
        <v>339</v>
      </c>
      <c r="B305" s="18" t="s">
        <v>1634</v>
      </c>
      <c r="C305" s="18">
        <v>445513</v>
      </c>
      <c r="D305" t="s">
        <v>1524</v>
      </c>
      <c r="E305" t="s">
        <v>1526</v>
      </c>
      <c r="F305" t="s">
        <v>269</v>
      </c>
      <c r="G305" t="s">
        <v>1648</v>
      </c>
      <c r="H305">
        <v>59.1</v>
      </c>
      <c r="I305" t="s">
        <v>108</v>
      </c>
      <c r="K305" t="s">
        <v>100</v>
      </c>
      <c r="L305" t="s">
        <v>106</v>
      </c>
      <c r="M305">
        <v>5</v>
      </c>
      <c r="N305">
        <v>4</v>
      </c>
      <c r="O305">
        <v>4</v>
      </c>
      <c r="P305">
        <v>5</v>
      </c>
      <c r="Q305">
        <v>5</v>
      </c>
      <c r="R305">
        <v>5</v>
      </c>
      <c r="S305">
        <v>4</v>
      </c>
      <c r="U305" s="8">
        <v>4.57172</v>
      </c>
      <c r="V305" s="8">
        <v>0.73929999999999996</v>
      </c>
      <c r="W305">
        <v>34.9</v>
      </c>
      <c r="X305">
        <v>1.14066</v>
      </c>
      <c r="Y305">
        <v>1.8799600000000001</v>
      </c>
      <c r="Z305">
        <v>3.9912399999999999</v>
      </c>
      <c r="AA305">
        <v>0.42192000000000002</v>
      </c>
      <c r="AB305">
        <v>3.8789999999999998E-2</v>
      </c>
      <c r="AD305">
        <v>2.6917599999999999</v>
      </c>
      <c r="AE305">
        <v>50</v>
      </c>
      <c r="AG305">
        <v>0</v>
      </c>
      <c r="AJ305">
        <v>2.16723</v>
      </c>
      <c r="AK305">
        <v>0.71347000000000005</v>
      </c>
      <c r="AL305">
        <v>0.34037000000000001</v>
      </c>
      <c r="AM305">
        <v>3.2210700000000001</v>
      </c>
      <c r="AN305">
        <v>2.5427200000000001</v>
      </c>
      <c r="AO305">
        <v>1.17598</v>
      </c>
      <c r="AP305">
        <v>0.81345000000000001</v>
      </c>
      <c r="AQ305">
        <v>4.4812099999999999</v>
      </c>
      <c r="AS305">
        <v>0</v>
      </c>
      <c r="AT305">
        <v>0</v>
      </c>
      <c r="AU305">
        <v>0</v>
      </c>
      <c r="AV305">
        <v>0</v>
      </c>
      <c r="AW305" s="4">
        <v>0</v>
      </c>
      <c r="AX305">
        <v>0</v>
      </c>
      <c r="AY305">
        <v>0</v>
      </c>
      <c r="BA305" s="1">
        <v>43907</v>
      </c>
      <c r="BB305">
        <v>1</v>
      </c>
      <c r="BC305">
        <v>1</v>
      </c>
      <c r="BD305">
        <v>0</v>
      </c>
      <c r="BE305">
        <v>8</v>
      </c>
      <c r="BF305">
        <v>1</v>
      </c>
      <c r="BG305">
        <v>0</v>
      </c>
      <c r="BH305">
        <v>8</v>
      </c>
      <c r="BI305" s="1">
        <v>43551</v>
      </c>
      <c r="BJ305">
        <v>1</v>
      </c>
      <c r="BK305">
        <v>1</v>
      </c>
      <c r="BL305">
        <v>0</v>
      </c>
      <c r="BM305">
        <v>4</v>
      </c>
      <c r="BN305">
        <v>1</v>
      </c>
      <c r="BO305">
        <v>0</v>
      </c>
      <c r="BP305">
        <v>4</v>
      </c>
      <c r="BQ305" s="1">
        <v>43242</v>
      </c>
      <c r="BR305">
        <v>0</v>
      </c>
      <c r="BS305">
        <v>0</v>
      </c>
      <c r="BT305">
        <v>0</v>
      </c>
      <c r="BU305">
        <v>0</v>
      </c>
      <c r="BV305">
        <v>0</v>
      </c>
      <c r="BW305">
        <v>0</v>
      </c>
      <c r="BX305">
        <v>0</v>
      </c>
      <c r="BY305">
        <v>5.3330000000000002</v>
      </c>
      <c r="CA305" t="s">
        <v>1527</v>
      </c>
      <c r="CB305" t="s">
        <v>1528</v>
      </c>
      <c r="CC305">
        <v>37188</v>
      </c>
      <c r="CD305">
        <v>730</v>
      </c>
      <c r="CE305">
        <v>6156723636</v>
      </c>
      <c r="CF305" t="s">
        <v>99</v>
      </c>
      <c r="CG305" t="s">
        <v>100</v>
      </c>
      <c r="CH305" s="1">
        <v>41472</v>
      </c>
      <c r="CI305" t="s">
        <v>100</v>
      </c>
      <c r="CJ305" t="s">
        <v>100</v>
      </c>
      <c r="CK305" t="s">
        <v>100</v>
      </c>
      <c r="CL305" t="s">
        <v>103</v>
      </c>
      <c r="CM305" t="s">
        <v>1525</v>
      </c>
      <c r="CN305">
        <v>84</v>
      </c>
      <c r="CO305" s="1">
        <v>44621</v>
      </c>
      <c r="CP305" s="1"/>
      <c r="CV305"/>
    </row>
    <row r="306" spans="1:102" x14ac:dyDescent="0.25">
      <c r="A306" t="s">
        <v>339</v>
      </c>
      <c r="B306" s="18" t="s">
        <v>1634</v>
      </c>
      <c r="C306" s="18">
        <v>445233</v>
      </c>
      <c r="D306" t="s">
        <v>714</v>
      </c>
      <c r="E306" t="s">
        <v>505</v>
      </c>
      <c r="F306" t="s">
        <v>131</v>
      </c>
      <c r="G306" t="s">
        <v>1648</v>
      </c>
      <c r="H306">
        <v>38.200000000000003</v>
      </c>
      <c r="I306" t="s">
        <v>98</v>
      </c>
      <c r="K306" t="s">
        <v>100</v>
      </c>
      <c r="L306" t="s">
        <v>106</v>
      </c>
      <c r="M306">
        <v>3</v>
      </c>
      <c r="N306">
        <v>2</v>
      </c>
      <c r="O306">
        <v>3</v>
      </c>
      <c r="P306">
        <v>3</v>
      </c>
      <c r="Q306">
        <v>2</v>
      </c>
      <c r="R306">
        <v>4</v>
      </c>
      <c r="S306">
        <v>2</v>
      </c>
      <c r="U306" s="8">
        <v>2.9320400000000002</v>
      </c>
      <c r="V306" s="8">
        <v>0.44068000000000002</v>
      </c>
      <c r="W306">
        <v>71</v>
      </c>
      <c r="X306">
        <v>0.99304999999999999</v>
      </c>
      <c r="Y306">
        <v>1.4337299999999999</v>
      </c>
      <c r="Z306">
        <v>2.4792800000000002</v>
      </c>
      <c r="AA306">
        <v>0.35177000000000003</v>
      </c>
      <c r="AB306">
        <v>0.13714999999999999</v>
      </c>
      <c r="AD306">
        <v>1.49831</v>
      </c>
      <c r="AE306">
        <v>54.5</v>
      </c>
      <c r="AG306">
        <v>2</v>
      </c>
      <c r="AJ306">
        <v>2.0156999999999998</v>
      </c>
      <c r="AK306">
        <v>0.72058</v>
      </c>
      <c r="AL306">
        <v>0.33321000000000001</v>
      </c>
      <c r="AM306">
        <v>3.0694900000000001</v>
      </c>
      <c r="AN306">
        <v>1.5217400000000001</v>
      </c>
      <c r="AO306">
        <v>1.0137100000000001</v>
      </c>
      <c r="AP306">
        <v>0.49530000000000002</v>
      </c>
      <c r="AQ306">
        <v>3.0159199999999999</v>
      </c>
      <c r="AS306">
        <v>1</v>
      </c>
      <c r="AT306">
        <v>2</v>
      </c>
      <c r="AU306">
        <v>0</v>
      </c>
      <c r="AV306">
        <v>0</v>
      </c>
      <c r="AW306" s="4">
        <v>0</v>
      </c>
      <c r="AX306">
        <v>0</v>
      </c>
      <c r="AY306">
        <v>0</v>
      </c>
      <c r="BA306" s="1">
        <v>43670</v>
      </c>
      <c r="BB306">
        <v>3</v>
      </c>
      <c r="BC306">
        <v>3</v>
      </c>
      <c r="BD306">
        <v>0</v>
      </c>
      <c r="BE306">
        <v>12</v>
      </c>
      <c r="BF306">
        <v>1</v>
      </c>
      <c r="BG306">
        <v>0</v>
      </c>
      <c r="BH306">
        <v>12</v>
      </c>
      <c r="BI306" s="1">
        <v>43355</v>
      </c>
      <c r="BJ306">
        <v>1</v>
      </c>
      <c r="BK306">
        <v>0</v>
      </c>
      <c r="BL306">
        <v>1</v>
      </c>
      <c r="BM306">
        <v>8</v>
      </c>
      <c r="BN306">
        <v>0</v>
      </c>
      <c r="BO306">
        <v>0</v>
      </c>
      <c r="BP306">
        <v>8</v>
      </c>
      <c r="BQ306" s="1">
        <v>42986</v>
      </c>
      <c r="BR306">
        <v>8</v>
      </c>
      <c r="BS306">
        <v>8</v>
      </c>
      <c r="BT306">
        <v>0</v>
      </c>
      <c r="BU306">
        <v>48</v>
      </c>
      <c r="BV306">
        <v>1</v>
      </c>
      <c r="BW306">
        <v>0</v>
      </c>
      <c r="BX306">
        <v>48</v>
      </c>
      <c r="BY306">
        <v>16.667000000000002</v>
      </c>
      <c r="CA306" t="s">
        <v>716</v>
      </c>
      <c r="CB306" t="s">
        <v>717</v>
      </c>
      <c r="CC306">
        <v>38116</v>
      </c>
      <c r="CD306">
        <v>780</v>
      </c>
      <c r="CE306">
        <v>9013968470</v>
      </c>
      <c r="CF306" t="s">
        <v>99</v>
      </c>
      <c r="CG306" t="s">
        <v>100</v>
      </c>
      <c r="CH306" s="1">
        <v>32764</v>
      </c>
      <c r="CI306" t="s">
        <v>100</v>
      </c>
      <c r="CJ306" t="s">
        <v>101</v>
      </c>
      <c r="CK306" t="s">
        <v>100</v>
      </c>
      <c r="CL306" t="s">
        <v>103</v>
      </c>
      <c r="CM306" t="s">
        <v>715</v>
      </c>
      <c r="CN306">
        <v>88</v>
      </c>
      <c r="CO306" s="1">
        <v>44621</v>
      </c>
      <c r="CP306" s="1"/>
      <c r="CV306"/>
    </row>
    <row r="307" spans="1:102" x14ac:dyDescent="0.25">
      <c r="A307" t="s">
        <v>339</v>
      </c>
      <c r="B307" s="18" t="s">
        <v>1634</v>
      </c>
      <c r="C307" s="18">
        <v>445281</v>
      </c>
      <c r="D307" t="s">
        <v>862</v>
      </c>
      <c r="E307" t="s">
        <v>864</v>
      </c>
      <c r="F307" t="s">
        <v>307</v>
      </c>
      <c r="G307" t="s">
        <v>1648</v>
      </c>
      <c r="H307">
        <v>94.1</v>
      </c>
      <c r="I307" t="s">
        <v>110</v>
      </c>
      <c r="K307" t="s">
        <v>100</v>
      </c>
      <c r="L307" t="s">
        <v>106</v>
      </c>
      <c r="M307">
        <v>1</v>
      </c>
      <c r="N307">
        <v>2</v>
      </c>
      <c r="O307">
        <v>1</v>
      </c>
      <c r="P307">
        <v>2</v>
      </c>
      <c r="Q307">
        <v>4</v>
      </c>
      <c r="R307">
        <v>2</v>
      </c>
      <c r="S307">
        <v>2</v>
      </c>
      <c r="U307" s="8">
        <v>3.2393000000000001</v>
      </c>
      <c r="V307" s="8">
        <v>0.46362999999999999</v>
      </c>
      <c r="W307">
        <v>59.6</v>
      </c>
      <c r="X307">
        <v>0.90376000000000001</v>
      </c>
      <c r="Y307">
        <v>1.3673900000000001</v>
      </c>
      <c r="Z307">
        <v>2.8227799999999998</v>
      </c>
      <c r="AA307">
        <v>0.27767999999999998</v>
      </c>
      <c r="AB307">
        <v>6.0879999999999997E-2</v>
      </c>
      <c r="AD307">
        <v>1.87191</v>
      </c>
      <c r="AE307">
        <v>66.7</v>
      </c>
      <c r="AG307">
        <v>1</v>
      </c>
      <c r="AJ307">
        <v>2.1721200000000001</v>
      </c>
      <c r="AK307">
        <v>0.75988</v>
      </c>
      <c r="AL307">
        <v>0.36287000000000003</v>
      </c>
      <c r="AM307">
        <v>3.29487</v>
      </c>
      <c r="AN307">
        <v>1.7642800000000001</v>
      </c>
      <c r="AO307">
        <v>0.87485000000000002</v>
      </c>
      <c r="AP307">
        <v>0.47849000000000003</v>
      </c>
      <c r="AQ307">
        <v>3.10405</v>
      </c>
      <c r="AS307">
        <v>4</v>
      </c>
      <c r="AT307">
        <v>1</v>
      </c>
      <c r="AU307">
        <v>0</v>
      </c>
      <c r="AV307">
        <v>3</v>
      </c>
      <c r="AW307" s="4">
        <v>13242.39</v>
      </c>
      <c r="AX307">
        <v>0</v>
      </c>
      <c r="AY307">
        <v>3</v>
      </c>
      <c r="BA307" s="1">
        <v>44391</v>
      </c>
      <c r="BB307">
        <v>3</v>
      </c>
      <c r="BC307">
        <v>3</v>
      </c>
      <c r="BD307">
        <v>0</v>
      </c>
      <c r="BE307">
        <v>12</v>
      </c>
      <c r="BF307">
        <v>1</v>
      </c>
      <c r="BG307">
        <v>0</v>
      </c>
      <c r="BH307">
        <v>12</v>
      </c>
      <c r="BI307" s="1">
        <v>43544</v>
      </c>
      <c r="BJ307">
        <v>4</v>
      </c>
      <c r="BK307">
        <v>4</v>
      </c>
      <c r="BL307">
        <v>0</v>
      </c>
      <c r="BM307">
        <v>16</v>
      </c>
      <c r="BN307">
        <v>1</v>
      </c>
      <c r="BO307">
        <v>0</v>
      </c>
      <c r="BP307">
        <v>16</v>
      </c>
      <c r="BQ307" s="1">
        <v>43161</v>
      </c>
      <c r="BR307">
        <v>19</v>
      </c>
      <c r="BS307">
        <v>16</v>
      </c>
      <c r="BT307">
        <v>3</v>
      </c>
      <c r="BU307">
        <v>396</v>
      </c>
      <c r="BV307">
        <v>1</v>
      </c>
      <c r="BW307">
        <v>0</v>
      </c>
      <c r="BX307">
        <v>396</v>
      </c>
      <c r="BY307">
        <v>77.332999999999998</v>
      </c>
      <c r="CA307" t="s">
        <v>865</v>
      </c>
      <c r="CB307" t="s">
        <v>866</v>
      </c>
      <c r="CC307">
        <v>37189</v>
      </c>
      <c r="CD307">
        <v>180</v>
      </c>
      <c r="CE307">
        <v>6158762754</v>
      </c>
      <c r="CF307" t="s">
        <v>99</v>
      </c>
      <c r="CG307" t="s">
        <v>100</v>
      </c>
      <c r="CH307" s="1">
        <v>33728</v>
      </c>
      <c r="CI307" t="s">
        <v>100</v>
      </c>
      <c r="CJ307" t="s">
        <v>100</v>
      </c>
      <c r="CK307" t="s">
        <v>100</v>
      </c>
      <c r="CL307" t="s">
        <v>103</v>
      </c>
      <c r="CM307" t="s">
        <v>863</v>
      </c>
      <c r="CN307">
        <v>127</v>
      </c>
      <c r="CO307" s="1">
        <v>44621</v>
      </c>
      <c r="CP307" s="1"/>
      <c r="CV307"/>
    </row>
    <row r="308" spans="1:102" x14ac:dyDescent="0.25">
      <c r="A308" t="s">
        <v>339</v>
      </c>
      <c r="B308" s="18" t="s">
        <v>1634</v>
      </c>
      <c r="C308" s="18">
        <v>445216</v>
      </c>
      <c r="D308" t="s">
        <v>671</v>
      </c>
      <c r="E308" t="s">
        <v>385</v>
      </c>
      <c r="F308" t="s">
        <v>206</v>
      </c>
      <c r="G308" t="s">
        <v>1648</v>
      </c>
      <c r="H308">
        <v>57.8</v>
      </c>
      <c r="I308" t="s">
        <v>98</v>
      </c>
      <c r="K308" t="s">
        <v>101</v>
      </c>
      <c r="L308" t="s">
        <v>102</v>
      </c>
      <c r="M308">
        <v>1</v>
      </c>
      <c r="N308">
        <v>1</v>
      </c>
      <c r="O308">
        <v>1</v>
      </c>
      <c r="P308">
        <v>3</v>
      </c>
      <c r="Q308">
        <v>3</v>
      </c>
      <c r="R308">
        <v>3</v>
      </c>
      <c r="S308">
        <v>1</v>
      </c>
      <c r="U308" s="8">
        <v>2.4453999999999998</v>
      </c>
      <c r="V308" s="8">
        <v>0.20849000000000001</v>
      </c>
      <c r="X308">
        <v>1.1481600000000001</v>
      </c>
      <c r="Y308">
        <v>1.3566499999999999</v>
      </c>
      <c r="Z308">
        <v>2.1395</v>
      </c>
      <c r="AA308">
        <v>0.17057</v>
      </c>
      <c r="AB308">
        <v>4.3299999999999996E-3</v>
      </c>
      <c r="AC308">
        <v>6</v>
      </c>
      <c r="AD308">
        <v>1.0887500000000001</v>
      </c>
      <c r="AF308">
        <v>6</v>
      </c>
      <c r="AG308">
        <v>3</v>
      </c>
      <c r="AJ308">
        <v>2.0411899999999998</v>
      </c>
      <c r="AK308">
        <v>0.73884000000000005</v>
      </c>
      <c r="AL308">
        <v>0.38423000000000002</v>
      </c>
      <c r="AM308">
        <v>3.1642600000000001</v>
      </c>
      <c r="AN308">
        <v>1.09196</v>
      </c>
      <c r="AO308">
        <v>1.14307</v>
      </c>
      <c r="AP308">
        <v>0.20321</v>
      </c>
      <c r="AQ308">
        <v>2.44001</v>
      </c>
      <c r="AS308">
        <v>2</v>
      </c>
      <c r="AT308">
        <v>2</v>
      </c>
      <c r="AU308">
        <v>1</v>
      </c>
      <c r="AV308">
        <v>3</v>
      </c>
      <c r="AW308" s="4">
        <v>22246.25</v>
      </c>
      <c r="AX308">
        <v>0</v>
      </c>
      <c r="AY308">
        <v>3</v>
      </c>
      <c r="BA308" s="1">
        <v>43684</v>
      </c>
      <c r="BB308">
        <v>6</v>
      </c>
      <c r="BC308">
        <v>4</v>
      </c>
      <c r="BD308">
        <v>2</v>
      </c>
      <c r="BE308">
        <v>116</v>
      </c>
      <c r="BF308">
        <v>1</v>
      </c>
      <c r="BG308">
        <v>0</v>
      </c>
      <c r="BH308">
        <v>116</v>
      </c>
      <c r="BI308" s="1">
        <v>43334</v>
      </c>
      <c r="BJ308">
        <v>2</v>
      </c>
      <c r="BK308">
        <v>1</v>
      </c>
      <c r="BL308">
        <v>1</v>
      </c>
      <c r="BM308">
        <v>12</v>
      </c>
      <c r="BN308">
        <v>1</v>
      </c>
      <c r="BO308">
        <v>0</v>
      </c>
      <c r="BP308">
        <v>12</v>
      </c>
      <c r="BQ308" s="1">
        <v>42907</v>
      </c>
      <c r="BR308">
        <v>6</v>
      </c>
      <c r="BS308">
        <v>1</v>
      </c>
      <c r="BT308">
        <v>5</v>
      </c>
      <c r="BU308">
        <v>24</v>
      </c>
      <c r="BV308">
        <v>1</v>
      </c>
      <c r="BW308">
        <v>0</v>
      </c>
      <c r="BX308">
        <v>24</v>
      </c>
      <c r="BY308">
        <v>66</v>
      </c>
      <c r="CA308" t="s">
        <v>673</v>
      </c>
      <c r="CB308" t="s">
        <v>674</v>
      </c>
      <c r="CC308">
        <v>37110</v>
      </c>
      <c r="CD308">
        <v>880</v>
      </c>
      <c r="CE308">
        <v>9316682011</v>
      </c>
      <c r="CF308" t="s">
        <v>99</v>
      </c>
      <c r="CG308" t="s">
        <v>100</v>
      </c>
      <c r="CH308" s="1">
        <v>32492</v>
      </c>
      <c r="CI308" t="s">
        <v>100</v>
      </c>
      <c r="CJ308" t="s">
        <v>101</v>
      </c>
      <c r="CK308" t="s">
        <v>100</v>
      </c>
      <c r="CL308" t="s">
        <v>103</v>
      </c>
      <c r="CM308" t="s">
        <v>672</v>
      </c>
      <c r="CN308">
        <v>140</v>
      </c>
      <c r="CO308" s="1">
        <v>44621</v>
      </c>
      <c r="CP308" s="1"/>
      <c r="CV308"/>
    </row>
    <row r="309" spans="1:102" x14ac:dyDescent="0.25">
      <c r="A309" t="s">
        <v>339</v>
      </c>
      <c r="B309" s="18" t="s">
        <v>1634</v>
      </c>
      <c r="C309" s="18">
        <v>445284</v>
      </c>
      <c r="D309" t="s">
        <v>871</v>
      </c>
      <c r="E309" t="s">
        <v>873</v>
      </c>
      <c r="F309" t="s">
        <v>168</v>
      </c>
      <c r="G309" t="s">
        <v>1648</v>
      </c>
      <c r="H309">
        <v>63.7</v>
      </c>
      <c r="I309" t="s">
        <v>98</v>
      </c>
      <c r="K309" t="s">
        <v>100</v>
      </c>
      <c r="L309" t="s">
        <v>106</v>
      </c>
      <c r="M309">
        <v>3</v>
      </c>
      <c r="N309">
        <v>2</v>
      </c>
      <c r="O309">
        <v>2</v>
      </c>
      <c r="P309">
        <v>5</v>
      </c>
      <c r="Q309">
        <v>5</v>
      </c>
      <c r="R309">
        <v>5</v>
      </c>
      <c r="S309">
        <v>3</v>
      </c>
      <c r="U309" s="8">
        <v>3.1019999999999999</v>
      </c>
      <c r="V309" s="8">
        <v>0.71933000000000002</v>
      </c>
      <c r="W309">
        <v>67.099999999999994</v>
      </c>
      <c r="X309">
        <v>0.56755</v>
      </c>
      <c r="Y309">
        <v>1.28687</v>
      </c>
      <c r="Z309">
        <v>2.6718700000000002</v>
      </c>
      <c r="AA309">
        <v>0.25424999999999998</v>
      </c>
      <c r="AB309">
        <v>2.6429999999999999E-2</v>
      </c>
      <c r="AD309">
        <v>1.8151299999999999</v>
      </c>
      <c r="AE309">
        <v>58.3</v>
      </c>
      <c r="AG309">
        <v>0</v>
      </c>
      <c r="AJ309">
        <v>2.2354500000000002</v>
      </c>
      <c r="AK309">
        <v>0.81364999999999998</v>
      </c>
      <c r="AL309">
        <v>0.40778999999999999</v>
      </c>
      <c r="AM309">
        <v>3.45689</v>
      </c>
      <c r="AN309">
        <v>1.6623000000000001</v>
      </c>
      <c r="AO309">
        <v>0.51307999999999998</v>
      </c>
      <c r="AP309">
        <v>0.66061000000000003</v>
      </c>
      <c r="AQ309">
        <v>2.83317</v>
      </c>
      <c r="AS309">
        <v>0</v>
      </c>
      <c r="AT309">
        <v>1</v>
      </c>
      <c r="AU309">
        <v>0</v>
      </c>
      <c r="AV309">
        <v>1</v>
      </c>
      <c r="AW309" s="4">
        <v>12743.25</v>
      </c>
      <c r="AX309">
        <v>0</v>
      </c>
      <c r="AY309">
        <v>1</v>
      </c>
      <c r="BA309" s="1">
        <v>44537</v>
      </c>
      <c r="BB309">
        <v>4</v>
      </c>
      <c r="BC309">
        <v>3</v>
      </c>
      <c r="BD309">
        <v>1</v>
      </c>
      <c r="BE309">
        <v>16</v>
      </c>
      <c r="BF309">
        <v>0</v>
      </c>
      <c r="BG309">
        <v>0</v>
      </c>
      <c r="BH309">
        <v>16</v>
      </c>
      <c r="BI309" s="1">
        <v>43606</v>
      </c>
      <c r="BJ309">
        <v>7</v>
      </c>
      <c r="BK309">
        <v>7</v>
      </c>
      <c r="BL309">
        <v>0</v>
      </c>
      <c r="BM309">
        <v>76</v>
      </c>
      <c r="BN309">
        <v>1</v>
      </c>
      <c r="BO309">
        <v>0</v>
      </c>
      <c r="BP309">
        <v>76</v>
      </c>
      <c r="BQ309" s="1">
        <v>43257</v>
      </c>
      <c r="BR309">
        <v>3</v>
      </c>
      <c r="BS309">
        <v>2</v>
      </c>
      <c r="BT309">
        <v>1</v>
      </c>
      <c r="BU309">
        <v>12</v>
      </c>
      <c r="BV309">
        <v>1</v>
      </c>
      <c r="BW309">
        <v>0</v>
      </c>
      <c r="BX309">
        <v>12</v>
      </c>
      <c r="BY309">
        <v>35.332999999999998</v>
      </c>
      <c r="CA309" t="s">
        <v>846</v>
      </c>
      <c r="CB309" t="s">
        <v>874</v>
      </c>
      <c r="CC309">
        <v>37807</v>
      </c>
      <c r="CD309">
        <v>860</v>
      </c>
      <c r="CE309">
        <v>8659925816</v>
      </c>
      <c r="CF309" t="s">
        <v>99</v>
      </c>
      <c r="CG309" t="s">
        <v>100</v>
      </c>
      <c r="CH309" s="1">
        <v>33690</v>
      </c>
      <c r="CI309" t="s">
        <v>100</v>
      </c>
      <c r="CJ309" t="s">
        <v>100</v>
      </c>
      <c r="CK309" t="s">
        <v>100</v>
      </c>
      <c r="CL309" t="s">
        <v>103</v>
      </c>
      <c r="CM309" t="s">
        <v>872</v>
      </c>
      <c r="CN309">
        <v>77</v>
      </c>
      <c r="CO309" s="1">
        <v>44621</v>
      </c>
      <c r="CP309" s="1"/>
      <c r="CV309"/>
    </row>
    <row r="310" spans="1:102" x14ac:dyDescent="0.25">
      <c r="A310" t="s">
        <v>339</v>
      </c>
      <c r="B310" s="18" t="s">
        <v>1634</v>
      </c>
      <c r="C310" s="18">
        <v>445322</v>
      </c>
      <c r="D310" t="s">
        <v>969</v>
      </c>
      <c r="E310" t="s">
        <v>971</v>
      </c>
      <c r="F310" t="s">
        <v>145</v>
      </c>
      <c r="G310" t="s">
        <v>1649</v>
      </c>
      <c r="H310">
        <v>47.9</v>
      </c>
      <c r="I310" t="s">
        <v>114</v>
      </c>
      <c r="K310" t="s">
        <v>100</v>
      </c>
      <c r="L310" t="s">
        <v>106</v>
      </c>
      <c r="M310">
        <v>5</v>
      </c>
      <c r="N310">
        <v>4</v>
      </c>
      <c r="O310">
        <v>4</v>
      </c>
      <c r="P310">
        <v>5</v>
      </c>
      <c r="Q310">
        <v>4</v>
      </c>
      <c r="R310">
        <v>5</v>
      </c>
      <c r="S310">
        <v>4</v>
      </c>
      <c r="U310" s="8">
        <v>4.0784700000000003</v>
      </c>
      <c r="V310" s="8">
        <v>0.81972999999999996</v>
      </c>
      <c r="X310">
        <v>0.86799000000000004</v>
      </c>
      <c r="Y310">
        <v>1.68771</v>
      </c>
      <c r="Z310">
        <v>3.6319499999999998</v>
      </c>
      <c r="AA310">
        <v>0.51914000000000005</v>
      </c>
      <c r="AB310">
        <v>0</v>
      </c>
      <c r="AC310">
        <v>6</v>
      </c>
      <c r="AD310">
        <v>2.3907600000000002</v>
      </c>
      <c r="AF310">
        <v>6</v>
      </c>
      <c r="AH310">
        <v>6</v>
      </c>
      <c r="AJ310">
        <v>2.2604299999999999</v>
      </c>
      <c r="AK310">
        <v>0.72397999999999996</v>
      </c>
      <c r="AL310">
        <v>0.33640999999999999</v>
      </c>
      <c r="AM310">
        <v>3.3208299999999999</v>
      </c>
      <c r="AN310">
        <v>2.16526</v>
      </c>
      <c r="AO310">
        <v>0.88188</v>
      </c>
      <c r="AP310">
        <v>0.91252999999999995</v>
      </c>
      <c r="AQ310">
        <v>3.8776299999999999</v>
      </c>
      <c r="AS310">
        <v>0</v>
      </c>
      <c r="AT310">
        <v>0</v>
      </c>
      <c r="AU310">
        <v>0</v>
      </c>
      <c r="AV310">
        <v>0</v>
      </c>
      <c r="AW310" s="4">
        <v>0</v>
      </c>
      <c r="AX310">
        <v>0</v>
      </c>
      <c r="AY310">
        <v>0</v>
      </c>
      <c r="BA310" s="1">
        <v>43593</v>
      </c>
      <c r="BB310">
        <v>0</v>
      </c>
      <c r="BC310">
        <v>0</v>
      </c>
      <c r="BD310">
        <v>0</v>
      </c>
      <c r="BE310">
        <v>0</v>
      </c>
      <c r="BF310">
        <v>0</v>
      </c>
      <c r="BG310">
        <v>0</v>
      </c>
      <c r="BH310">
        <v>0</v>
      </c>
      <c r="BI310" s="1">
        <v>43242</v>
      </c>
      <c r="BJ310">
        <v>5</v>
      </c>
      <c r="BK310">
        <v>5</v>
      </c>
      <c r="BL310">
        <v>0</v>
      </c>
      <c r="BM310">
        <v>20</v>
      </c>
      <c r="BN310">
        <v>1</v>
      </c>
      <c r="BO310">
        <v>0</v>
      </c>
      <c r="BP310">
        <v>20</v>
      </c>
      <c r="BQ310" s="1">
        <v>42837</v>
      </c>
      <c r="BR310">
        <v>0</v>
      </c>
      <c r="BS310">
        <v>0</v>
      </c>
      <c r="BT310">
        <v>0</v>
      </c>
      <c r="BU310">
        <v>0</v>
      </c>
      <c r="BV310">
        <v>0</v>
      </c>
      <c r="BW310">
        <v>0</v>
      </c>
      <c r="BX310">
        <v>0</v>
      </c>
      <c r="BY310">
        <v>6.6669999999999998</v>
      </c>
      <c r="CA310" t="s">
        <v>972</v>
      </c>
      <c r="CB310" t="s">
        <v>973</v>
      </c>
      <c r="CC310">
        <v>37874</v>
      </c>
      <c r="CD310">
        <v>610</v>
      </c>
      <c r="CE310">
        <v>4233511105</v>
      </c>
      <c r="CF310" t="s">
        <v>99</v>
      </c>
      <c r="CG310" t="s">
        <v>100</v>
      </c>
      <c r="CH310" s="1">
        <v>34290</v>
      </c>
      <c r="CI310" t="s">
        <v>101</v>
      </c>
      <c r="CJ310" t="s">
        <v>101</v>
      </c>
      <c r="CK310" t="s">
        <v>100</v>
      </c>
      <c r="CL310" t="s">
        <v>103</v>
      </c>
      <c r="CM310" t="s">
        <v>970</v>
      </c>
      <c r="CN310">
        <v>89</v>
      </c>
      <c r="CO310" s="1">
        <v>44621</v>
      </c>
      <c r="CP310" s="1"/>
      <c r="CV310"/>
    </row>
    <row r="311" spans="1:102" x14ac:dyDescent="0.25">
      <c r="A311" t="s">
        <v>339</v>
      </c>
      <c r="B311" s="18" t="s">
        <v>1634</v>
      </c>
      <c r="C311" s="18">
        <v>445435</v>
      </c>
      <c r="D311" t="s">
        <v>1246</v>
      </c>
      <c r="E311" t="s">
        <v>281</v>
      </c>
      <c r="F311" t="s">
        <v>1247</v>
      </c>
      <c r="G311" t="s">
        <v>1649</v>
      </c>
      <c r="H311">
        <v>52.5</v>
      </c>
      <c r="I311" t="s">
        <v>114</v>
      </c>
      <c r="K311" t="s">
        <v>100</v>
      </c>
      <c r="L311" t="s">
        <v>106</v>
      </c>
      <c r="M311">
        <v>3</v>
      </c>
      <c r="N311">
        <v>2</v>
      </c>
      <c r="O311">
        <v>3</v>
      </c>
      <c r="P311">
        <v>4</v>
      </c>
      <c r="Q311">
        <v>3</v>
      </c>
      <c r="R311">
        <v>4</v>
      </c>
      <c r="S311">
        <v>2</v>
      </c>
      <c r="U311" s="8">
        <v>3.5806399999999998</v>
      </c>
      <c r="V311" s="8">
        <v>0.52000999999999997</v>
      </c>
      <c r="W311">
        <v>44.3</v>
      </c>
      <c r="X311">
        <v>0.93640000000000001</v>
      </c>
      <c r="Y311">
        <v>1.45641</v>
      </c>
      <c r="Z311">
        <v>3.2217199999999999</v>
      </c>
      <c r="AA311">
        <v>0.30924000000000001</v>
      </c>
      <c r="AB311">
        <v>0.10641</v>
      </c>
      <c r="AD311">
        <v>2.1242299999999998</v>
      </c>
      <c r="AE311">
        <v>50</v>
      </c>
      <c r="AG311">
        <v>0</v>
      </c>
      <c r="AJ311">
        <v>2.28024</v>
      </c>
      <c r="AK311">
        <v>0.77163999999999999</v>
      </c>
      <c r="AL311">
        <v>0.38658999999999999</v>
      </c>
      <c r="AM311">
        <v>3.4384700000000001</v>
      </c>
      <c r="AN311">
        <v>1.90716</v>
      </c>
      <c r="AO311">
        <v>0.89263000000000003</v>
      </c>
      <c r="AP311">
        <v>0.50373999999999997</v>
      </c>
      <c r="AQ311">
        <v>3.2878400000000001</v>
      </c>
      <c r="AS311">
        <v>2</v>
      </c>
      <c r="AT311">
        <v>0</v>
      </c>
      <c r="AU311">
        <v>0</v>
      </c>
      <c r="AV311">
        <v>0</v>
      </c>
      <c r="AW311" s="4">
        <v>0</v>
      </c>
      <c r="AX311">
        <v>0</v>
      </c>
      <c r="AY311">
        <v>0</v>
      </c>
      <c r="BA311" s="1">
        <v>43600</v>
      </c>
      <c r="BB311">
        <v>1</v>
      </c>
      <c r="BC311">
        <v>1</v>
      </c>
      <c r="BD311">
        <v>0</v>
      </c>
      <c r="BE311">
        <v>16</v>
      </c>
      <c r="BF311">
        <v>1</v>
      </c>
      <c r="BG311">
        <v>0</v>
      </c>
      <c r="BH311">
        <v>16</v>
      </c>
      <c r="BI311" s="1">
        <v>43251</v>
      </c>
      <c r="BJ311">
        <v>2</v>
      </c>
      <c r="BK311">
        <v>2</v>
      </c>
      <c r="BL311">
        <v>0</v>
      </c>
      <c r="BM311">
        <v>8</v>
      </c>
      <c r="BN311">
        <v>1</v>
      </c>
      <c r="BO311">
        <v>0</v>
      </c>
      <c r="BP311">
        <v>8</v>
      </c>
      <c r="BQ311" s="1">
        <v>42823</v>
      </c>
      <c r="BR311">
        <v>5</v>
      </c>
      <c r="BS311">
        <v>2</v>
      </c>
      <c r="BT311">
        <v>3</v>
      </c>
      <c r="BU311">
        <v>20</v>
      </c>
      <c r="BV311">
        <v>1</v>
      </c>
      <c r="BW311">
        <v>0</v>
      </c>
      <c r="BX311">
        <v>20</v>
      </c>
      <c r="BY311">
        <v>14</v>
      </c>
      <c r="CA311" t="s">
        <v>1248</v>
      </c>
      <c r="CB311" t="s">
        <v>1249</v>
      </c>
      <c r="CC311">
        <v>37190</v>
      </c>
      <c r="CD311">
        <v>70</v>
      </c>
      <c r="CE311">
        <v>6155635939</v>
      </c>
      <c r="CF311" t="s">
        <v>99</v>
      </c>
      <c r="CG311" t="s">
        <v>100</v>
      </c>
      <c r="CH311" s="1">
        <v>37257</v>
      </c>
      <c r="CI311" t="s">
        <v>100</v>
      </c>
      <c r="CJ311" t="s">
        <v>101</v>
      </c>
      <c r="CK311" t="s">
        <v>100</v>
      </c>
      <c r="CL311" t="s">
        <v>103</v>
      </c>
      <c r="CM311" t="s">
        <v>318</v>
      </c>
      <c r="CN311">
        <v>102</v>
      </c>
      <c r="CO311" s="1">
        <v>44621</v>
      </c>
      <c r="CP311" s="1"/>
      <c r="CV311"/>
    </row>
    <row r="312" spans="1:102" x14ac:dyDescent="0.25">
      <c r="A312" t="s">
        <v>339</v>
      </c>
      <c r="B312" s="18" t="s">
        <v>1634</v>
      </c>
      <c r="C312" s="18">
        <v>445378</v>
      </c>
      <c r="D312" t="s">
        <v>1090</v>
      </c>
      <c r="E312" t="s">
        <v>167</v>
      </c>
      <c r="F312" t="s">
        <v>307</v>
      </c>
      <c r="G312" t="s">
        <v>1649</v>
      </c>
      <c r="H312">
        <v>51.2</v>
      </c>
      <c r="I312" t="s">
        <v>114</v>
      </c>
      <c r="K312" t="s">
        <v>100</v>
      </c>
      <c r="L312" t="s">
        <v>106</v>
      </c>
      <c r="M312">
        <v>3</v>
      </c>
      <c r="N312">
        <v>1</v>
      </c>
      <c r="O312">
        <v>3</v>
      </c>
      <c r="P312">
        <v>5</v>
      </c>
      <c r="Q312">
        <v>4</v>
      </c>
      <c r="R312">
        <v>5</v>
      </c>
      <c r="S312">
        <v>1</v>
      </c>
      <c r="U312" s="8">
        <v>3.79453</v>
      </c>
      <c r="V312" s="8">
        <v>0.33574999999999999</v>
      </c>
      <c r="W312">
        <v>52.6</v>
      </c>
      <c r="X312">
        <v>1.34741</v>
      </c>
      <c r="Y312">
        <v>1.68316</v>
      </c>
      <c r="Z312">
        <v>3.44685</v>
      </c>
      <c r="AA312">
        <v>0.28415000000000001</v>
      </c>
      <c r="AB312">
        <v>0.16405</v>
      </c>
      <c r="AD312">
        <v>2.11137</v>
      </c>
      <c r="AE312">
        <v>88.9</v>
      </c>
      <c r="AG312">
        <v>0</v>
      </c>
      <c r="AJ312">
        <v>1.9517599999999999</v>
      </c>
      <c r="AK312">
        <v>0.72816000000000003</v>
      </c>
      <c r="AL312">
        <v>0.34154000000000001</v>
      </c>
      <c r="AM312">
        <v>3.0214500000000002</v>
      </c>
      <c r="AN312">
        <v>2.2146499999999998</v>
      </c>
      <c r="AO312">
        <v>1.3611200000000001</v>
      </c>
      <c r="AP312">
        <v>0.36815999999999999</v>
      </c>
      <c r="AQ312">
        <v>3.9651299999999998</v>
      </c>
      <c r="AS312">
        <v>0</v>
      </c>
      <c r="AT312">
        <v>0</v>
      </c>
      <c r="AU312">
        <v>0</v>
      </c>
      <c r="AV312">
        <v>1</v>
      </c>
      <c r="AW312" s="4">
        <v>650</v>
      </c>
      <c r="AX312">
        <v>0</v>
      </c>
      <c r="AY312">
        <v>1</v>
      </c>
      <c r="BA312" s="1">
        <v>43571</v>
      </c>
      <c r="BB312">
        <v>1</v>
      </c>
      <c r="BC312">
        <v>1</v>
      </c>
      <c r="BD312">
        <v>0</v>
      </c>
      <c r="BE312">
        <v>16</v>
      </c>
      <c r="BF312">
        <v>1</v>
      </c>
      <c r="BG312">
        <v>0</v>
      </c>
      <c r="BH312">
        <v>16</v>
      </c>
      <c r="BI312" s="1">
        <v>43194</v>
      </c>
      <c r="BJ312">
        <v>4</v>
      </c>
      <c r="BK312">
        <v>4</v>
      </c>
      <c r="BL312">
        <v>0</v>
      </c>
      <c r="BM312">
        <v>16</v>
      </c>
      <c r="BN312">
        <v>1</v>
      </c>
      <c r="BO312">
        <v>0</v>
      </c>
      <c r="BP312">
        <v>16</v>
      </c>
      <c r="BQ312" s="1">
        <v>42725</v>
      </c>
      <c r="BR312">
        <v>3</v>
      </c>
      <c r="BS312">
        <v>3</v>
      </c>
      <c r="BT312">
        <v>0</v>
      </c>
      <c r="BU312">
        <v>28</v>
      </c>
      <c r="BV312">
        <v>1</v>
      </c>
      <c r="BW312">
        <v>0</v>
      </c>
      <c r="BX312">
        <v>28</v>
      </c>
      <c r="BY312">
        <v>18</v>
      </c>
      <c r="CA312" t="s">
        <v>1092</v>
      </c>
      <c r="CB312" t="s">
        <v>1093</v>
      </c>
      <c r="CC312">
        <v>37215</v>
      </c>
      <c r="CD312">
        <v>180</v>
      </c>
      <c r="CE312">
        <v>6156652524</v>
      </c>
      <c r="CF312" t="s">
        <v>150</v>
      </c>
      <c r="CG312" t="s">
        <v>100</v>
      </c>
      <c r="CH312" s="1">
        <v>35237</v>
      </c>
      <c r="CI312" t="s">
        <v>101</v>
      </c>
      <c r="CJ312" t="s">
        <v>101</v>
      </c>
      <c r="CK312" t="s">
        <v>100</v>
      </c>
      <c r="CL312" t="s">
        <v>103</v>
      </c>
      <c r="CM312" t="s">
        <v>1091</v>
      </c>
      <c r="CN312">
        <v>83</v>
      </c>
      <c r="CO312" s="1">
        <v>44621</v>
      </c>
      <c r="CP312" s="1"/>
      <c r="CS312">
        <v>12</v>
      </c>
      <c r="CV312"/>
      <c r="CX312">
        <v>12</v>
      </c>
    </row>
    <row r="313" spans="1:102" x14ac:dyDescent="0.25">
      <c r="A313" t="s">
        <v>339</v>
      </c>
      <c r="B313" s="18" t="s">
        <v>1634</v>
      </c>
      <c r="C313" s="18">
        <v>445205</v>
      </c>
      <c r="D313" t="s">
        <v>645</v>
      </c>
      <c r="E313" t="s">
        <v>350</v>
      </c>
      <c r="F313" t="s">
        <v>203</v>
      </c>
      <c r="G313" t="s">
        <v>1648</v>
      </c>
      <c r="H313">
        <v>30.5</v>
      </c>
      <c r="I313" t="s">
        <v>110</v>
      </c>
      <c r="K313" t="s">
        <v>100</v>
      </c>
      <c r="L313" t="s">
        <v>106</v>
      </c>
      <c r="M313">
        <v>1</v>
      </c>
      <c r="N313">
        <v>4</v>
      </c>
      <c r="O313">
        <v>1</v>
      </c>
      <c r="P313">
        <v>1</v>
      </c>
      <c r="Q313">
        <v>1</v>
      </c>
      <c r="S313">
        <v>4</v>
      </c>
      <c r="U313" s="8">
        <v>3.5159400000000001</v>
      </c>
      <c r="V313" s="8">
        <v>0.70037000000000005</v>
      </c>
      <c r="W313">
        <v>47.5</v>
      </c>
      <c r="X313">
        <v>0.85823000000000005</v>
      </c>
      <c r="Y313">
        <v>1.5586</v>
      </c>
      <c r="Z313">
        <v>3.07179</v>
      </c>
      <c r="AA313">
        <v>0.43828</v>
      </c>
      <c r="AB313">
        <v>0</v>
      </c>
      <c r="AD313">
        <v>1.9573400000000001</v>
      </c>
      <c r="AE313">
        <v>62.5</v>
      </c>
      <c r="AG313">
        <v>0</v>
      </c>
      <c r="AJ313">
        <v>2.0270299999999999</v>
      </c>
      <c r="AK313">
        <v>0.66447999999999996</v>
      </c>
      <c r="AL313">
        <v>0.31187999999999999</v>
      </c>
      <c r="AM313">
        <v>3.00339</v>
      </c>
      <c r="AN313">
        <v>1.97685</v>
      </c>
      <c r="AO313">
        <v>0.95004999999999995</v>
      </c>
      <c r="AP313">
        <v>0.84099999999999997</v>
      </c>
      <c r="AQ313">
        <v>3.6961200000000001</v>
      </c>
      <c r="AS313">
        <v>5</v>
      </c>
      <c r="AT313">
        <v>3</v>
      </c>
      <c r="AU313">
        <v>3</v>
      </c>
      <c r="AV313">
        <v>1</v>
      </c>
      <c r="AW313" s="4">
        <v>85767.5</v>
      </c>
      <c r="AX313">
        <v>0</v>
      </c>
      <c r="AY313">
        <v>1</v>
      </c>
      <c r="BA313" s="1">
        <v>44398</v>
      </c>
      <c r="BB313">
        <v>9</v>
      </c>
      <c r="BC313">
        <v>6</v>
      </c>
      <c r="BD313">
        <v>0</v>
      </c>
      <c r="BE313">
        <v>76</v>
      </c>
      <c r="BF313">
        <v>1</v>
      </c>
      <c r="BG313">
        <v>0</v>
      </c>
      <c r="BH313">
        <v>76</v>
      </c>
      <c r="BI313" s="1">
        <v>43887</v>
      </c>
      <c r="BJ313">
        <v>16</v>
      </c>
      <c r="BK313">
        <v>15</v>
      </c>
      <c r="BL313">
        <v>1</v>
      </c>
      <c r="BM313">
        <v>116</v>
      </c>
      <c r="BN313">
        <v>2</v>
      </c>
      <c r="BO313">
        <v>58</v>
      </c>
      <c r="BP313">
        <v>174</v>
      </c>
      <c r="BQ313" s="1">
        <v>43481</v>
      </c>
      <c r="BR313">
        <v>8</v>
      </c>
      <c r="BS313">
        <v>7</v>
      </c>
      <c r="BT313">
        <v>1</v>
      </c>
      <c r="BU313">
        <v>36</v>
      </c>
      <c r="BV313">
        <v>1</v>
      </c>
      <c r="BW313">
        <v>0</v>
      </c>
      <c r="BX313">
        <v>36</v>
      </c>
      <c r="BY313">
        <v>102</v>
      </c>
      <c r="CA313" t="s">
        <v>647</v>
      </c>
      <c r="CB313" t="s">
        <v>648</v>
      </c>
      <c r="CC313">
        <v>37421</v>
      </c>
      <c r="CD313">
        <v>320</v>
      </c>
      <c r="CE313">
        <v>4238921716</v>
      </c>
      <c r="CF313" t="s">
        <v>99</v>
      </c>
      <c r="CG313" t="s">
        <v>100</v>
      </c>
      <c r="CH313" s="1">
        <v>32323</v>
      </c>
      <c r="CI313" t="s">
        <v>100</v>
      </c>
      <c r="CJ313" t="s">
        <v>100</v>
      </c>
      <c r="CK313" t="s">
        <v>100</v>
      </c>
      <c r="CL313" t="s">
        <v>103</v>
      </c>
      <c r="CM313" t="s">
        <v>646</v>
      </c>
      <c r="CN313">
        <v>127</v>
      </c>
      <c r="CO313" s="1">
        <v>44621</v>
      </c>
      <c r="CP313" s="1"/>
      <c r="CV313"/>
      <c r="CW313">
        <v>2</v>
      </c>
    </row>
    <row r="314" spans="1:102" x14ac:dyDescent="0.25">
      <c r="A314" t="s">
        <v>339</v>
      </c>
      <c r="B314" s="18" t="s">
        <v>1634</v>
      </c>
      <c r="C314" s="18">
        <v>445304</v>
      </c>
      <c r="D314" t="s">
        <v>929</v>
      </c>
      <c r="E314" t="s">
        <v>140</v>
      </c>
      <c r="F314" t="s">
        <v>231</v>
      </c>
      <c r="G314" t="s">
        <v>1649</v>
      </c>
      <c r="H314">
        <v>86.7</v>
      </c>
      <c r="I314" t="s">
        <v>127</v>
      </c>
      <c r="K314" t="s">
        <v>100</v>
      </c>
      <c r="L314" t="s">
        <v>106</v>
      </c>
      <c r="M314">
        <v>2</v>
      </c>
      <c r="N314">
        <v>3</v>
      </c>
      <c r="O314">
        <v>2</v>
      </c>
      <c r="P314">
        <v>2</v>
      </c>
      <c r="Q314">
        <v>1</v>
      </c>
      <c r="R314">
        <v>3</v>
      </c>
      <c r="S314">
        <v>2</v>
      </c>
      <c r="U314" s="8">
        <v>4.6070599999999997</v>
      </c>
      <c r="V314" s="8">
        <v>0.33773999999999998</v>
      </c>
      <c r="W314">
        <v>31.6</v>
      </c>
      <c r="X314">
        <v>1.53321</v>
      </c>
      <c r="Y314">
        <v>1.8709499999999999</v>
      </c>
      <c r="Z314">
        <v>3.8178299999999998</v>
      </c>
      <c r="AA314">
        <v>0.26521</v>
      </c>
      <c r="AB314">
        <v>5.5999999999999995E-4</v>
      </c>
      <c r="AD314">
        <v>2.73611</v>
      </c>
      <c r="AE314">
        <v>16.7</v>
      </c>
      <c r="AG314">
        <v>0</v>
      </c>
      <c r="AJ314">
        <v>2.1254599999999999</v>
      </c>
      <c r="AK314">
        <v>0.73507999999999996</v>
      </c>
      <c r="AL314">
        <v>0.37223000000000001</v>
      </c>
      <c r="AM314">
        <v>3.2327699999999999</v>
      </c>
      <c r="AN314">
        <v>2.6354000000000002</v>
      </c>
      <c r="AO314">
        <v>1.53423</v>
      </c>
      <c r="AP314">
        <v>0.33981</v>
      </c>
      <c r="AQ314">
        <v>4.4995099999999999</v>
      </c>
      <c r="AS314">
        <v>4</v>
      </c>
      <c r="AT314">
        <v>4</v>
      </c>
      <c r="AU314">
        <v>0</v>
      </c>
      <c r="AV314">
        <v>0</v>
      </c>
      <c r="AW314" s="4">
        <v>0</v>
      </c>
      <c r="AX314">
        <v>0</v>
      </c>
      <c r="AY314">
        <v>0</v>
      </c>
      <c r="BA314" s="1">
        <v>43691</v>
      </c>
      <c r="BB314">
        <v>5</v>
      </c>
      <c r="BC314">
        <v>3</v>
      </c>
      <c r="BD314">
        <v>3</v>
      </c>
      <c r="BE314">
        <v>20</v>
      </c>
      <c r="BF314">
        <v>1</v>
      </c>
      <c r="BG314">
        <v>0</v>
      </c>
      <c r="BH314">
        <v>20</v>
      </c>
      <c r="BI314" s="1">
        <v>43341</v>
      </c>
      <c r="BJ314">
        <v>4</v>
      </c>
      <c r="BK314">
        <v>4</v>
      </c>
      <c r="BL314">
        <v>0</v>
      </c>
      <c r="BM314">
        <v>48</v>
      </c>
      <c r="BN314">
        <v>1</v>
      </c>
      <c r="BO314">
        <v>0</v>
      </c>
      <c r="BP314">
        <v>48</v>
      </c>
      <c r="BQ314" s="1">
        <v>42935</v>
      </c>
      <c r="BR314">
        <v>5</v>
      </c>
      <c r="BS314">
        <v>4</v>
      </c>
      <c r="BT314">
        <v>1</v>
      </c>
      <c r="BU314">
        <v>44</v>
      </c>
      <c r="BV314">
        <v>1</v>
      </c>
      <c r="BW314">
        <v>0</v>
      </c>
      <c r="BX314">
        <v>44</v>
      </c>
      <c r="BY314">
        <v>33.332999999999998</v>
      </c>
      <c r="CA314" t="s">
        <v>931</v>
      </c>
      <c r="CB314" t="s">
        <v>932</v>
      </c>
      <c r="CC314">
        <v>38555</v>
      </c>
      <c r="CD314">
        <v>170</v>
      </c>
      <c r="CE314">
        <v>9314846129</v>
      </c>
      <c r="CF314" t="s">
        <v>99</v>
      </c>
      <c r="CG314" t="s">
        <v>100</v>
      </c>
      <c r="CH314" s="1">
        <v>33917</v>
      </c>
      <c r="CI314" t="s">
        <v>100</v>
      </c>
      <c r="CJ314" t="s">
        <v>101</v>
      </c>
      <c r="CK314" t="s">
        <v>100</v>
      </c>
      <c r="CL314" t="s">
        <v>103</v>
      </c>
      <c r="CM314" t="s">
        <v>930</v>
      </c>
      <c r="CN314">
        <v>157</v>
      </c>
      <c r="CO314" s="1">
        <v>44621</v>
      </c>
      <c r="CP314" s="1"/>
      <c r="CV314"/>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1639</v>
      </c>
      <c r="B1" s="22" t="s">
        <v>1810</v>
      </c>
      <c r="C1" s="22" t="s">
        <v>1811</v>
      </c>
      <c r="D1" s="5" t="s">
        <v>1812</v>
      </c>
      <c r="E1" s="22" t="s">
        <v>1813</v>
      </c>
      <c r="G1" s="2" t="s">
        <v>1651</v>
      </c>
      <c r="H1" s="12" t="s">
        <v>1640</v>
      </c>
      <c r="I1" s="12" t="s">
        <v>1641</v>
      </c>
      <c r="J1" s="12" t="s">
        <v>1642</v>
      </c>
      <c r="K1" s="12" t="s">
        <v>1643</v>
      </c>
      <c r="L1" s="2" t="s">
        <v>1652</v>
      </c>
      <c r="M1" s="2" t="s">
        <v>1653</v>
      </c>
      <c r="N1" s="2" t="s">
        <v>1654</v>
      </c>
      <c r="O1" s="2" t="s">
        <v>1647</v>
      </c>
    </row>
    <row r="2" spans="1:16" x14ac:dyDescent="0.25">
      <c r="A2" t="s">
        <v>1640</v>
      </c>
      <c r="B2" s="6">
        <f>COUNTA(ProviderInfo[Provider Name])</f>
        <v>313</v>
      </c>
      <c r="D2" s="6">
        <v>15216</v>
      </c>
      <c r="G2" t="s">
        <v>154</v>
      </c>
      <c r="H2" s="6">
        <v>20</v>
      </c>
      <c r="I2" s="6">
        <v>0</v>
      </c>
      <c r="J2" s="6">
        <v>0</v>
      </c>
      <c r="K2" s="6">
        <v>2</v>
      </c>
      <c r="L2" s="11">
        <v>0.1</v>
      </c>
      <c r="M2" s="11">
        <v>0.55000000000000004</v>
      </c>
      <c r="N2" s="11">
        <v>0</v>
      </c>
      <c r="O2" s="8">
        <v>3.95</v>
      </c>
    </row>
    <row r="3" spans="1:16" x14ac:dyDescent="0.25">
      <c r="A3" t="s">
        <v>1641</v>
      </c>
      <c r="B3" s="6">
        <f>COUNTIF(ProviderInfo[[#All],[Special Focus Status]], "SFF")</f>
        <v>2</v>
      </c>
      <c r="C3" s="7">
        <f>Summary1[[#This Row],[State Total]]/COUNTA(ProviderInfo[Provider Name])</f>
        <v>6.3897763578274758E-3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1642</v>
      </c>
      <c r="B4" s="6">
        <f>COUNTIF(ProviderInfo[[#All],[Special Focus Status]], "SFF Candidate")</f>
        <v>10</v>
      </c>
      <c r="C4" s="7">
        <f>Summary1[[#This Row],[State Total]]/COUNTA(ProviderInfo[Provider Name])</f>
        <v>3.1948881789137379E-2</v>
      </c>
      <c r="D4" s="6">
        <v>441</v>
      </c>
      <c r="E4" s="7">
        <v>2.8982649842271294E-2</v>
      </c>
      <c r="G4" t="s">
        <v>160</v>
      </c>
      <c r="H4" s="6">
        <v>221</v>
      </c>
      <c r="I4" s="6">
        <v>2</v>
      </c>
      <c r="J4" s="6">
        <v>5</v>
      </c>
      <c r="K4" s="6">
        <v>36</v>
      </c>
      <c r="L4" s="11">
        <v>0.19457013574660634</v>
      </c>
      <c r="M4" s="11">
        <v>0.19909502262443438</v>
      </c>
      <c r="N4" s="11">
        <v>0</v>
      </c>
      <c r="O4" s="8">
        <v>3.0228310502283104</v>
      </c>
    </row>
    <row r="5" spans="1:16" x14ac:dyDescent="0.25">
      <c r="A5" t="s">
        <v>1643</v>
      </c>
      <c r="B5" s="6">
        <f>COUNTIFS(ProviderInfo[Overall Rating], "1", ProviderInfo[Special Focus Status], "")</f>
        <v>52</v>
      </c>
      <c r="C5" s="7">
        <f>Summary1[[#This Row],[State Total]]/COUNTA(ProviderInfo[Provider Name])</f>
        <v>0.16613418530351437</v>
      </c>
      <c r="D5" s="6">
        <v>2176</v>
      </c>
      <c r="E5" s="7">
        <v>0.14300736067297581</v>
      </c>
      <c r="G5" t="s">
        <v>156</v>
      </c>
      <c r="H5" s="6">
        <v>142</v>
      </c>
      <c r="I5" s="6">
        <v>1</v>
      </c>
      <c r="J5" s="6">
        <v>5</v>
      </c>
      <c r="K5" s="6">
        <v>9</v>
      </c>
      <c r="L5" s="11">
        <v>0.10563380281690141</v>
      </c>
      <c r="M5" s="11">
        <v>0.25352112676056338</v>
      </c>
      <c r="N5" s="11">
        <v>0.13380281690140844</v>
      </c>
      <c r="O5" s="8">
        <v>3.3768115942028984</v>
      </c>
    </row>
    <row r="6" spans="1:16" x14ac:dyDescent="0.25">
      <c r="A6" t="s">
        <v>1644</v>
      </c>
      <c r="B6" s="6">
        <f>SUM(B3:B5)</f>
        <v>64</v>
      </c>
      <c r="C6" s="7">
        <f>Summary1[[#This Row],[State Total]]/COUNTA(ProviderInfo[Provider Name])</f>
        <v>0.20447284345047922</v>
      </c>
      <c r="D6" s="6">
        <v>2702</v>
      </c>
      <c r="E6" s="7">
        <v>0.17757623554153523</v>
      </c>
      <c r="G6" t="s">
        <v>179</v>
      </c>
      <c r="H6" s="6">
        <v>1178</v>
      </c>
      <c r="I6" s="6">
        <v>5</v>
      </c>
      <c r="J6" s="6">
        <v>30</v>
      </c>
      <c r="K6" s="6">
        <v>78</v>
      </c>
      <c r="L6" s="11">
        <v>9.5925297113752125E-2</v>
      </c>
      <c r="M6" s="11">
        <v>0.29456706281833617</v>
      </c>
      <c r="N6" s="11">
        <v>6.2818336162988112E-2</v>
      </c>
      <c r="O6" s="8">
        <v>3.4544673539518902</v>
      </c>
    </row>
    <row r="7" spans="1:16" x14ac:dyDescent="0.25">
      <c r="A7" t="s">
        <v>1645</v>
      </c>
      <c r="B7" s="6">
        <f>COUNTIF(ProviderInfo[Overall Rating], "5")</f>
        <v>53</v>
      </c>
      <c r="C7" s="7">
        <f>Summary1[[#This Row],[State Total]]/COUNTA(ProviderInfo[Provider Name])</f>
        <v>0.16932907348242812</v>
      </c>
      <c r="D7" s="6">
        <v>3465</v>
      </c>
      <c r="E7" s="7">
        <v>0.22772082018927445</v>
      </c>
      <c r="G7" t="s">
        <v>186</v>
      </c>
      <c r="H7" s="6">
        <v>223</v>
      </c>
      <c r="I7" s="6">
        <v>1</v>
      </c>
      <c r="J7" s="6">
        <v>5</v>
      </c>
      <c r="K7" s="6">
        <v>17</v>
      </c>
      <c r="L7" s="11">
        <v>0.1031390134529148</v>
      </c>
      <c r="M7" s="11">
        <v>0.31390134529147984</v>
      </c>
      <c r="N7" s="11">
        <v>0.17488789237668162</v>
      </c>
      <c r="O7" s="8">
        <v>3.5475113122171944</v>
      </c>
      <c r="P7" s="6"/>
    </row>
    <row r="8" spans="1:16" x14ac:dyDescent="0.25">
      <c r="A8" t="s">
        <v>1646</v>
      </c>
      <c r="B8" s="6">
        <f>COUNTIF(ProviderInfo[Abuse Icon], "Y")</f>
        <v>24</v>
      </c>
      <c r="C8" s="7">
        <f>Summary1[[#This Row],[State Total]]/COUNTA(ProviderInfo[Provider Name])</f>
        <v>7.6677316293929709E-2</v>
      </c>
      <c r="D8" s="6">
        <v>774</v>
      </c>
      <c r="E8" s="7">
        <v>5.0867507886435334E-2</v>
      </c>
      <c r="G8" t="s">
        <v>190</v>
      </c>
      <c r="H8" s="6">
        <v>208</v>
      </c>
      <c r="I8" s="6">
        <v>1</v>
      </c>
      <c r="J8" s="6">
        <v>5</v>
      </c>
      <c r="K8" s="6">
        <v>24</v>
      </c>
      <c r="L8" s="11">
        <v>0.14423076923076922</v>
      </c>
      <c r="M8" s="11">
        <v>0.25961538461538464</v>
      </c>
      <c r="N8" s="11">
        <v>5.7692307692307696E-2</v>
      </c>
      <c r="O8" s="8">
        <v>3.2815533980582523</v>
      </c>
    </row>
    <row r="9" spans="1:16" x14ac:dyDescent="0.25">
      <c r="A9" t="s">
        <v>1647</v>
      </c>
      <c r="B9" s="8">
        <f>AVERAGE(ProviderInfo[Overall Rating])</f>
        <v>2.970779220779221</v>
      </c>
      <c r="D9" s="8">
        <v>3.1440474603386215</v>
      </c>
      <c r="G9" t="s">
        <v>197</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194</v>
      </c>
      <c r="H10" s="6">
        <v>45</v>
      </c>
      <c r="I10" s="6">
        <v>1</v>
      </c>
      <c r="J10" s="6">
        <v>5</v>
      </c>
      <c r="K10" s="6">
        <v>0</v>
      </c>
      <c r="L10" s="11">
        <v>0.13333333333333333</v>
      </c>
      <c r="M10" s="11">
        <v>0.44444444444444442</v>
      </c>
      <c r="N10" s="11">
        <v>0</v>
      </c>
      <c r="O10" s="8">
        <v>3.9302325581395348</v>
      </c>
    </row>
    <row r="11" spans="1:16" x14ac:dyDescent="0.25">
      <c r="A11" t="s">
        <v>1648</v>
      </c>
      <c r="B11" s="6">
        <f>COUNTIF(ProviderInfo[[#All],[Ownership Type]], "For profit")</f>
        <v>247</v>
      </c>
      <c r="C11" s="7">
        <f>Summary1[[#This Row],[State Total]]/COUNTA(ProviderInfo[Provider Name])</f>
        <v>0.78913738019169333</v>
      </c>
      <c r="D11" s="6">
        <v>10751</v>
      </c>
      <c r="E11" s="7">
        <v>0.70655888538380651</v>
      </c>
      <c r="G11" t="s">
        <v>198</v>
      </c>
      <c r="H11" s="6">
        <v>699</v>
      </c>
      <c r="I11" s="6">
        <v>3</v>
      </c>
      <c r="J11" s="6">
        <v>15</v>
      </c>
      <c r="K11" s="6">
        <v>58</v>
      </c>
      <c r="L11" s="11">
        <v>0.10872675250357654</v>
      </c>
      <c r="M11" s="11">
        <v>0.27753934191702434</v>
      </c>
      <c r="N11" s="11">
        <v>4.005722460658083E-2</v>
      </c>
      <c r="O11" s="8">
        <v>3.4468704512372637</v>
      </c>
    </row>
    <row r="12" spans="1:16" x14ac:dyDescent="0.25">
      <c r="A12" t="s">
        <v>1649</v>
      </c>
      <c r="B12" s="6">
        <f>COUNTIF(ProviderInfo[[#All],[Ownership Type]], "Non profit")</f>
        <v>50</v>
      </c>
      <c r="C12" s="7">
        <f>Summary1[[#This Row],[State Total]]/COUNTA(ProviderInfo[Provider Name])</f>
        <v>0.15974440894568689</v>
      </c>
      <c r="D12" s="6">
        <v>3513</v>
      </c>
      <c r="E12" s="7">
        <v>0.23087539432176657</v>
      </c>
      <c r="G12" t="s">
        <v>204</v>
      </c>
      <c r="H12" s="6">
        <v>360</v>
      </c>
      <c r="I12" s="6">
        <v>2</v>
      </c>
      <c r="J12" s="6">
        <v>10</v>
      </c>
      <c r="K12" s="6">
        <v>82</v>
      </c>
      <c r="L12" s="11">
        <v>0.26111111111111113</v>
      </c>
      <c r="M12" s="11">
        <v>0.125</v>
      </c>
      <c r="N12" s="11">
        <v>2.5000000000000001E-2</v>
      </c>
      <c r="O12" s="8">
        <v>2.7401129943502824</v>
      </c>
    </row>
    <row r="13" spans="1:16" x14ac:dyDescent="0.25">
      <c r="A13" t="s">
        <v>1650</v>
      </c>
      <c r="B13" s="21">
        <f>COUNTIF(ProviderInfo[[#All],[Ownership Type]], "Government")</f>
        <v>16</v>
      </c>
      <c r="C13" s="7">
        <f>Summary1[[#This Row],[State Total]]/COUNTA(ProviderInfo[Provider Name])</f>
        <v>5.1118210862619806E-2</v>
      </c>
      <c r="D13">
        <v>952</v>
      </c>
      <c r="E13" s="7">
        <v>6.2565720294426919E-2</v>
      </c>
      <c r="G13" t="s">
        <v>1632</v>
      </c>
      <c r="H13" s="6">
        <v>1</v>
      </c>
      <c r="I13" s="6">
        <v>0</v>
      </c>
      <c r="J13" s="6">
        <v>0</v>
      </c>
      <c r="K13" s="6">
        <v>1</v>
      </c>
      <c r="L13" s="11">
        <v>1</v>
      </c>
      <c r="M13" s="11">
        <v>0</v>
      </c>
      <c r="N13" s="11">
        <v>0</v>
      </c>
      <c r="O13" s="8">
        <v>1</v>
      </c>
    </row>
    <row r="14" spans="1:16" x14ac:dyDescent="0.25">
      <c r="G14" t="s">
        <v>219</v>
      </c>
      <c r="H14" s="6">
        <v>43</v>
      </c>
      <c r="I14" s="6">
        <v>1</v>
      </c>
      <c r="J14" s="6">
        <v>5</v>
      </c>
      <c r="K14" s="6">
        <v>0</v>
      </c>
      <c r="L14" s="11">
        <v>0.13953488372093023</v>
      </c>
      <c r="M14" s="11">
        <v>0.46511627906976744</v>
      </c>
      <c r="N14" s="11">
        <v>2.3255813953488372E-2</v>
      </c>
      <c r="O14" s="8">
        <v>4</v>
      </c>
    </row>
    <row r="15" spans="1:16" x14ac:dyDescent="0.25">
      <c r="G15" t="s">
        <v>246</v>
      </c>
      <c r="H15" s="6">
        <v>435</v>
      </c>
      <c r="I15" s="6">
        <v>2</v>
      </c>
      <c r="J15" s="6">
        <v>10</v>
      </c>
      <c r="K15" s="6">
        <v>58</v>
      </c>
      <c r="L15" s="11">
        <v>0.16091954022988506</v>
      </c>
      <c r="M15" s="11">
        <v>0.26666666666666666</v>
      </c>
      <c r="N15" s="11">
        <v>9.1954022988505746E-3</v>
      </c>
      <c r="O15" s="8">
        <v>3.2729411764705882</v>
      </c>
    </row>
    <row r="16" spans="1:16" x14ac:dyDescent="0.25">
      <c r="G16" t="s">
        <v>220</v>
      </c>
      <c r="H16" s="6">
        <v>80</v>
      </c>
      <c r="I16" s="6">
        <v>1</v>
      </c>
      <c r="J16" s="6">
        <v>5</v>
      </c>
      <c r="K16" s="6">
        <v>0</v>
      </c>
      <c r="L16" s="11">
        <v>7.4999999999999997E-2</v>
      </c>
      <c r="M16" s="11">
        <v>0.35</v>
      </c>
      <c r="N16" s="11">
        <v>0.1</v>
      </c>
      <c r="O16" s="8">
        <v>3.7564102564102564</v>
      </c>
    </row>
    <row r="17" spans="7:15" x14ac:dyDescent="0.25">
      <c r="G17" t="s">
        <v>221</v>
      </c>
      <c r="H17" s="6">
        <v>703</v>
      </c>
      <c r="I17" s="6">
        <v>3</v>
      </c>
      <c r="J17" s="6">
        <v>20</v>
      </c>
      <c r="K17" s="6">
        <v>142</v>
      </c>
      <c r="L17" s="11">
        <v>0.23470839260312945</v>
      </c>
      <c r="M17" s="11">
        <v>0.19203413940256045</v>
      </c>
      <c r="N17" s="11">
        <v>0.14935988620199148</v>
      </c>
      <c r="O17" s="8">
        <v>2.8882521489971347</v>
      </c>
    </row>
    <row r="18" spans="7:15" x14ac:dyDescent="0.25">
      <c r="G18" t="s">
        <v>235</v>
      </c>
      <c r="H18" s="6">
        <v>526</v>
      </c>
      <c r="I18" s="6">
        <v>3</v>
      </c>
      <c r="J18" s="6">
        <v>15</v>
      </c>
      <c r="K18" s="6">
        <v>72</v>
      </c>
      <c r="L18" s="11">
        <v>0.17110266159695817</v>
      </c>
      <c r="M18" s="11">
        <v>0.20912547528517111</v>
      </c>
      <c r="N18" s="11">
        <v>4.1825095057034217E-2</v>
      </c>
      <c r="O18" s="8">
        <v>3.1226053639846745</v>
      </c>
    </row>
    <row r="19" spans="7:15" x14ac:dyDescent="0.25">
      <c r="G19" t="s">
        <v>252</v>
      </c>
      <c r="H19" s="6">
        <v>321</v>
      </c>
      <c r="I19" s="6">
        <v>2</v>
      </c>
      <c r="J19" s="6">
        <v>10</v>
      </c>
      <c r="K19" s="6">
        <v>48</v>
      </c>
      <c r="L19" s="11">
        <v>0.18691588785046728</v>
      </c>
      <c r="M19" s="11">
        <v>0.21183800623052959</v>
      </c>
      <c r="N19" s="11">
        <v>5.6074766355140186E-2</v>
      </c>
      <c r="O19" s="8">
        <v>3.1514195583596214</v>
      </c>
    </row>
    <row r="20" spans="7:15" x14ac:dyDescent="0.25">
      <c r="G20" t="s">
        <v>259</v>
      </c>
      <c r="H20" s="6">
        <v>280</v>
      </c>
      <c r="I20" s="6">
        <v>1</v>
      </c>
      <c r="J20" s="6">
        <v>5</v>
      </c>
      <c r="K20" s="6">
        <v>56</v>
      </c>
      <c r="L20" s="11">
        <v>0.22142857142857142</v>
      </c>
      <c r="M20" s="11">
        <v>0.17857142857142858</v>
      </c>
      <c r="N20" s="11">
        <v>0.05</v>
      </c>
      <c r="O20" s="8">
        <v>2.9136690647482015</v>
      </c>
    </row>
    <row r="21" spans="7:15" x14ac:dyDescent="0.25">
      <c r="G21" t="s">
        <v>272</v>
      </c>
      <c r="H21" s="6">
        <v>268</v>
      </c>
      <c r="I21" s="6">
        <v>1</v>
      </c>
      <c r="J21" s="6">
        <v>5</v>
      </c>
      <c r="K21" s="6">
        <v>83</v>
      </c>
      <c r="L21" s="11">
        <v>0.33208955223880599</v>
      </c>
      <c r="M21" s="11">
        <v>8.5820895522388058E-2</v>
      </c>
      <c r="N21" s="11">
        <v>3.7313432835820892E-2</v>
      </c>
      <c r="O21" s="8">
        <v>2.4452830188679244</v>
      </c>
    </row>
    <row r="22" spans="7:15" x14ac:dyDescent="0.25">
      <c r="G22" t="s">
        <v>277</v>
      </c>
      <c r="H22" s="6">
        <v>367</v>
      </c>
      <c r="I22" s="6">
        <v>2</v>
      </c>
      <c r="J22" s="6">
        <v>10</v>
      </c>
      <c r="K22" s="6">
        <v>59</v>
      </c>
      <c r="L22" s="11">
        <v>0.19346049046321526</v>
      </c>
      <c r="M22" s="11">
        <v>0.24523160762942781</v>
      </c>
      <c r="N22" s="11">
        <v>4.0871934604904632E-2</v>
      </c>
      <c r="O22" s="8">
        <v>3.1726027397260275</v>
      </c>
    </row>
    <row r="23" spans="7:15" x14ac:dyDescent="0.25">
      <c r="G23" t="s">
        <v>275</v>
      </c>
      <c r="H23" s="6">
        <v>224</v>
      </c>
      <c r="I23" s="6">
        <v>1</v>
      </c>
      <c r="J23" s="6">
        <v>5</v>
      </c>
      <c r="K23" s="6">
        <v>21</v>
      </c>
      <c r="L23" s="11">
        <v>0.12053571428571429</v>
      </c>
      <c r="M23" s="11">
        <v>0.25892857142857145</v>
      </c>
      <c r="N23" s="11">
        <v>4.4642857142857144E-2</v>
      </c>
      <c r="O23" s="8">
        <v>3.3183856502242151</v>
      </c>
    </row>
    <row r="24" spans="7:15" x14ac:dyDescent="0.25">
      <c r="G24" t="s">
        <v>274</v>
      </c>
      <c r="H24" s="6">
        <v>90</v>
      </c>
      <c r="I24" s="6">
        <v>0</v>
      </c>
      <c r="J24" s="6">
        <v>5</v>
      </c>
      <c r="K24" s="6">
        <v>5</v>
      </c>
      <c r="L24" s="11">
        <v>0.1111111111111111</v>
      </c>
      <c r="M24" s="11">
        <v>0.36666666666666664</v>
      </c>
      <c r="N24" s="11">
        <v>0</v>
      </c>
      <c r="O24" s="8">
        <v>3.6888888888888891</v>
      </c>
    </row>
    <row r="25" spans="7:15" x14ac:dyDescent="0.25">
      <c r="G25" t="s">
        <v>279</v>
      </c>
      <c r="H25" s="6">
        <v>434</v>
      </c>
      <c r="I25" s="6">
        <v>2</v>
      </c>
      <c r="J25" s="6">
        <v>10</v>
      </c>
      <c r="K25" s="6">
        <v>48</v>
      </c>
      <c r="L25" s="11">
        <v>0.13824884792626729</v>
      </c>
      <c r="M25" s="11">
        <v>0.32488479262672809</v>
      </c>
      <c r="N25" s="11">
        <v>0.14055299539170507</v>
      </c>
      <c r="O25" s="8">
        <v>3.3799533799533799</v>
      </c>
    </row>
    <row r="26" spans="7:15" x14ac:dyDescent="0.25">
      <c r="G26" t="s">
        <v>280</v>
      </c>
      <c r="H26" s="6">
        <v>361</v>
      </c>
      <c r="I26" s="6">
        <v>2</v>
      </c>
      <c r="J26" s="6">
        <v>10</v>
      </c>
      <c r="K26" s="6">
        <v>31</v>
      </c>
      <c r="L26" s="11">
        <v>0.11911357340720222</v>
      </c>
      <c r="M26" s="11">
        <v>0.31855955678670361</v>
      </c>
      <c r="N26" s="11">
        <v>2.7700831024930747E-2</v>
      </c>
      <c r="O26" s="8">
        <v>3.5097493036211698</v>
      </c>
    </row>
    <row r="27" spans="7:15" x14ac:dyDescent="0.25">
      <c r="G27" t="s">
        <v>287</v>
      </c>
      <c r="H27" s="6">
        <v>514</v>
      </c>
      <c r="I27" s="6">
        <v>3</v>
      </c>
      <c r="J27" s="6">
        <v>15</v>
      </c>
      <c r="K27" s="6">
        <v>106</v>
      </c>
      <c r="L27" s="11">
        <v>0.24124513618677043</v>
      </c>
      <c r="M27" s="11">
        <v>0.13813229571984437</v>
      </c>
      <c r="N27" s="11">
        <v>6.2256809338521402E-2</v>
      </c>
      <c r="O27" s="8">
        <v>2.8277227722772276</v>
      </c>
    </row>
    <row r="28" spans="7:15" x14ac:dyDescent="0.25">
      <c r="G28" t="s">
        <v>282</v>
      </c>
      <c r="H28" s="6">
        <v>204</v>
      </c>
      <c r="I28" s="6">
        <v>1</v>
      </c>
      <c r="J28" s="6">
        <v>5</v>
      </c>
      <c r="K28" s="6">
        <v>46</v>
      </c>
      <c r="L28" s="11">
        <v>0.25490196078431371</v>
      </c>
      <c r="M28" s="11">
        <v>0.10294117647058823</v>
      </c>
      <c r="N28" s="11">
        <v>7.8431372549019607E-2</v>
      </c>
      <c r="O28" s="8">
        <v>2.7638190954773871</v>
      </c>
    </row>
    <row r="29" spans="7:15" x14ac:dyDescent="0.25">
      <c r="G29" t="s">
        <v>294</v>
      </c>
      <c r="H29" s="6">
        <v>71</v>
      </c>
      <c r="I29" s="6">
        <v>1</v>
      </c>
      <c r="J29" s="6">
        <v>5</v>
      </c>
      <c r="K29" s="6">
        <v>10</v>
      </c>
      <c r="L29" s="11">
        <v>0.22535211267605634</v>
      </c>
      <c r="M29" s="11">
        <v>0.26760563380281688</v>
      </c>
      <c r="N29" s="11">
        <v>9.8591549295774641E-2</v>
      </c>
      <c r="O29" s="8">
        <v>3.1884057971014492</v>
      </c>
    </row>
    <row r="30" spans="7:15" x14ac:dyDescent="0.25">
      <c r="G30" t="s">
        <v>306</v>
      </c>
      <c r="H30" s="6">
        <v>426</v>
      </c>
      <c r="I30" s="6">
        <v>2</v>
      </c>
      <c r="J30" s="6">
        <v>10</v>
      </c>
      <c r="K30" s="6">
        <v>93</v>
      </c>
      <c r="L30" s="11">
        <v>0.24647887323943662</v>
      </c>
      <c r="M30" s="11">
        <v>0.15962441314553991</v>
      </c>
      <c r="N30" s="11">
        <v>5.1643192488262914E-2</v>
      </c>
      <c r="O30" s="8">
        <v>2.8530805687203791</v>
      </c>
    </row>
    <row r="31" spans="7:15" x14ac:dyDescent="0.25">
      <c r="G31" t="s">
        <v>312</v>
      </c>
      <c r="H31" s="6">
        <v>77</v>
      </c>
      <c r="I31" s="6">
        <v>1</v>
      </c>
      <c r="J31" s="6">
        <v>5</v>
      </c>
      <c r="K31" s="6">
        <v>3</v>
      </c>
      <c r="L31" s="11">
        <v>0.11688311688311688</v>
      </c>
      <c r="M31" s="11">
        <v>0.2857142857142857</v>
      </c>
      <c r="N31" s="11">
        <v>0</v>
      </c>
      <c r="O31" s="8">
        <v>3.5333333333333332</v>
      </c>
    </row>
    <row r="32" spans="7:15" x14ac:dyDescent="0.25">
      <c r="G32" t="s">
        <v>295</v>
      </c>
      <c r="H32" s="6">
        <v>195</v>
      </c>
      <c r="I32" s="6">
        <v>1</v>
      </c>
      <c r="J32" s="6">
        <v>5</v>
      </c>
      <c r="K32" s="6">
        <v>22</v>
      </c>
      <c r="L32" s="11">
        <v>0.14358974358974358</v>
      </c>
      <c r="M32" s="11">
        <v>0.27179487179487177</v>
      </c>
      <c r="N32" s="11">
        <v>1.5384615384615385E-2</v>
      </c>
      <c r="O32" s="8">
        <v>3.3608247422680413</v>
      </c>
    </row>
    <row r="33" spans="7:15" x14ac:dyDescent="0.25">
      <c r="G33" t="s">
        <v>297</v>
      </c>
      <c r="H33" s="6">
        <v>73</v>
      </c>
      <c r="I33" s="6">
        <v>1</v>
      </c>
      <c r="J33" s="6">
        <v>6</v>
      </c>
      <c r="K33" s="6">
        <v>3</v>
      </c>
      <c r="L33" s="11">
        <v>0.13698630136986301</v>
      </c>
      <c r="M33" s="11">
        <v>0.23287671232876711</v>
      </c>
      <c r="N33" s="11">
        <v>1.3698630136986301E-2</v>
      </c>
      <c r="O33" s="8">
        <v>3.1944444444444446</v>
      </c>
    </row>
    <row r="34" spans="7:15" x14ac:dyDescent="0.25">
      <c r="G34" t="s">
        <v>299</v>
      </c>
      <c r="H34" s="6">
        <v>355</v>
      </c>
      <c r="I34" s="6">
        <v>2</v>
      </c>
      <c r="J34" s="6">
        <v>10</v>
      </c>
      <c r="K34" s="6">
        <v>17</v>
      </c>
      <c r="L34" s="11">
        <v>8.1690140845070425E-2</v>
      </c>
      <c r="M34" s="11">
        <v>0.3436619718309859</v>
      </c>
      <c r="N34" s="11">
        <v>8.4507042253521118E-3</v>
      </c>
      <c r="O34" s="8">
        <v>3.5482954545454546</v>
      </c>
    </row>
    <row r="35" spans="7:15" x14ac:dyDescent="0.25">
      <c r="G35" t="s">
        <v>301</v>
      </c>
      <c r="H35" s="6">
        <v>68</v>
      </c>
      <c r="I35" s="6">
        <v>1</v>
      </c>
      <c r="J35" s="6">
        <v>5</v>
      </c>
      <c r="K35" s="6">
        <v>7</v>
      </c>
      <c r="L35" s="11">
        <v>0.19117647058823528</v>
      </c>
      <c r="M35" s="11">
        <v>0.22058823529411764</v>
      </c>
      <c r="N35" s="11">
        <v>0.10294117647058823</v>
      </c>
      <c r="O35" s="8">
        <v>3.1940298507462686</v>
      </c>
    </row>
    <row r="36" spans="7:15" x14ac:dyDescent="0.25">
      <c r="G36" t="s">
        <v>296</v>
      </c>
      <c r="H36" s="6">
        <v>66</v>
      </c>
      <c r="I36" s="6">
        <v>1</v>
      </c>
      <c r="J36" s="6">
        <v>5</v>
      </c>
      <c r="K36" s="6">
        <v>5</v>
      </c>
      <c r="L36" s="11">
        <v>0.16666666666666666</v>
      </c>
      <c r="M36" s="11">
        <v>0.33333333333333331</v>
      </c>
      <c r="N36" s="11">
        <v>4.5454545454545456E-2</v>
      </c>
      <c r="O36" s="8">
        <v>3.3384615384615386</v>
      </c>
    </row>
    <row r="37" spans="7:15" x14ac:dyDescent="0.25">
      <c r="G37" t="s">
        <v>302</v>
      </c>
      <c r="H37" s="6">
        <v>611</v>
      </c>
      <c r="I37" s="6">
        <v>3</v>
      </c>
      <c r="J37" s="6">
        <v>15</v>
      </c>
      <c r="K37" s="6">
        <v>75</v>
      </c>
      <c r="L37" s="11">
        <v>0.15220949263502456</v>
      </c>
      <c r="M37" s="11">
        <v>0.25204582651391161</v>
      </c>
      <c r="N37" s="11">
        <v>1.6366612111292964E-2</v>
      </c>
      <c r="O37" s="8">
        <v>3.226072607260726</v>
      </c>
    </row>
    <row r="38" spans="7:15" x14ac:dyDescent="0.25">
      <c r="G38" t="s">
        <v>313</v>
      </c>
      <c r="H38" s="6">
        <v>954</v>
      </c>
      <c r="I38" s="6">
        <v>5</v>
      </c>
      <c r="J38" s="6">
        <v>25</v>
      </c>
      <c r="K38" s="6">
        <v>143</v>
      </c>
      <c r="L38" s="11">
        <v>0.18134171907756813</v>
      </c>
      <c r="M38" s="11">
        <v>0.18448637316561844</v>
      </c>
      <c r="N38" s="11">
        <v>3.3542976939203356E-2</v>
      </c>
      <c r="O38" s="8">
        <v>3.0107758620689653</v>
      </c>
    </row>
    <row r="39" spans="7:15" x14ac:dyDescent="0.25">
      <c r="G39" t="s">
        <v>319</v>
      </c>
      <c r="H39" s="6">
        <v>298</v>
      </c>
      <c r="I39" s="6">
        <v>2</v>
      </c>
      <c r="J39" s="6">
        <v>10</v>
      </c>
      <c r="K39" s="6">
        <v>54</v>
      </c>
      <c r="L39" s="11">
        <v>0.22147651006711411</v>
      </c>
      <c r="M39" s="11">
        <v>0.12416107382550336</v>
      </c>
      <c r="N39" s="11">
        <v>3.6912751677852351E-2</v>
      </c>
      <c r="O39" s="8">
        <v>2.7800687285223367</v>
      </c>
    </row>
    <row r="40" spans="7:15" x14ac:dyDescent="0.25">
      <c r="G40" t="s">
        <v>321</v>
      </c>
      <c r="H40" s="6">
        <v>130</v>
      </c>
      <c r="I40" s="6">
        <v>1</v>
      </c>
      <c r="J40" s="6">
        <v>5</v>
      </c>
      <c r="K40" s="6">
        <v>9</v>
      </c>
      <c r="L40" s="11">
        <v>0.11538461538461539</v>
      </c>
      <c r="M40" s="11">
        <v>0.27692307692307694</v>
      </c>
      <c r="N40" s="11">
        <v>9.2307692307692313E-2</v>
      </c>
      <c r="O40" s="8">
        <v>3.46875</v>
      </c>
    </row>
    <row r="41" spans="7:15" x14ac:dyDescent="0.25">
      <c r="G41" t="s">
        <v>322</v>
      </c>
      <c r="H41" s="6">
        <v>684</v>
      </c>
      <c r="I41" s="6">
        <v>4</v>
      </c>
      <c r="J41" s="6">
        <v>20</v>
      </c>
      <c r="K41" s="6">
        <v>87</v>
      </c>
      <c r="L41" s="11">
        <v>0.16228070175438597</v>
      </c>
      <c r="M41" s="11">
        <v>0.23684210526315788</v>
      </c>
      <c r="N41" s="11">
        <v>3.5087719298245612E-2</v>
      </c>
      <c r="O41" s="8">
        <v>3.1796759941089836</v>
      </c>
    </row>
    <row r="42" spans="7:15" x14ac:dyDescent="0.25">
      <c r="G42" t="s">
        <v>329</v>
      </c>
      <c r="H42" s="6">
        <v>6</v>
      </c>
      <c r="I42" s="6">
        <v>0</v>
      </c>
      <c r="J42" s="6">
        <v>0</v>
      </c>
      <c r="K42" s="6">
        <v>0</v>
      </c>
      <c r="L42" s="11">
        <v>0</v>
      </c>
      <c r="M42" s="11">
        <v>0.33333333333333331</v>
      </c>
      <c r="N42" s="11">
        <v>0</v>
      </c>
      <c r="O42" s="8">
        <v>3.8333333333333335</v>
      </c>
    </row>
    <row r="43" spans="7:15" x14ac:dyDescent="0.25">
      <c r="G43" t="s">
        <v>330</v>
      </c>
      <c r="H43" s="6">
        <v>76</v>
      </c>
      <c r="I43" s="6">
        <v>1</v>
      </c>
      <c r="J43" s="6">
        <v>5</v>
      </c>
      <c r="K43" s="6">
        <v>8</v>
      </c>
      <c r="L43" s="11">
        <v>0.18421052631578946</v>
      </c>
      <c r="M43" s="11">
        <v>0.21052631578947367</v>
      </c>
      <c r="N43" s="11">
        <v>3.9473684210526314E-2</v>
      </c>
      <c r="O43" s="8">
        <v>3.16</v>
      </c>
    </row>
    <row r="44" spans="7:15" x14ac:dyDescent="0.25">
      <c r="G44" t="s">
        <v>331</v>
      </c>
      <c r="H44" s="6">
        <v>188</v>
      </c>
      <c r="I44" s="6">
        <v>1</v>
      </c>
      <c r="J44" s="6">
        <v>5</v>
      </c>
      <c r="K44" s="6">
        <v>40</v>
      </c>
      <c r="L44" s="11">
        <v>0.24468085106382978</v>
      </c>
      <c r="M44" s="11">
        <v>0.22340425531914893</v>
      </c>
      <c r="N44" s="11">
        <v>7.9787234042553196E-2</v>
      </c>
      <c r="O44" s="8">
        <v>3.0053475935828877</v>
      </c>
    </row>
    <row r="45" spans="7:15" x14ac:dyDescent="0.25">
      <c r="G45" t="s">
        <v>335</v>
      </c>
      <c r="H45" s="6">
        <v>104</v>
      </c>
      <c r="I45" s="6">
        <v>1</v>
      </c>
      <c r="J45" s="6">
        <v>5</v>
      </c>
      <c r="K45" s="6">
        <v>15</v>
      </c>
      <c r="L45" s="11">
        <v>0.20192307692307693</v>
      </c>
      <c r="M45" s="11">
        <v>0.21153846153846154</v>
      </c>
      <c r="N45" s="11">
        <v>3.8461538461538464E-2</v>
      </c>
      <c r="O45" s="8">
        <v>3.1274509803921569</v>
      </c>
    </row>
    <row r="46" spans="7:15" x14ac:dyDescent="0.25">
      <c r="G46" t="s">
        <v>339</v>
      </c>
      <c r="H46" s="6">
        <v>313</v>
      </c>
      <c r="I46" s="6">
        <v>2</v>
      </c>
      <c r="J46" s="6">
        <v>10</v>
      </c>
      <c r="K46" s="6">
        <v>52</v>
      </c>
      <c r="L46" s="11">
        <v>0.20447284345047922</v>
      </c>
      <c r="M46" s="11">
        <v>0.16932907348242812</v>
      </c>
      <c r="N46" s="11">
        <v>7.6677316293929709E-2</v>
      </c>
      <c r="O46" s="8">
        <v>2.970779220779221</v>
      </c>
    </row>
    <row r="47" spans="7:15" x14ac:dyDescent="0.25">
      <c r="G47" t="s">
        <v>1624</v>
      </c>
      <c r="H47" s="6">
        <v>1206</v>
      </c>
      <c r="I47" s="6">
        <v>6</v>
      </c>
      <c r="J47" s="6">
        <v>30</v>
      </c>
      <c r="K47" s="6">
        <v>294</v>
      </c>
      <c r="L47" s="11">
        <v>0.27363184079601988</v>
      </c>
      <c r="M47" s="11">
        <v>0.13515754560530679</v>
      </c>
      <c r="N47" s="11">
        <v>2.404643449419569E-2</v>
      </c>
      <c r="O47" s="8">
        <v>2.6810490693739424</v>
      </c>
    </row>
    <row r="48" spans="7:15" x14ac:dyDescent="0.25">
      <c r="G48" t="s">
        <v>1625</v>
      </c>
      <c r="H48" s="6">
        <v>98</v>
      </c>
      <c r="I48" s="6">
        <v>1</v>
      </c>
      <c r="J48" s="6">
        <v>5</v>
      </c>
      <c r="K48" s="6">
        <v>3</v>
      </c>
      <c r="L48" s="11">
        <v>9.1836734693877556E-2</v>
      </c>
      <c r="M48" s="11">
        <v>0.41836734693877553</v>
      </c>
      <c r="N48" s="11">
        <v>5.1020408163265307E-2</v>
      </c>
      <c r="O48" s="8">
        <v>3.831578947368421</v>
      </c>
    </row>
    <row r="49" spans="7:15" x14ac:dyDescent="0.25">
      <c r="G49" t="s">
        <v>1627</v>
      </c>
      <c r="H49" s="6">
        <v>287</v>
      </c>
      <c r="I49" s="6">
        <v>1</v>
      </c>
      <c r="J49" s="6">
        <v>5</v>
      </c>
      <c r="K49" s="6">
        <v>51</v>
      </c>
      <c r="L49" s="11">
        <v>0.19860627177700349</v>
      </c>
      <c r="M49" s="11">
        <v>0.21254355400696864</v>
      </c>
      <c r="N49" s="11">
        <v>4.5296167247386762E-2</v>
      </c>
      <c r="O49" s="8">
        <v>3.0750000000000002</v>
      </c>
    </row>
    <row r="50" spans="7:15" x14ac:dyDescent="0.25">
      <c r="G50" t="s">
        <v>1626</v>
      </c>
      <c r="H50" s="6">
        <v>35</v>
      </c>
      <c r="I50" s="6">
        <v>1</v>
      </c>
      <c r="J50" s="6">
        <v>5</v>
      </c>
      <c r="K50" s="6">
        <v>2</v>
      </c>
      <c r="L50" s="11">
        <v>0.22857142857142856</v>
      </c>
      <c r="M50" s="11">
        <v>0.34285714285714286</v>
      </c>
      <c r="N50" s="11">
        <v>2.8571428571428571E-2</v>
      </c>
      <c r="O50" s="8">
        <v>3.2941176470588234</v>
      </c>
    </row>
    <row r="51" spans="7:15" x14ac:dyDescent="0.25">
      <c r="G51" t="s">
        <v>1628</v>
      </c>
      <c r="H51" s="6">
        <v>200</v>
      </c>
      <c r="I51" s="6">
        <v>0</v>
      </c>
      <c r="J51" s="6">
        <v>5</v>
      </c>
      <c r="K51" s="6">
        <v>12</v>
      </c>
      <c r="L51" s="11">
        <v>8.5000000000000006E-2</v>
      </c>
      <c r="M51" s="11">
        <v>0.28499999999999998</v>
      </c>
      <c r="N51" s="11">
        <v>7.4999999999999997E-2</v>
      </c>
      <c r="O51" s="8">
        <v>3.4747474747474749</v>
      </c>
    </row>
    <row r="52" spans="7:15" x14ac:dyDescent="0.25">
      <c r="G52" t="s">
        <v>1630</v>
      </c>
      <c r="H52" s="6">
        <v>345</v>
      </c>
      <c r="I52" s="6">
        <v>2</v>
      </c>
      <c r="J52" s="6">
        <v>10</v>
      </c>
      <c r="K52" s="6">
        <v>44</v>
      </c>
      <c r="L52" s="11">
        <v>0.16231884057971013</v>
      </c>
      <c r="M52" s="11">
        <v>0.28115942028985508</v>
      </c>
      <c r="N52" s="11">
        <v>1.7391304347826087E-2</v>
      </c>
      <c r="O52" s="8">
        <v>3.3771929824561404</v>
      </c>
    </row>
    <row r="53" spans="7:15" x14ac:dyDescent="0.25">
      <c r="G53" t="s">
        <v>1629</v>
      </c>
      <c r="H53" s="6">
        <v>123</v>
      </c>
      <c r="I53" s="6">
        <v>1</v>
      </c>
      <c r="J53" s="6">
        <v>5</v>
      </c>
      <c r="K53" s="6">
        <v>15</v>
      </c>
      <c r="L53" s="11">
        <v>0.17073170731707318</v>
      </c>
      <c r="M53" s="11">
        <v>0.17073170731707318</v>
      </c>
      <c r="N53" s="11">
        <v>6.5040650406504072E-2</v>
      </c>
      <c r="O53" s="8">
        <v>2.9166666666666665</v>
      </c>
    </row>
    <row r="54" spans="7:15" x14ac:dyDescent="0.25">
      <c r="G54" t="s">
        <v>1631</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1639</v>
      </c>
      <c r="B1" s="22" t="s">
        <v>1810</v>
      </c>
      <c r="C1" s="22" t="s">
        <v>1811</v>
      </c>
      <c r="D1" s="22" t="s">
        <v>1812</v>
      </c>
      <c r="E1" s="22" t="s">
        <v>1813</v>
      </c>
      <c r="G1" s="2" t="s">
        <v>1633</v>
      </c>
      <c r="H1" s="12" t="s">
        <v>1640</v>
      </c>
      <c r="I1" s="12" t="s">
        <v>1641</v>
      </c>
      <c r="J1" s="12" t="s">
        <v>1642</v>
      </c>
      <c r="K1" s="12" t="s">
        <v>1643</v>
      </c>
      <c r="L1" s="2" t="s">
        <v>1652</v>
      </c>
      <c r="M1" s="2" t="s">
        <v>1653</v>
      </c>
      <c r="N1" s="2" t="s">
        <v>1654</v>
      </c>
      <c r="O1" s="2" t="s">
        <v>1647</v>
      </c>
      <c r="Q1" t="s">
        <v>1663</v>
      </c>
      <c r="R1" s="12" t="s">
        <v>1664</v>
      </c>
      <c r="S1" s="6" t="s">
        <v>1665</v>
      </c>
      <c r="T1" s="6"/>
      <c r="U1" s="6"/>
    </row>
    <row r="2" spans="1:21" x14ac:dyDescent="0.25">
      <c r="A2" t="s">
        <v>1640</v>
      </c>
      <c r="B2" s="6">
        <f>COUNTA(ProviderInfo[Provider Name])</f>
        <v>313</v>
      </c>
      <c r="D2" s="6">
        <v>15216</v>
      </c>
      <c r="G2">
        <v>1</v>
      </c>
      <c r="H2" s="6">
        <v>849</v>
      </c>
      <c r="I2" s="6">
        <v>6</v>
      </c>
      <c r="J2" s="6">
        <v>36</v>
      </c>
      <c r="K2" s="6">
        <v>101</v>
      </c>
      <c r="L2" s="11">
        <v>0.16843345111896349</v>
      </c>
      <c r="M2" s="11">
        <v>0.26148409893992935</v>
      </c>
      <c r="N2" s="11">
        <v>3.7691401648998819E-2</v>
      </c>
      <c r="O2" s="8">
        <v>3.2600950118764844</v>
      </c>
      <c r="Q2" t="s">
        <v>1666</v>
      </c>
      <c r="R2" s="6" t="s">
        <v>1667</v>
      </c>
      <c r="S2" s="6" t="s">
        <v>1668</v>
      </c>
      <c r="T2" s="6"/>
    </row>
    <row r="3" spans="1:21" x14ac:dyDescent="0.25">
      <c r="A3" t="s">
        <v>1641</v>
      </c>
      <c r="B3" s="6">
        <f>COUNTIF(ProviderInfo[[#All],[Special Focus Status]], "SFF")</f>
        <v>2</v>
      </c>
      <c r="C3" s="7">
        <f>Summary2[[#This Row],[State Total]]/COUNTA(ProviderInfo[Provider Name])</f>
        <v>6.3897763578274758E-3</v>
      </c>
      <c r="D3" s="6">
        <v>85</v>
      </c>
      <c r="E3" s="7">
        <v>5.5862250262881177E-3</v>
      </c>
      <c r="G3">
        <v>2</v>
      </c>
      <c r="H3" s="6">
        <v>972</v>
      </c>
      <c r="I3" s="6">
        <v>5</v>
      </c>
      <c r="J3" s="6">
        <v>25</v>
      </c>
      <c r="K3" s="6">
        <v>92</v>
      </c>
      <c r="L3" s="11">
        <v>0.12551440329218108</v>
      </c>
      <c r="M3" s="11">
        <v>0.28600823045267487</v>
      </c>
      <c r="N3" s="11">
        <v>1.3374485596707819E-2</v>
      </c>
      <c r="O3" s="8">
        <v>3.3475103734439835</v>
      </c>
      <c r="Q3" t="s">
        <v>1669</v>
      </c>
      <c r="R3" s="6" t="s">
        <v>303</v>
      </c>
      <c r="S3" s="6" t="s">
        <v>1670</v>
      </c>
      <c r="T3" s="6"/>
    </row>
    <row r="4" spans="1:21" x14ac:dyDescent="0.25">
      <c r="A4" t="s">
        <v>1642</v>
      </c>
      <c r="B4" s="6">
        <f>COUNTIF(ProviderInfo[[#All],[Special Focus Status]], "SFF Candidate")</f>
        <v>10</v>
      </c>
      <c r="C4" s="7">
        <f>Summary2[[#This Row],[State Total]]/COUNTA(ProviderInfo[Provider Name])</f>
        <v>3.1948881789137379E-2</v>
      </c>
      <c r="D4" s="6">
        <v>441</v>
      </c>
      <c r="E4" s="7">
        <v>2.8982649842271294E-2</v>
      </c>
      <c r="G4">
        <v>3</v>
      </c>
      <c r="H4" s="6">
        <v>1380</v>
      </c>
      <c r="I4" s="6">
        <v>8</v>
      </c>
      <c r="J4" s="6">
        <v>40</v>
      </c>
      <c r="K4" s="6">
        <v>175</v>
      </c>
      <c r="L4" s="11">
        <v>0.16159420289855073</v>
      </c>
      <c r="M4" s="11">
        <v>0.23985507246376811</v>
      </c>
      <c r="N4" s="11">
        <v>4.1304347826086954E-2</v>
      </c>
      <c r="O4" s="8">
        <v>3.1894273127753303</v>
      </c>
      <c r="Q4" t="s">
        <v>1671</v>
      </c>
      <c r="R4" s="6" t="s">
        <v>323</v>
      </c>
      <c r="S4" s="6" t="s">
        <v>1672</v>
      </c>
      <c r="T4" s="6"/>
    </row>
    <row r="5" spans="1:21" x14ac:dyDescent="0.25">
      <c r="A5" t="s">
        <v>1643</v>
      </c>
      <c r="B5" s="6">
        <f>COUNTIFS(ProviderInfo[Overall Rating], "1", ProviderInfo[Special Focus Status], "")</f>
        <v>52</v>
      </c>
      <c r="C5" s="7">
        <f>Summary2[[#This Row],[State Total]]/COUNTA(ProviderInfo[Provider Name])</f>
        <v>0.16613418530351437</v>
      </c>
      <c r="D5" s="6">
        <v>2176</v>
      </c>
      <c r="E5" s="7">
        <v>0.14300736067297581</v>
      </c>
      <c r="G5">
        <v>4</v>
      </c>
      <c r="H5" s="6">
        <v>2697</v>
      </c>
      <c r="I5" s="6">
        <v>13</v>
      </c>
      <c r="J5" s="6">
        <v>65</v>
      </c>
      <c r="K5" s="6">
        <v>455</v>
      </c>
      <c r="L5" s="11">
        <v>0.19762699295513533</v>
      </c>
      <c r="M5" s="11">
        <v>0.19577308120133483</v>
      </c>
      <c r="N5" s="11">
        <v>4.8943270300333706E-2</v>
      </c>
      <c r="O5" s="8">
        <v>3.054887218045113</v>
      </c>
      <c r="Q5" t="s">
        <v>1673</v>
      </c>
      <c r="R5" s="6" t="s">
        <v>1674</v>
      </c>
      <c r="S5" s="6" t="s">
        <v>1675</v>
      </c>
      <c r="T5" s="6"/>
    </row>
    <row r="6" spans="1:21" x14ac:dyDescent="0.25">
      <c r="A6" t="s">
        <v>1644</v>
      </c>
      <c r="B6" s="6">
        <f>SUM(B3:B5)</f>
        <v>64</v>
      </c>
      <c r="C6" s="7">
        <f>Summary2[[#This Row],[State Total]]/COUNTA(ProviderInfo[Provider Name])</f>
        <v>0.20447284345047922</v>
      </c>
      <c r="D6" s="6">
        <v>2702</v>
      </c>
      <c r="E6" s="7">
        <v>0.17757623554153523</v>
      </c>
      <c r="G6">
        <v>5</v>
      </c>
      <c r="H6" s="6">
        <v>3323</v>
      </c>
      <c r="I6" s="6">
        <v>17</v>
      </c>
      <c r="J6" s="6">
        <v>90</v>
      </c>
      <c r="K6" s="6">
        <v>480</v>
      </c>
      <c r="L6" s="11">
        <v>0.17664760758350886</v>
      </c>
      <c r="M6" s="11">
        <v>0.23292205838098104</v>
      </c>
      <c r="N6" s="11">
        <v>7.1020162503761655E-2</v>
      </c>
      <c r="O6" s="8">
        <v>3.1436851738865164</v>
      </c>
      <c r="Q6" t="s">
        <v>1676</v>
      </c>
      <c r="R6" s="6" t="s">
        <v>1677</v>
      </c>
      <c r="S6" s="6" t="s">
        <v>1678</v>
      </c>
      <c r="T6" s="6"/>
    </row>
    <row r="7" spans="1:21" x14ac:dyDescent="0.25">
      <c r="A7" t="s">
        <v>1645</v>
      </c>
      <c r="B7" s="6">
        <f>COUNTIF(ProviderInfo[Overall Rating], "5")</f>
        <v>53</v>
      </c>
      <c r="C7" s="7">
        <f>Summary2[[#This Row],[State Total]]/COUNTA(ProviderInfo[Provider Name])</f>
        <v>0.16932907348242812</v>
      </c>
      <c r="D7" s="6">
        <v>3465</v>
      </c>
      <c r="E7" s="7">
        <v>0.22772082018927445</v>
      </c>
      <c r="G7">
        <v>6</v>
      </c>
      <c r="H7" s="6">
        <v>2061</v>
      </c>
      <c r="I7" s="6">
        <v>12</v>
      </c>
      <c r="J7" s="6">
        <v>55</v>
      </c>
      <c r="K7" s="6">
        <v>474</v>
      </c>
      <c r="L7" s="11">
        <v>0.26249393498301793</v>
      </c>
      <c r="M7" s="11">
        <v>0.13682678311499272</v>
      </c>
      <c r="N7" s="11">
        <v>2.7656477438136828E-2</v>
      </c>
      <c r="O7" s="8">
        <v>2.7183794466403164</v>
      </c>
      <c r="Q7" t="s">
        <v>1679</v>
      </c>
      <c r="R7" s="6" t="s">
        <v>118</v>
      </c>
      <c r="S7" s="6" t="s">
        <v>1680</v>
      </c>
      <c r="T7" s="6"/>
    </row>
    <row r="8" spans="1:21" x14ac:dyDescent="0.25">
      <c r="A8" t="s">
        <v>1646</v>
      </c>
      <c r="B8" s="6">
        <f>COUNTIF(ProviderInfo[Abuse Icon], "Y")</f>
        <v>24</v>
      </c>
      <c r="C8" s="7">
        <f>Summary2[[#This Row],[State Total]]/COUNTA(ProviderInfo[Provider Name])</f>
        <v>7.6677316293929709E-2</v>
      </c>
      <c r="D8" s="6">
        <v>774</v>
      </c>
      <c r="E8" s="7">
        <v>5.0867507886435334E-2</v>
      </c>
      <c r="G8">
        <v>7</v>
      </c>
      <c r="H8" s="6">
        <v>1465</v>
      </c>
      <c r="I8" s="6">
        <v>8</v>
      </c>
      <c r="J8" s="6">
        <v>40</v>
      </c>
      <c r="K8" s="6">
        <v>234</v>
      </c>
      <c r="L8" s="11">
        <v>0.19249146757679181</v>
      </c>
      <c r="M8" s="11">
        <v>0.21023890784982935</v>
      </c>
      <c r="N8" s="11">
        <v>3.8907849829351533E-2</v>
      </c>
      <c r="O8" s="8">
        <v>3.1020124913254685</v>
      </c>
      <c r="Q8" t="s">
        <v>1681</v>
      </c>
      <c r="R8" s="6" t="s">
        <v>1682</v>
      </c>
      <c r="S8" s="6" t="s">
        <v>1683</v>
      </c>
      <c r="T8" s="6"/>
    </row>
    <row r="9" spans="1:21" x14ac:dyDescent="0.25">
      <c r="A9" t="s">
        <v>1647</v>
      </c>
      <c r="B9" s="8">
        <f>AVERAGE(ProviderInfo[Overall Rating])</f>
        <v>2.970779220779221</v>
      </c>
      <c r="D9" s="8">
        <v>3.1440474603386215</v>
      </c>
      <c r="G9">
        <v>8</v>
      </c>
      <c r="H9" s="6">
        <v>609</v>
      </c>
      <c r="I9" s="6">
        <v>6</v>
      </c>
      <c r="J9" s="6">
        <v>30</v>
      </c>
      <c r="K9" s="6">
        <v>49</v>
      </c>
      <c r="L9" s="11">
        <v>0.13957307060755336</v>
      </c>
      <c r="M9" s="11">
        <v>0.30377668308702793</v>
      </c>
      <c r="N9" s="11">
        <v>9.5238095238095233E-2</v>
      </c>
      <c r="O9" s="8">
        <v>3.4690117252931323</v>
      </c>
      <c r="Q9" t="s">
        <v>1679</v>
      </c>
      <c r="R9" s="6" t="s">
        <v>118</v>
      </c>
      <c r="S9" s="6" t="s">
        <v>1680</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1681</v>
      </c>
      <c r="R10" s="6" t="s">
        <v>1682</v>
      </c>
      <c r="S10" s="6" t="s">
        <v>1683</v>
      </c>
      <c r="T10" s="6"/>
    </row>
    <row r="11" spans="1:21" x14ac:dyDescent="0.25">
      <c r="A11" t="s">
        <v>1648</v>
      </c>
      <c r="B11" s="6">
        <f>COUNTIF(ProviderInfo[[#All],[Ownership Type]], "For profit")</f>
        <v>247</v>
      </c>
      <c r="C11" s="7">
        <f>Summary2[[#This Row],[State Total]]/COUNTA(ProviderInfo[Provider Name])</f>
        <v>0.78913738019169333</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1684</v>
      </c>
      <c r="R11" s="6" t="s">
        <v>187</v>
      </c>
      <c r="S11" s="6" t="s">
        <v>1685</v>
      </c>
      <c r="T11" s="6"/>
    </row>
    <row r="12" spans="1:21" x14ac:dyDescent="0.25">
      <c r="A12" t="s">
        <v>1649</v>
      </c>
      <c r="B12" s="6">
        <f>COUNTIF(ProviderInfo[[#All],[Ownership Type]], "Non profit")</f>
        <v>50</v>
      </c>
      <c r="C12" s="7">
        <f>Summary2[[#This Row],[State Total]]/COUNTA(ProviderInfo[Provider Name])</f>
        <v>0.15974440894568689</v>
      </c>
      <c r="D12" s="6">
        <v>3513</v>
      </c>
      <c r="E12" s="7">
        <v>0.23087539432176657</v>
      </c>
      <c r="Q12" t="s">
        <v>1686</v>
      </c>
      <c r="R12" s="6" t="s">
        <v>181</v>
      </c>
      <c r="S12" s="6" t="s">
        <v>1687</v>
      </c>
      <c r="T12" s="6"/>
    </row>
    <row r="13" spans="1:21" x14ac:dyDescent="0.25">
      <c r="A13" t="s">
        <v>1650</v>
      </c>
      <c r="B13" s="21">
        <f>COUNTIF(ProviderInfo[[#All],[Ownership Type]], "Government")</f>
        <v>16</v>
      </c>
      <c r="C13" s="7">
        <f>Summary2[[#This Row],[State Total]]/COUNTA(ProviderInfo[Provider Name])</f>
        <v>5.1118210862619806E-2</v>
      </c>
      <c r="D13">
        <v>952</v>
      </c>
      <c r="E13" s="7">
        <v>6.2565720294426919E-2</v>
      </c>
      <c r="Q13" t="s">
        <v>1688</v>
      </c>
      <c r="R13" s="6" t="s">
        <v>1689</v>
      </c>
      <c r="S13" s="6" t="s">
        <v>1690</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1691</v>
      </c>
      <c r="K2" s="21" t="s">
        <v>1692</v>
      </c>
      <c r="L2" s="21" t="s">
        <v>1800</v>
      </c>
      <c r="N2" s="24" t="s">
        <v>1638</v>
      </c>
      <c r="O2" s="25"/>
    </row>
    <row r="3" spans="10:15" x14ac:dyDescent="0.25">
      <c r="J3" s="21" t="s">
        <v>0</v>
      </c>
      <c r="K3" s="21" t="s">
        <v>0</v>
      </c>
      <c r="L3" s="21" t="s">
        <v>1706</v>
      </c>
      <c r="N3" s="13">
        <v>1</v>
      </c>
      <c r="O3" s="23" t="s">
        <v>1809</v>
      </c>
    </row>
    <row r="4" spans="10:15" x14ac:dyDescent="0.25">
      <c r="J4" s="21" t="s">
        <v>1</v>
      </c>
      <c r="K4" s="21" t="s">
        <v>1</v>
      </c>
      <c r="L4" s="21" t="s">
        <v>1707</v>
      </c>
      <c r="N4" s="15">
        <v>2</v>
      </c>
      <c r="O4" s="14" t="s">
        <v>1801</v>
      </c>
    </row>
    <row r="5" spans="10:15" x14ac:dyDescent="0.25">
      <c r="J5" s="21" t="s">
        <v>2</v>
      </c>
      <c r="K5" s="21" t="s">
        <v>2</v>
      </c>
      <c r="L5" s="21" t="s">
        <v>1707</v>
      </c>
      <c r="N5" s="15">
        <v>6</v>
      </c>
      <c r="O5" s="14" t="s">
        <v>1802</v>
      </c>
    </row>
    <row r="6" spans="10:15" x14ac:dyDescent="0.25">
      <c r="J6" s="21" t="s">
        <v>3</v>
      </c>
      <c r="K6" s="21" t="s">
        <v>3</v>
      </c>
      <c r="L6" s="21" t="s">
        <v>1707</v>
      </c>
      <c r="N6" s="15">
        <v>9</v>
      </c>
      <c r="O6" s="14" t="s">
        <v>1803</v>
      </c>
    </row>
    <row r="7" spans="10:15" x14ac:dyDescent="0.25">
      <c r="J7" s="21" t="s">
        <v>4</v>
      </c>
      <c r="K7" s="21" t="s">
        <v>4</v>
      </c>
      <c r="L7" s="21" t="s">
        <v>1708</v>
      </c>
      <c r="N7" s="15">
        <v>10</v>
      </c>
      <c r="O7" s="14" t="s">
        <v>1804</v>
      </c>
    </row>
    <row r="8" spans="10:15" x14ac:dyDescent="0.25">
      <c r="J8" s="21" t="s">
        <v>5</v>
      </c>
      <c r="K8" s="21" t="s">
        <v>5</v>
      </c>
      <c r="L8" s="21" t="s">
        <v>1709</v>
      </c>
      <c r="N8" s="15">
        <v>12</v>
      </c>
      <c r="O8" s="14" t="s">
        <v>1805</v>
      </c>
    </row>
    <row r="9" spans="10:15" x14ac:dyDescent="0.25">
      <c r="J9" s="21" t="s">
        <v>6</v>
      </c>
      <c r="K9" s="21" t="s">
        <v>6</v>
      </c>
      <c r="L9" s="21" t="s">
        <v>1710</v>
      </c>
      <c r="N9" s="15">
        <v>13</v>
      </c>
      <c r="O9" s="14" t="s">
        <v>1655</v>
      </c>
    </row>
    <row r="10" spans="10:15" x14ac:dyDescent="0.25">
      <c r="J10" s="21" t="s">
        <v>7</v>
      </c>
      <c r="K10" s="21" t="s">
        <v>1693</v>
      </c>
      <c r="L10" s="21" t="s">
        <v>1711</v>
      </c>
      <c r="N10" s="15">
        <v>14</v>
      </c>
      <c r="O10" s="14" t="s">
        <v>1806</v>
      </c>
    </row>
    <row r="11" spans="10:15" x14ac:dyDescent="0.25">
      <c r="J11" s="21" t="s">
        <v>8</v>
      </c>
      <c r="K11" s="21" t="s">
        <v>8</v>
      </c>
      <c r="L11" s="21" t="s">
        <v>1707</v>
      </c>
      <c r="N11" s="15">
        <v>18</v>
      </c>
      <c r="O11" s="14" t="s">
        <v>1807</v>
      </c>
    </row>
    <row r="12" spans="10:15" ht="15.75" thickBot="1" x14ac:dyDescent="0.3">
      <c r="J12" s="21" t="s">
        <v>9</v>
      </c>
      <c r="K12" s="21" t="s">
        <v>1694</v>
      </c>
      <c r="L12" s="21" t="s">
        <v>1799</v>
      </c>
      <c r="N12" s="16">
        <v>19</v>
      </c>
      <c r="O12" s="17" t="s">
        <v>1808</v>
      </c>
    </row>
    <row r="13" spans="10:15" x14ac:dyDescent="0.25">
      <c r="J13" s="21" t="s">
        <v>10</v>
      </c>
      <c r="K13" s="21" t="s">
        <v>1695</v>
      </c>
      <c r="L13" s="21" t="s">
        <v>1712</v>
      </c>
    </row>
    <row r="14" spans="10:15" x14ac:dyDescent="0.25">
      <c r="J14" s="21" t="s">
        <v>11</v>
      </c>
      <c r="K14" s="21" t="s">
        <v>1696</v>
      </c>
      <c r="L14" s="21" t="s">
        <v>1713</v>
      </c>
      <c r="O14" s="21"/>
    </row>
    <row r="15" spans="10:15" x14ac:dyDescent="0.25">
      <c r="J15" s="21" t="s">
        <v>12</v>
      </c>
      <c r="K15" s="21" t="s">
        <v>1697</v>
      </c>
      <c r="L15" s="21" t="s">
        <v>1714</v>
      </c>
      <c r="O15" s="21"/>
    </row>
    <row r="16" spans="10:15" x14ac:dyDescent="0.25">
      <c r="J16" s="21" t="s">
        <v>13</v>
      </c>
      <c r="K16" s="21" t="s">
        <v>1698</v>
      </c>
      <c r="L16" s="21" t="s">
        <v>1707</v>
      </c>
      <c r="O16" s="21"/>
    </row>
    <row r="17" spans="10:15" x14ac:dyDescent="0.25">
      <c r="J17" s="21" t="s">
        <v>14</v>
      </c>
      <c r="K17" s="21" t="s">
        <v>1699</v>
      </c>
      <c r="L17" s="21" t="s">
        <v>1715</v>
      </c>
      <c r="O17" s="21"/>
    </row>
    <row r="18" spans="10:15" x14ac:dyDescent="0.25">
      <c r="J18" s="21" t="s">
        <v>15</v>
      </c>
      <c r="K18" s="21" t="s">
        <v>15</v>
      </c>
      <c r="L18" s="21" t="s">
        <v>1707</v>
      </c>
      <c r="O18" s="21"/>
    </row>
    <row r="19" spans="10:15" x14ac:dyDescent="0.25">
      <c r="J19" s="21" t="s">
        <v>1700</v>
      </c>
      <c r="K19" s="21" t="s">
        <v>1701</v>
      </c>
      <c r="L19" s="21" t="s">
        <v>1716</v>
      </c>
      <c r="O19" s="21"/>
    </row>
    <row r="20" spans="10:15" x14ac:dyDescent="0.25">
      <c r="J20" s="21" t="s">
        <v>17</v>
      </c>
      <c r="K20" s="21" t="s">
        <v>1702</v>
      </c>
      <c r="L20" s="21" t="s">
        <v>1715</v>
      </c>
      <c r="O20" s="21"/>
    </row>
    <row r="21" spans="10:15" x14ac:dyDescent="0.25">
      <c r="J21" s="21" t="s">
        <v>18</v>
      </c>
      <c r="K21" s="21" t="s">
        <v>18</v>
      </c>
      <c r="L21" s="21" t="s">
        <v>1717</v>
      </c>
      <c r="O21" s="21"/>
    </row>
    <row r="22" spans="10:15" x14ac:dyDescent="0.25">
      <c r="J22" s="21" t="s">
        <v>19</v>
      </c>
      <c r="K22" s="21" t="s">
        <v>1703</v>
      </c>
      <c r="L22" s="21" t="s">
        <v>1715</v>
      </c>
      <c r="O22" s="21"/>
    </row>
    <row r="23" spans="10:15" x14ac:dyDescent="0.25">
      <c r="J23" s="21" t="s">
        <v>20</v>
      </c>
      <c r="K23" s="21" t="s">
        <v>1704</v>
      </c>
      <c r="L23" s="21" t="s">
        <v>1715</v>
      </c>
      <c r="O23" s="21"/>
    </row>
    <row r="24" spans="10:15" x14ac:dyDescent="0.25">
      <c r="J24" s="21" t="s">
        <v>21</v>
      </c>
      <c r="K24" s="21" t="s">
        <v>1705</v>
      </c>
      <c r="L24" s="21" t="s">
        <v>1715</v>
      </c>
      <c r="O24" s="21"/>
    </row>
    <row r="25" spans="10:15" x14ac:dyDescent="0.25">
      <c r="J25" s="21" t="s">
        <v>22</v>
      </c>
      <c r="K25" s="21" t="s">
        <v>22</v>
      </c>
      <c r="L25" s="21" t="s">
        <v>1718</v>
      </c>
    </row>
    <row r="26" spans="10:15" x14ac:dyDescent="0.25">
      <c r="J26" s="21" t="s">
        <v>23</v>
      </c>
      <c r="K26" s="21" t="s">
        <v>23</v>
      </c>
      <c r="L26" s="21" t="s">
        <v>1719</v>
      </c>
    </row>
    <row r="27" spans="10:15" x14ac:dyDescent="0.25">
      <c r="J27" s="21" t="s">
        <v>24</v>
      </c>
      <c r="K27" s="21" t="s">
        <v>24</v>
      </c>
      <c r="L27" s="21" t="s">
        <v>1720</v>
      </c>
    </row>
    <row r="28" spans="10:15" x14ac:dyDescent="0.25">
      <c r="J28" s="21" t="s">
        <v>25</v>
      </c>
      <c r="K28" s="21" t="s">
        <v>25</v>
      </c>
      <c r="L28" s="21" t="s">
        <v>1714</v>
      </c>
    </row>
    <row r="29" spans="10:15" x14ac:dyDescent="0.25">
      <c r="J29" s="21" t="s">
        <v>26</v>
      </c>
      <c r="K29" s="21" t="s">
        <v>26</v>
      </c>
      <c r="L29" s="21" t="s">
        <v>1720</v>
      </c>
    </row>
    <row r="30" spans="10:15" x14ac:dyDescent="0.25">
      <c r="J30" s="21" t="s">
        <v>27</v>
      </c>
      <c r="K30" s="21" t="s">
        <v>27</v>
      </c>
      <c r="L30" s="21" t="s">
        <v>1714</v>
      </c>
    </row>
    <row r="31" spans="10:15" x14ac:dyDescent="0.25">
      <c r="J31" s="21" t="s">
        <v>28</v>
      </c>
      <c r="K31" s="21" t="s">
        <v>28</v>
      </c>
      <c r="L31" s="21" t="s">
        <v>1720</v>
      </c>
    </row>
    <row r="32" spans="10:15" x14ac:dyDescent="0.25">
      <c r="J32" s="21" t="s">
        <v>29</v>
      </c>
      <c r="K32" s="21" t="s">
        <v>29</v>
      </c>
      <c r="L32" s="21" t="s">
        <v>1714</v>
      </c>
    </row>
    <row r="33" spans="10:16" x14ac:dyDescent="0.25">
      <c r="J33" s="21" t="s">
        <v>30</v>
      </c>
      <c r="K33" s="21" t="s">
        <v>1721</v>
      </c>
      <c r="L33" s="21" t="s">
        <v>1720</v>
      </c>
    </row>
    <row r="34" spans="10:16" x14ac:dyDescent="0.25">
      <c r="J34" s="21" t="s">
        <v>31</v>
      </c>
      <c r="K34" s="21" t="s">
        <v>31</v>
      </c>
      <c r="L34" s="21" t="s">
        <v>1714</v>
      </c>
    </row>
    <row r="35" spans="10:16" x14ac:dyDescent="0.25">
      <c r="J35" s="21" t="s">
        <v>32</v>
      </c>
      <c r="K35" s="21" t="s">
        <v>32</v>
      </c>
      <c r="L35" s="21" t="s">
        <v>1720</v>
      </c>
      <c r="P35" s="21"/>
    </row>
    <row r="36" spans="10:16" x14ac:dyDescent="0.25">
      <c r="J36" s="21" t="s">
        <v>33</v>
      </c>
      <c r="K36" s="21" t="s">
        <v>33</v>
      </c>
      <c r="L36" s="21" t="s">
        <v>1714</v>
      </c>
      <c r="P36" s="21"/>
    </row>
    <row r="37" spans="10:16" x14ac:dyDescent="0.25">
      <c r="J37" s="21" t="s">
        <v>34</v>
      </c>
      <c r="K37" s="21" t="s">
        <v>34</v>
      </c>
      <c r="L37" s="21" t="s">
        <v>1720</v>
      </c>
      <c r="P37" s="21"/>
    </row>
    <row r="38" spans="10:16" x14ac:dyDescent="0.25">
      <c r="J38" s="21" t="s">
        <v>35</v>
      </c>
      <c r="K38" s="21" t="s">
        <v>35</v>
      </c>
      <c r="L38" s="21" t="s">
        <v>1714</v>
      </c>
      <c r="P38" s="21"/>
    </row>
    <row r="39" spans="10:16" x14ac:dyDescent="0.25">
      <c r="J39" s="21" t="s">
        <v>36</v>
      </c>
      <c r="K39" s="21" t="s">
        <v>36</v>
      </c>
      <c r="L39" s="21" t="s">
        <v>1720</v>
      </c>
      <c r="P39" s="21"/>
    </row>
    <row r="40" spans="10:16" x14ac:dyDescent="0.25">
      <c r="J40" s="21" t="s">
        <v>37</v>
      </c>
      <c r="K40" s="21" t="s">
        <v>37</v>
      </c>
      <c r="L40" s="21" t="s">
        <v>1714</v>
      </c>
      <c r="P40" s="21"/>
    </row>
    <row r="41" spans="10:16" x14ac:dyDescent="0.25">
      <c r="J41" s="21" t="s">
        <v>38</v>
      </c>
      <c r="K41" s="21" t="s">
        <v>38</v>
      </c>
      <c r="L41" s="21" t="s">
        <v>1722</v>
      </c>
      <c r="P41" s="21"/>
    </row>
    <row r="42" spans="10:16" x14ac:dyDescent="0.25">
      <c r="J42" s="21" t="s">
        <v>39</v>
      </c>
      <c r="K42" s="21" t="s">
        <v>1723</v>
      </c>
      <c r="L42" s="21" t="s">
        <v>1722</v>
      </c>
      <c r="P42" s="21"/>
    </row>
    <row r="43" spans="10:16" x14ac:dyDescent="0.25">
      <c r="J43" s="21" t="s">
        <v>40</v>
      </c>
      <c r="K43" s="21" t="s">
        <v>1724</v>
      </c>
      <c r="L43" s="21" t="s">
        <v>1725</v>
      </c>
      <c r="P43" s="21"/>
    </row>
    <row r="44" spans="10:16" x14ac:dyDescent="0.25">
      <c r="J44" s="21" t="s">
        <v>41</v>
      </c>
      <c r="K44" s="21" t="s">
        <v>1726</v>
      </c>
      <c r="L44" s="21" t="s">
        <v>1725</v>
      </c>
      <c r="P44" s="21"/>
    </row>
    <row r="45" spans="10:16" x14ac:dyDescent="0.25">
      <c r="J45" s="21" t="s">
        <v>42</v>
      </c>
      <c r="K45" s="21" t="s">
        <v>1727</v>
      </c>
      <c r="L45" s="21" t="s">
        <v>1725</v>
      </c>
      <c r="P45" s="21"/>
    </row>
    <row r="46" spans="10:16" x14ac:dyDescent="0.25">
      <c r="J46" s="21" t="s">
        <v>43</v>
      </c>
      <c r="K46" s="21" t="s">
        <v>1728</v>
      </c>
      <c r="L46" s="21" t="s">
        <v>1725</v>
      </c>
    </row>
    <row r="47" spans="10:16" x14ac:dyDescent="0.25">
      <c r="J47" s="21" t="s">
        <v>44</v>
      </c>
      <c r="K47" s="21" t="s">
        <v>1729</v>
      </c>
      <c r="L47" s="21" t="s">
        <v>1725</v>
      </c>
    </row>
    <row r="48" spans="10:16" x14ac:dyDescent="0.25">
      <c r="J48" s="21" t="s">
        <v>45</v>
      </c>
      <c r="K48" s="21" t="s">
        <v>1730</v>
      </c>
      <c r="L48" s="21" t="s">
        <v>1725</v>
      </c>
    </row>
    <row r="49" spans="10:12" x14ac:dyDescent="0.25">
      <c r="J49" s="21" t="s">
        <v>46</v>
      </c>
      <c r="K49" s="21" t="s">
        <v>1731</v>
      </c>
      <c r="L49" s="21" t="s">
        <v>1725</v>
      </c>
    </row>
    <row r="50" spans="10:12" x14ac:dyDescent="0.25">
      <c r="J50" s="21" t="s">
        <v>47</v>
      </c>
      <c r="K50" s="21" t="s">
        <v>1732</v>
      </c>
      <c r="L50" s="21" t="s">
        <v>1725</v>
      </c>
    </row>
    <row r="51" spans="10:12" x14ac:dyDescent="0.25">
      <c r="J51" s="21" t="s">
        <v>48</v>
      </c>
      <c r="K51" s="21" t="s">
        <v>48</v>
      </c>
      <c r="L51" s="21" t="s">
        <v>1733</v>
      </c>
    </row>
    <row r="52" spans="10:12" x14ac:dyDescent="0.25">
      <c r="J52" s="21" t="s">
        <v>49</v>
      </c>
      <c r="K52" s="21" t="s">
        <v>49</v>
      </c>
      <c r="L52" s="21" t="s">
        <v>1714</v>
      </c>
    </row>
    <row r="53" spans="10:12" x14ac:dyDescent="0.25">
      <c r="J53" s="21" t="s">
        <v>50</v>
      </c>
      <c r="K53" s="21" t="s">
        <v>50</v>
      </c>
      <c r="L53" s="21" t="s">
        <v>1733</v>
      </c>
    </row>
    <row r="54" spans="10:12" x14ac:dyDescent="0.25">
      <c r="J54" s="21" t="s">
        <v>51</v>
      </c>
      <c r="K54" s="21" t="s">
        <v>51</v>
      </c>
      <c r="L54" s="21" t="s">
        <v>1714</v>
      </c>
    </row>
    <row r="55" spans="10:12" x14ac:dyDescent="0.25">
      <c r="J55" s="21" t="s">
        <v>52</v>
      </c>
      <c r="K55" s="21" t="s">
        <v>52</v>
      </c>
      <c r="L55" s="21" t="s">
        <v>1714</v>
      </c>
    </row>
    <row r="56" spans="10:12" x14ac:dyDescent="0.25">
      <c r="J56" s="21" t="s">
        <v>53</v>
      </c>
      <c r="K56" s="21" t="s">
        <v>53</v>
      </c>
      <c r="L56" s="21" t="s">
        <v>1714</v>
      </c>
    </row>
    <row r="57" spans="10:12" x14ac:dyDescent="0.25">
      <c r="J57" s="21" t="s">
        <v>54</v>
      </c>
      <c r="K57" s="21" t="s">
        <v>1734</v>
      </c>
      <c r="L57" s="21" t="s">
        <v>1725</v>
      </c>
    </row>
    <row r="58" spans="10:12" x14ac:dyDescent="0.25">
      <c r="J58" s="21" t="s">
        <v>55</v>
      </c>
      <c r="K58" s="21" t="s">
        <v>1735</v>
      </c>
      <c r="L58" s="21" t="s">
        <v>1725</v>
      </c>
    </row>
    <row r="59" spans="10:12" x14ac:dyDescent="0.25">
      <c r="J59" s="21" t="s">
        <v>56</v>
      </c>
      <c r="K59" s="21" t="s">
        <v>1736</v>
      </c>
      <c r="L59" s="21" t="s">
        <v>1725</v>
      </c>
    </row>
    <row r="60" spans="10:12" x14ac:dyDescent="0.25">
      <c r="J60" s="21" t="s">
        <v>57</v>
      </c>
      <c r="K60" s="21" t="s">
        <v>1737</v>
      </c>
      <c r="L60" s="21" t="s">
        <v>1725</v>
      </c>
    </row>
    <row r="61" spans="10:12" x14ac:dyDescent="0.25">
      <c r="J61" s="21" t="s">
        <v>58</v>
      </c>
      <c r="K61" s="21" t="s">
        <v>1738</v>
      </c>
      <c r="L61" s="21" t="s">
        <v>1725</v>
      </c>
    </row>
    <row r="62" spans="10:12" x14ac:dyDescent="0.25">
      <c r="J62" s="21" t="s">
        <v>59</v>
      </c>
      <c r="K62" s="21" t="s">
        <v>1739</v>
      </c>
      <c r="L62" s="21" t="s">
        <v>1725</v>
      </c>
    </row>
    <row r="63" spans="10:12" x14ac:dyDescent="0.25">
      <c r="J63" s="21" t="s">
        <v>60</v>
      </c>
      <c r="K63" s="21" t="s">
        <v>1740</v>
      </c>
      <c r="L63" s="21" t="s">
        <v>1725</v>
      </c>
    </row>
    <row r="64" spans="10:12" x14ac:dyDescent="0.25">
      <c r="J64" s="21" t="s">
        <v>61</v>
      </c>
      <c r="K64" s="21" t="s">
        <v>1741</v>
      </c>
      <c r="L64" s="21" t="s">
        <v>1725</v>
      </c>
    </row>
    <row r="65" spans="10:12" x14ac:dyDescent="0.25">
      <c r="J65" s="21" t="s">
        <v>1742</v>
      </c>
      <c r="K65" s="21" t="s">
        <v>1743</v>
      </c>
      <c r="L65" s="21" t="s">
        <v>1716</v>
      </c>
    </row>
    <row r="66" spans="10:12" x14ac:dyDescent="0.25">
      <c r="J66" s="21" t="s">
        <v>1744</v>
      </c>
      <c r="K66" s="21" t="s">
        <v>1745</v>
      </c>
      <c r="L66" s="21" t="s">
        <v>1712</v>
      </c>
    </row>
    <row r="67" spans="10:12" x14ac:dyDescent="0.25">
      <c r="J67" s="21" t="s">
        <v>1746</v>
      </c>
      <c r="K67" s="21" t="s">
        <v>1747</v>
      </c>
      <c r="L67" s="21" t="s">
        <v>1712</v>
      </c>
    </row>
    <row r="68" spans="10:12" x14ac:dyDescent="0.25">
      <c r="J68" s="21" t="s">
        <v>1748</v>
      </c>
      <c r="K68" s="21" t="s">
        <v>1749</v>
      </c>
      <c r="L68" s="21" t="s">
        <v>1712</v>
      </c>
    </row>
    <row r="69" spans="10:12" x14ac:dyDescent="0.25">
      <c r="J69" s="21" t="s">
        <v>1750</v>
      </c>
      <c r="K69" s="21" t="s">
        <v>1751</v>
      </c>
      <c r="L69" s="21" t="s">
        <v>1712</v>
      </c>
    </row>
    <row r="70" spans="10:12" x14ac:dyDescent="0.25">
      <c r="J70" s="21" t="s">
        <v>1752</v>
      </c>
      <c r="K70" s="21" t="s">
        <v>1753</v>
      </c>
      <c r="L70" s="21" t="s">
        <v>1712</v>
      </c>
    </row>
    <row r="71" spans="10:12" x14ac:dyDescent="0.25">
      <c r="J71" s="21" t="s">
        <v>1754</v>
      </c>
      <c r="K71" s="21" t="s">
        <v>1755</v>
      </c>
      <c r="L71" s="21" t="s">
        <v>1712</v>
      </c>
    </row>
    <row r="72" spans="10:12" x14ac:dyDescent="0.25">
      <c r="J72" s="21" t="s">
        <v>1756</v>
      </c>
      <c r="K72" s="21" t="s">
        <v>1757</v>
      </c>
      <c r="L72" s="21" t="s">
        <v>1712</v>
      </c>
    </row>
    <row r="73" spans="10:12" x14ac:dyDescent="0.25">
      <c r="J73" s="21" t="s">
        <v>1758</v>
      </c>
      <c r="K73" s="21" t="s">
        <v>1759</v>
      </c>
      <c r="L73" s="21" t="s">
        <v>1716</v>
      </c>
    </row>
    <row r="74" spans="10:12" x14ac:dyDescent="0.25">
      <c r="J74" s="21" t="s">
        <v>1760</v>
      </c>
      <c r="K74" s="21" t="s">
        <v>1761</v>
      </c>
      <c r="L74" s="21" t="s">
        <v>1712</v>
      </c>
    </row>
    <row r="75" spans="10:12" x14ac:dyDescent="0.25">
      <c r="J75" s="21" t="s">
        <v>1762</v>
      </c>
      <c r="K75" s="21" t="s">
        <v>1763</v>
      </c>
      <c r="L75" s="21" t="s">
        <v>1712</v>
      </c>
    </row>
    <row r="76" spans="10:12" x14ac:dyDescent="0.25">
      <c r="J76" s="21" t="s">
        <v>1764</v>
      </c>
      <c r="K76" s="21" t="s">
        <v>1765</v>
      </c>
      <c r="L76" s="21" t="s">
        <v>1712</v>
      </c>
    </row>
    <row r="77" spans="10:12" x14ac:dyDescent="0.25">
      <c r="J77" s="21" t="s">
        <v>1766</v>
      </c>
      <c r="K77" s="21" t="s">
        <v>1767</v>
      </c>
      <c r="L77" s="21" t="s">
        <v>1712</v>
      </c>
    </row>
    <row r="78" spans="10:12" x14ac:dyDescent="0.25">
      <c r="J78" s="21" t="s">
        <v>1768</v>
      </c>
      <c r="K78" s="21" t="s">
        <v>1769</v>
      </c>
      <c r="L78" s="21" t="s">
        <v>1712</v>
      </c>
    </row>
    <row r="79" spans="10:12" x14ac:dyDescent="0.25">
      <c r="J79" s="21" t="s">
        <v>1770</v>
      </c>
      <c r="K79" s="21" t="s">
        <v>1771</v>
      </c>
      <c r="L79" s="21" t="s">
        <v>1712</v>
      </c>
    </row>
    <row r="80" spans="10:12" x14ac:dyDescent="0.25">
      <c r="J80" s="21" t="s">
        <v>1772</v>
      </c>
      <c r="K80" s="21" t="s">
        <v>1773</v>
      </c>
      <c r="L80" s="21" t="s">
        <v>1712</v>
      </c>
    </row>
    <row r="81" spans="10:12" x14ac:dyDescent="0.25">
      <c r="J81" s="21" t="s">
        <v>1774</v>
      </c>
      <c r="K81" s="21" t="s">
        <v>1775</v>
      </c>
      <c r="L81" s="21" t="s">
        <v>1716</v>
      </c>
    </row>
    <row r="82" spans="10:12" x14ac:dyDescent="0.25">
      <c r="J82" s="21" t="s">
        <v>1776</v>
      </c>
      <c r="K82" s="21" t="s">
        <v>1777</v>
      </c>
      <c r="L82" s="21" t="s">
        <v>1712</v>
      </c>
    </row>
    <row r="83" spans="10:12" x14ac:dyDescent="0.25">
      <c r="J83" s="21" t="s">
        <v>1778</v>
      </c>
      <c r="K83" s="21" t="s">
        <v>1779</v>
      </c>
      <c r="L83" s="21" t="s">
        <v>1712</v>
      </c>
    </row>
    <row r="84" spans="10:12" x14ac:dyDescent="0.25">
      <c r="J84" s="21" t="s">
        <v>1780</v>
      </c>
      <c r="K84" s="21" t="s">
        <v>1781</v>
      </c>
      <c r="L84" s="21" t="s">
        <v>1712</v>
      </c>
    </row>
    <row r="85" spans="10:12" x14ac:dyDescent="0.25">
      <c r="J85" s="21" t="s">
        <v>1782</v>
      </c>
      <c r="K85" s="21" t="s">
        <v>1783</v>
      </c>
      <c r="L85" s="21" t="s">
        <v>1712</v>
      </c>
    </row>
    <row r="86" spans="10:12" x14ac:dyDescent="0.25">
      <c r="J86" s="21" t="s">
        <v>1784</v>
      </c>
      <c r="K86" s="21" t="s">
        <v>1785</v>
      </c>
      <c r="L86" s="21" t="s">
        <v>1712</v>
      </c>
    </row>
    <row r="87" spans="10:12" x14ac:dyDescent="0.25">
      <c r="J87" s="21" t="s">
        <v>1786</v>
      </c>
      <c r="K87" s="21" t="s">
        <v>1787</v>
      </c>
      <c r="L87" s="21" t="s">
        <v>1712</v>
      </c>
    </row>
    <row r="88" spans="10:12" x14ac:dyDescent="0.25">
      <c r="J88" s="21" t="s">
        <v>1788</v>
      </c>
      <c r="K88" s="21" t="s">
        <v>1789</v>
      </c>
      <c r="L88" s="21" t="s">
        <v>1712</v>
      </c>
    </row>
    <row r="89" spans="10:12" x14ac:dyDescent="0.25">
      <c r="J89" s="21" t="s">
        <v>86</v>
      </c>
      <c r="K89" s="21" t="s">
        <v>1790</v>
      </c>
      <c r="L89" s="21" t="s">
        <v>1791</v>
      </c>
    </row>
    <row r="90" spans="10:12" x14ac:dyDescent="0.25">
      <c r="J90" s="21" t="s">
        <v>87</v>
      </c>
      <c r="K90" s="21" t="s">
        <v>1792</v>
      </c>
      <c r="L90" s="21" t="s">
        <v>1712</v>
      </c>
    </row>
    <row r="91" spans="10:12" x14ac:dyDescent="0.25">
      <c r="J91" s="21" t="s">
        <v>88</v>
      </c>
      <c r="K91" s="21" t="s">
        <v>1793</v>
      </c>
      <c r="L91" s="21" t="s">
        <v>1712</v>
      </c>
    </row>
    <row r="92" spans="10:12" x14ac:dyDescent="0.25">
      <c r="J92" s="21" t="s">
        <v>1794</v>
      </c>
      <c r="K92" s="21" t="s">
        <v>1795</v>
      </c>
      <c r="L92" s="21" t="s">
        <v>1796</v>
      </c>
    </row>
    <row r="93" spans="10:12" x14ac:dyDescent="0.25">
      <c r="J93" s="21" t="s">
        <v>90</v>
      </c>
      <c r="K93" s="21" t="s">
        <v>90</v>
      </c>
      <c r="L93" s="21" t="s">
        <v>1712</v>
      </c>
    </row>
    <row r="94" spans="10:12" x14ac:dyDescent="0.25">
      <c r="J94" s="21" t="s">
        <v>91</v>
      </c>
      <c r="K94" s="21" t="s">
        <v>91</v>
      </c>
      <c r="L94" s="21" t="s">
        <v>1712</v>
      </c>
    </row>
    <row r="95" spans="10:12" x14ac:dyDescent="0.25">
      <c r="J95" s="21" t="s">
        <v>92</v>
      </c>
      <c r="K95" s="21" t="s">
        <v>92</v>
      </c>
      <c r="L95" s="21" t="s">
        <v>1712</v>
      </c>
    </row>
    <row r="96" spans="10:12" x14ac:dyDescent="0.25">
      <c r="J96" s="21" t="s">
        <v>93</v>
      </c>
      <c r="K96" s="21" t="s">
        <v>93</v>
      </c>
      <c r="L96" s="21" t="s">
        <v>1712</v>
      </c>
    </row>
    <row r="97" spans="10:12" x14ac:dyDescent="0.25">
      <c r="J97" s="21" t="s">
        <v>94</v>
      </c>
      <c r="K97" s="21" t="s">
        <v>1797</v>
      </c>
      <c r="L97" s="21" t="s">
        <v>1707</v>
      </c>
    </row>
    <row r="98" spans="10:12" x14ac:dyDescent="0.25">
      <c r="J98" s="21" t="s">
        <v>95</v>
      </c>
      <c r="K98" s="21" t="s">
        <v>1798</v>
      </c>
      <c r="L98" s="21" t="s">
        <v>1716</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2022-04-29T19:15:31Z</dcterms:modified>
</cp:coreProperties>
</file>