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licerCaches/slicerCache1.xml" ContentType="application/vnd.ms-excel.slicerCache+xml"/>
  <Override PartName="/xl/slicerCaches/slicerCache2.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slicers/slicer1.xml" ContentType="application/vnd.ms-excel.slicer+xml"/>
  <Override PartName="/xl/drawings/drawing2.xml" ContentType="application/vnd.openxmlformats-officedocument.drawing+xml"/>
  <Override PartName="/xl/tables/table2.xml" ContentType="application/vnd.openxmlformats-officedocument.spreadsheetml.table+xml"/>
  <Override PartName="/xl/tables/table3.xml" ContentType="application/vnd.openxmlformats-officedocument.spreadsheetml.table+xml"/>
  <Override PartName="/xl/drawings/drawing3.xml" ContentType="application/vnd.openxmlformats-officedocument.drawing+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drawings/drawing4.xml" ContentType="application/vnd.openxmlformats-officedocument.drawing+xml"/>
  <Override PartName="/xl/tables/table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028"/>
  <workbookPr defaultThemeVersion="166925"/>
  <mc:AlternateContent xmlns:mc="http://schemas.openxmlformats.org/markup-compatibility/2006">
    <mc:Choice Requires="x15">
      <x15ac:absPath xmlns:x15ac="http://schemas.microsoft.com/office/spreadsheetml/2010/11/ac" url="C:\Users\egold\Desktop\LTCCC\Data\Provider Info &amp; 1-star SFFs\Provider Info - March 2022\Providers.032022\"/>
    </mc:Choice>
  </mc:AlternateContent>
  <xr:revisionPtr revIDLastSave="0" documentId="13_ncr:1_{C53751F2-8778-4901-9A06-BF2BDF387F43}" xr6:coauthVersionLast="47" xr6:coauthVersionMax="47" xr10:uidLastSave="{00000000-0000-0000-0000-000000000000}"/>
  <bookViews>
    <workbookView xWindow="-120" yWindow="-120" windowWidth="29040" windowHeight="15720" xr2:uid="{00000000-000D-0000-FFFF-FFFF00000000}"/>
  </bookViews>
  <sheets>
    <sheet name="Provider Info - March 2022" sheetId="1" r:id="rId1"/>
    <sheet name="State Summary Data" sheetId="6" r:id="rId2"/>
    <sheet name="CMS Region Summary Data" sheetId="8" r:id="rId3"/>
    <sheet name="Notes" sheetId="7" r:id="rId4"/>
  </sheets>
  <definedNames>
    <definedName name="Slicer_County">#N/A</definedName>
    <definedName name="Slicer_Ownership_Type">#N/A</definedName>
  </definedNames>
  <calcPr calcId="191029"/>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5"/>
        <x14:slicerCache r:id="rId6"/>
      </x15:slicerCaches>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13" i="6" l="1"/>
  <c r="C13" i="6" s="1"/>
  <c r="B12" i="6"/>
  <c r="C12" i="6" s="1"/>
  <c r="B11" i="6"/>
  <c r="C11" i="6" s="1"/>
  <c r="B9" i="6"/>
  <c r="B8" i="6"/>
  <c r="C8" i="6" s="1"/>
  <c r="B7" i="6"/>
  <c r="C7" i="6" s="1"/>
  <c r="B5" i="6"/>
  <c r="C5" i="6" s="1"/>
  <c r="B4" i="6"/>
  <c r="C4" i="6" s="1"/>
  <c r="B3" i="6"/>
  <c r="B2" i="6"/>
  <c r="B13" i="8"/>
  <c r="C13" i="8" s="1"/>
  <c r="B12" i="8"/>
  <c r="C12" i="8" s="1"/>
  <c r="B11" i="8"/>
  <c r="C11" i="8" s="1"/>
  <c r="B9" i="8"/>
  <c r="B8" i="8"/>
  <c r="C8" i="8" s="1"/>
  <c r="B7" i="8"/>
  <c r="C7" i="8" s="1"/>
  <c r="B5" i="8"/>
  <c r="C5" i="8" s="1"/>
  <c r="B4" i="8"/>
  <c r="C4" i="8" s="1"/>
  <c r="B3" i="8"/>
  <c r="B2" i="8"/>
  <c r="B6" i="8" l="1"/>
  <c r="C6" i="8" s="1"/>
  <c r="B6" i="6"/>
  <c r="C6" i="6" s="1"/>
  <c r="C3" i="6"/>
  <c r="C3" i="8"/>
</calcChain>
</file>

<file path=xl/sharedStrings.xml><?xml version="1.0" encoding="utf-8"?>
<sst xmlns="http://schemas.openxmlformats.org/spreadsheetml/2006/main" count="12928" uniqueCount="3367">
  <si>
    <t>Federal Provider Number</t>
  </si>
  <si>
    <t>Provider Name</t>
  </si>
  <si>
    <t>Provider Address</t>
  </si>
  <si>
    <t>Provider City</t>
  </si>
  <si>
    <t>Provider State</t>
  </si>
  <si>
    <t>Provider Zip Code</t>
  </si>
  <si>
    <t>Provider Phone Number</t>
  </si>
  <si>
    <t>Provider SSA County Code</t>
  </si>
  <si>
    <t>Provider County Name</t>
  </si>
  <si>
    <t>Ownership Type</t>
  </si>
  <si>
    <t>Number of Certified Beds</t>
  </si>
  <si>
    <t>Average Number of Residents per Day</t>
  </si>
  <si>
    <t>Average Number of Residents per Day Footnote</t>
  </si>
  <si>
    <t>Provider Type</t>
  </si>
  <si>
    <t>Provider Resides in Hospital</t>
  </si>
  <si>
    <t>Legal Business Name</t>
  </si>
  <si>
    <t>Date First Approved to Provide Medicare and Medicaid Services</t>
  </si>
  <si>
    <t>Continuing Care Retirement Community</t>
  </si>
  <si>
    <t>Special Focus Status</t>
  </si>
  <si>
    <t>Abuse Icon</t>
  </si>
  <si>
    <t>Most Recent Health Inspection More Than 2 Years Ago</t>
  </si>
  <si>
    <t>Provider Changed Ownership in Last 12 Months</t>
  </si>
  <si>
    <t>With a Resident and Family Council</t>
  </si>
  <si>
    <t>Automatic Sprinkler Systems in All Required Areas</t>
  </si>
  <si>
    <t>Overall Rating</t>
  </si>
  <si>
    <t>Overall Rating Footnote</t>
  </si>
  <si>
    <t>Health Inspection Rating</t>
  </si>
  <si>
    <t>Health Inspection Rating Footnote</t>
  </si>
  <si>
    <t>QM Rating</t>
  </si>
  <si>
    <t>QM Rating Footnote</t>
  </si>
  <si>
    <t>Long-Stay QM Rating</t>
  </si>
  <si>
    <t>Long-Stay QM Rating Footnote</t>
  </si>
  <si>
    <t>Short-Stay QM Rating</t>
  </si>
  <si>
    <t>Short-Stay QM Rating Footnote</t>
  </si>
  <si>
    <t>Staffing Rating</t>
  </si>
  <si>
    <t>Staffing Rating Footnote</t>
  </si>
  <si>
    <t>RN Staffing Rating</t>
  </si>
  <si>
    <t>RN Staffing Rating Footnote</t>
  </si>
  <si>
    <t>Reported Staffing Footnote</t>
  </si>
  <si>
    <t>Physical Therapist Staffing Footnote</t>
  </si>
  <si>
    <t>Reported Nurse Aide Staffing Hours per Resident per Day</t>
  </si>
  <si>
    <t>Reported LPN Staffing Hours per Resident per Day</t>
  </si>
  <si>
    <t>Reported RN Staffing Hours per Resident per Day</t>
  </si>
  <si>
    <t>Reported Licensed Staffing Hours per Resident per Day</t>
  </si>
  <si>
    <t>Reported Total Nurse Staffing Hours per Resident per Day</t>
  </si>
  <si>
    <t>Total number of nurse staff hours per resident per day on the weekend</t>
  </si>
  <si>
    <t>Registered Nurse hours per resident per day on the weekend</t>
  </si>
  <si>
    <t>Reported Physical Therapist Staffing Hours per Resident Per Day</t>
  </si>
  <si>
    <t>Total nursing staff turnover</t>
  </si>
  <si>
    <t>Total nursing staff turnover footnote</t>
  </si>
  <si>
    <t>Registered Nurse turnover</t>
  </si>
  <si>
    <t>Registered Nurse turnover footnote</t>
  </si>
  <si>
    <t>Number of administrators who have left the nursing home</t>
  </si>
  <si>
    <t>Administrator turnover footnote</t>
  </si>
  <si>
    <t>Case-Mix Nurse Aide Staffing Hours per Resident per Day</t>
  </si>
  <si>
    <t>Case-Mix LPN Staffing Hours per Resident per Day</t>
  </si>
  <si>
    <t>Case-Mix RN Staffing Hours per Resident per Day</t>
  </si>
  <si>
    <t>Case-Mix Total Nurse Staffing Hours per Resident per Day</t>
  </si>
  <si>
    <t>Adjusted Nurse Aide Staffing Hours per Resident per Day</t>
  </si>
  <si>
    <t>Adjusted LPN Staffing Hours per Resident per Day</t>
  </si>
  <si>
    <t>Adjusted RN Staffing Hours per Resident per Day</t>
  </si>
  <si>
    <t>Adjusted Total Nurse Staffing Hours per Resident per Day</t>
  </si>
  <si>
    <t>Rating Cycle 1 Standard Survey Health Date</t>
  </si>
  <si>
    <t>Rating Cycle 1 Total Number of Health Deficiencies</t>
  </si>
  <si>
    <t>Rating Cycle 1 Number of Standard Health Deficiencies</t>
  </si>
  <si>
    <t>Rating Cycle 1 Number of Complaint Health Deficiencies</t>
  </si>
  <si>
    <t>Rating Cycle 1 Health Deficiency Score</t>
  </si>
  <si>
    <t>Rating Cycle 1 Number of Health Revisits</t>
  </si>
  <si>
    <t>Rating Cycle 1 Health Revisit Score</t>
  </si>
  <si>
    <t>Rating Cycle 1 Total Health Score</t>
  </si>
  <si>
    <t>Rating Cycle 2 Standard Health Survey Date</t>
  </si>
  <si>
    <t>Rating Cycle 2 Total Number of Health Deficiencies</t>
  </si>
  <si>
    <t>Rating Cycle 2 Number of Standard Health Deficiencies</t>
  </si>
  <si>
    <t>Rating Cycle 2 Number of Complaint Health Deficiencies</t>
  </si>
  <si>
    <t>Rating Cycle 2 Health Deficiency Score</t>
  </si>
  <si>
    <t>Rating Cycle 2 Number of Health Revisits</t>
  </si>
  <si>
    <t>Rating Cycle 2 Health Revisit Score</t>
  </si>
  <si>
    <t>Rating Cycle 2 Total Health Score</t>
  </si>
  <si>
    <t>Rating Cycle 3 Standard Health Survey Date</t>
  </si>
  <si>
    <t>Rating Cycle 3 Total Number of Health Deficiencies</t>
  </si>
  <si>
    <t>Rating Cycle 3 Number of Standard Health Deficiencies</t>
  </si>
  <si>
    <t>Rating Cycle 3 Number of Complaint Health Deficiencies</t>
  </si>
  <si>
    <t>Rating Cycle 3 Health Deficiency Score</t>
  </si>
  <si>
    <t>Rating Cycle 3 Number of Health Revisits</t>
  </si>
  <si>
    <t>Rating Cycle 3 Health Revisit Score</t>
  </si>
  <si>
    <t>Rating Cycle 3 Total Health Score</t>
  </si>
  <si>
    <t>Total Weighted Health Survey Score</t>
  </si>
  <si>
    <t>Number of Facility Reported Incidents</t>
  </si>
  <si>
    <t>Number of Substantiated Complaints</t>
  </si>
  <si>
    <t>Number of Citations from Infection Control Inspections</t>
  </si>
  <si>
    <t>Number of Fines</t>
  </si>
  <si>
    <t>Total Amount of Fines in Dollars</t>
  </si>
  <si>
    <t>Number of Payment Denials</t>
  </si>
  <si>
    <t>Total Number of Penalties</t>
  </si>
  <si>
    <t>Location</t>
  </si>
  <si>
    <t>Processing Date</t>
  </si>
  <si>
    <t>AL</t>
  </si>
  <si>
    <t>Franklin</t>
  </si>
  <si>
    <t>For profit - Corporation</t>
  </si>
  <si>
    <t>Medicare and Medicaid</t>
  </si>
  <si>
    <t>N</t>
  </si>
  <si>
    <t>Y</t>
  </si>
  <si>
    <t>Both</t>
  </si>
  <si>
    <t>Yes</t>
  </si>
  <si>
    <t>Government - County</t>
  </si>
  <si>
    <t>Resident</t>
  </si>
  <si>
    <t>Jefferson</t>
  </si>
  <si>
    <t>For profit - Individual</t>
  </si>
  <si>
    <t>ATHENS</t>
  </si>
  <si>
    <t>For profit - Limited Liability company</t>
  </si>
  <si>
    <t>SFF Candidate</t>
  </si>
  <si>
    <t>Montgomery</t>
  </si>
  <si>
    <t>YORK</t>
  </si>
  <si>
    <t>Non profit - Corporation</t>
  </si>
  <si>
    <t>Dallas</t>
  </si>
  <si>
    <t>ALTOONA</t>
  </si>
  <si>
    <t>Perry</t>
  </si>
  <si>
    <t>Washington</t>
  </si>
  <si>
    <t>Non profit - Other</t>
  </si>
  <si>
    <t>Lawrence</t>
  </si>
  <si>
    <t>OXFORD</t>
  </si>
  <si>
    <t>None</t>
  </si>
  <si>
    <t>For profit - Partnership</t>
  </si>
  <si>
    <t>SFF</t>
  </si>
  <si>
    <t>Fayette</t>
  </si>
  <si>
    <t>BUTLER</t>
  </si>
  <si>
    <t>Greene</t>
  </si>
  <si>
    <t>Butler</t>
  </si>
  <si>
    <t>GREENVILLE</t>
  </si>
  <si>
    <t>TROY</t>
  </si>
  <si>
    <t>Pike</t>
  </si>
  <si>
    <t>MONROEVILLE</t>
  </si>
  <si>
    <t>Monroe</t>
  </si>
  <si>
    <t>Non profit - Church related</t>
  </si>
  <si>
    <t>Medicare</t>
  </si>
  <si>
    <t>Legal Business Name Not Available</t>
  </si>
  <si>
    <t>ACTS RETIREMENT-LIFE COMMUNITIES INC</t>
  </si>
  <si>
    <t>.</t>
  </si>
  <si>
    <t>Medicaid</t>
  </si>
  <si>
    <t>AK</t>
  </si>
  <si>
    <t>AZ</t>
  </si>
  <si>
    <t>Government - State</t>
  </si>
  <si>
    <t>AR</t>
  </si>
  <si>
    <t>FAYETTEVILLE</t>
  </si>
  <si>
    <t>Columbia</t>
  </si>
  <si>
    <t>Crawford</t>
  </si>
  <si>
    <t>Union</t>
  </si>
  <si>
    <t>WARREN</t>
  </si>
  <si>
    <t>CABOT</t>
  </si>
  <si>
    <t>Fulton</t>
  </si>
  <si>
    <t>MALVERN</t>
  </si>
  <si>
    <t>CARLISLE</t>
  </si>
  <si>
    <t>HARRISBURG</t>
  </si>
  <si>
    <t>TAYLOR</t>
  </si>
  <si>
    <t>DANVILLE</t>
  </si>
  <si>
    <t>CA</t>
  </si>
  <si>
    <t>MONTROSE</t>
  </si>
  <si>
    <t>San Francisco</t>
  </si>
  <si>
    <t>LANCASTER</t>
  </si>
  <si>
    <t>Family</t>
  </si>
  <si>
    <t>LITTLE SISTERS OF THE POOR</t>
  </si>
  <si>
    <t>CO</t>
  </si>
  <si>
    <t>Adams</t>
  </si>
  <si>
    <t>Denver</t>
  </si>
  <si>
    <t>CARBONDALE</t>
  </si>
  <si>
    <t>AKRON</t>
  </si>
  <si>
    <t>SPRINGFIELD</t>
  </si>
  <si>
    <t>CT</t>
  </si>
  <si>
    <t>CHESTER</t>
  </si>
  <si>
    <t>WALLINGFORD</t>
  </si>
  <si>
    <t>MILFORD</t>
  </si>
  <si>
    <t>MIDDLETOWN</t>
  </si>
  <si>
    <t>BRISTOL</t>
  </si>
  <si>
    <t>FAIRVIEW</t>
  </si>
  <si>
    <t>NEWTOWN</t>
  </si>
  <si>
    <t>SHARON</t>
  </si>
  <si>
    <t>DE</t>
  </si>
  <si>
    <t>PRESBYTERIAN HOMES INC.</t>
  </si>
  <si>
    <t>NEW CASTLE</t>
  </si>
  <si>
    <t>WASHINGTON</t>
  </si>
  <si>
    <t>DC</t>
  </si>
  <si>
    <t>FL</t>
  </si>
  <si>
    <t>MILTON</t>
  </si>
  <si>
    <t>LIFESPACE COMMUNITIES INC</t>
  </si>
  <si>
    <t>RIVERSIDE CARE CENTER</t>
  </si>
  <si>
    <t>TITUSVILLE</t>
  </si>
  <si>
    <t>Bradford</t>
  </si>
  <si>
    <t>GA</t>
  </si>
  <si>
    <t>DALLAS</t>
  </si>
  <si>
    <t>Warren</t>
  </si>
  <si>
    <t>WAYNESBORO</t>
  </si>
  <si>
    <t>Wayne</t>
  </si>
  <si>
    <t>FRANKLIN</t>
  </si>
  <si>
    <t>SAINT MARYS</t>
  </si>
  <si>
    <t>HI</t>
  </si>
  <si>
    <t>ID</t>
  </si>
  <si>
    <t>MOSCOW</t>
  </si>
  <si>
    <t>IL</t>
  </si>
  <si>
    <t>PINECREST MANOR</t>
  </si>
  <si>
    <t>BELLEVILLE</t>
  </si>
  <si>
    <t>RIVERWOODS</t>
  </si>
  <si>
    <t>Clinton</t>
  </si>
  <si>
    <t>LEBANON</t>
  </si>
  <si>
    <t>COLUMBIA</t>
  </si>
  <si>
    <t>Mercer</t>
  </si>
  <si>
    <t>Cumberland</t>
  </si>
  <si>
    <t>WESLEY VILLAGE</t>
  </si>
  <si>
    <t>SPRING CREEK SNF LLC</t>
  </si>
  <si>
    <t>IN</t>
  </si>
  <si>
    <t>Delaware</t>
  </si>
  <si>
    <t>BEDFORD</t>
  </si>
  <si>
    <t>PORTAGE</t>
  </si>
  <si>
    <t>HANOVER</t>
  </si>
  <si>
    <t>GREENSBURG</t>
  </si>
  <si>
    <t>Partial</t>
  </si>
  <si>
    <t>Sullivan</t>
  </si>
  <si>
    <t>LIGONIER</t>
  </si>
  <si>
    <t>SAINT ANNE HOME</t>
  </si>
  <si>
    <t>ROCHESTER</t>
  </si>
  <si>
    <t>BROOKVILLE</t>
  </si>
  <si>
    <t>ROLLING MEADOWS HEALTH CARE CENTER</t>
  </si>
  <si>
    <t>WILLIAMSPORT</t>
  </si>
  <si>
    <t>IA</t>
  </si>
  <si>
    <t>MOUNT PLEASANT</t>
  </si>
  <si>
    <t>FOREST CITY</t>
  </si>
  <si>
    <t>AUDUBON</t>
  </si>
  <si>
    <t>CLARION</t>
  </si>
  <si>
    <t>SHENANDOAH</t>
  </si>
  <si>
    <t>KS</t>
  </si>
  <si>
    <t>EASTON</t>
  </si>
  <si>
    <t>SENECA</t>
  </si>
  <si>
    <t>GIRARD</t>
  </si>
  <si>
    <t>ST MARYS</t>
  </si>
  <si>
    <t>KY</t>
  </si>
  <si>
    <t>ELIZABETHTOWN</t>
  </si>
  <si>
    <t>SOMERSET</t>
  </si>
  <si>
    <t>HOPKINS CENTER</t>
  </si>
  <si>
    <t>ANNVILLE</t>
  </si>
  <si>
    <t>ELIZABETHTOWN OPCO LLC</t>
  </si>
  <si>
    <t>SENECA PLACE</t>
  </si>
  <si>
    <t>LA</t>
  </si>
  <si>
    <t>AVALON PLACE</t>
  </si>
  <si>
    <t>ME</t>
  </si>
  <si>
    <t>York</t>
  </si>
  <si>
    <t>BANGOR</t>
  </si>
  <si>
    <t>Somerset</t>
  </si>
  <si>
    <t>FREDERICK</t>
  </si>
  <si>
    <t>MD</t>
  </si>
  <si>
    <t>ASBURY ATLANTIC, INC</t>
  </si>
  <si>
    <t>BERLIN</t>
  </si>
  <si>
    <t>FORT WASHINGTON</t>
  </si>
  <si>
    <t>MA</t>
  </si>
  <si>
    <t>EVERETT</t>
  </si>
  <si>
    <t>READING</t>
  </si>
  <si>
    <t>SHREWSBURY</t>
  </si>
  <si>
    <t>KINGSTON</t>
  </si>
  <si>
    <t>BRADFORD</t>
  </si>
  <si>
    <t>MI</t>
  </si>
  <si>
    <t>HASTINGS</t>
  </si>
  <si>
    <t>HILLSDALE</t>
  </si>
  <si>
    <t>WHITEHALL</t>
  </si>
  <si>
    <t>HEALTH CARE AND RETIREMENT CORPORATION OF AMERICA LLC</t>
  </si>
  <si>
    <t>HOLLAND</t>
  </si>
  <si>
    <t>WAYNE</t>
  </si>
  <si>
    <t>HARRISVILLE</t>
  </si>
  <si>
    <t>MN</t>
  </si>
  <si>
    <t>STILLWATER</t>
  </si>
  <si>
    <t>WORTHINGTON</t>
  </si>
  <si>
    <t>RICHFIELD</t>
  </si>
  <si>
    <t>HARMONY</t>
  </si>
  <si>
    <t>MS</t>
  </si>
  <si>
    <t>PHILADELPHIA</t>
  </si>
  <si>
    <t>MEADVILLE</t>
  </si>
  <si>
    <t>MO</t>
  </si>
  <si>
    <t>PALMYRA</t>
  </si>
  <si>
    <t>HERMITAGE</t>
  </si>
  <si>
    <t>LEWISTOWN</t>
  </si>
  <si>
    <t>MONTICELLO HOUSE</t>
  </si>
  <si>
    <t>MT</t>
  </si>
  <si>
    <t>Carbon</t>
  </si>
  <si>
    <t>NE</t>
  </si>
  <si>
    <t>Lancaster</t>
  </si>
  <si>
    <t>HIGHLAND PARK CARE CENTER</t>
  </si>
  <si>
    <t>FAIRVIEW MANOR</t>
  </si>
  <si>
    <t>NV</t>
  </si>
  <si>
    <t>NH</t>
  </si>
  <si>
    <t>EXETER</t>
  </si>
  <si>
    <t>200 PLEASANT STREET</t>
  </si>
  <si>
    <t>NJ</t>
  </si>
  <si>
    <t>MILLVILLE</t>
  </si>
  <si>
    <t>NM</t>
  </si>
  <si>
    <t>NY</t>
  </si>
  <si>
    <t>New York</t>
  </si>
  <si>
    <t>Wyoming</t>
  </si>
  <si>
    <t>Erie</t>
  </si>
  <si>
    <t>Tioga</t>
  </si>
  <si>
    <t>JOHNSTOWN</t>
  </si>
  <si>
    <t>HAMBURG</t>
  </si>
  <si>
    <t>NC</t>
  </si>
  <si>
    <t>Northampton</t>
  </si>
  <si>
    <t>ND</t>
  </si>
  <si>
    <t>OH</t>
  </si>
  <si>
    <t>GROVE CITY</t>
  </si>
  <si>
    <t>LIMA</t>
  </si>
  <si>
    <t>MILLERSBURG</t>
  </si>
  <si>
    <t>DOYLESTOWN</t>
  </si>
  <si>
    <t>SUNBURY</t>
  </si>
  <si>
    <t>PROVIDENCE CARE CENTER</t>
  </si>
  <si>
    <t>WEST CHESTER</t>
  </si>
  <si>
    <t>OK</t>
  </si>
  <si>
    <t>SAYRE</t>
  </si>
  <si>
    <t>BEAVER</t>
  </si>
  <si>
    <t>Beaver</t>
  </si>
  <si>
    <t>OR</t>
  </si>
  <si>
    <t>PASSAVANT RETIREMENT AND HEALT</t>
  </si>
  <si>
    <t>105 BURGESS DRIVE</t>
  </si>
  <si>
    <t>ZELIENOPLE</t>
  </si>
  <si>
    <t>PA</t>
  </si>
  <si>
    <t>PASSAVANT RETIREMENT AND HEALTH CENTER</t>
  </si>
  <si>
    <t>105 BURGESS DRIVE,ZELIENOPLE,PA,16063</t>
  </si>
  <si>
    <t>QUALITY LIFE SERVICES - NEW CASTLE</t>
  </si>
  <si>
    <t>520 FRIENDSHIP STREET</t>
  </si>
  <si>
    <t>GOLDEN HILL NURSING AND REHAB LP</t>
  </si>
  <si>
    <t>520 FRIENDSHIP STREET,NEW CASTLE,PA,16101</t>
  </si>
  <si>
    <t>ST JOSEPH'S MANOR (DBA ENTITY OF HRHS)</t>
  </si>
  <si>
    <t>1616 HUNTINGDON PIKE</t>
  </si>
  <si>
    <t>MEADOWBROOK</t>
  </si>
  <si>
    <t>HOLY REDEEMER HEALTH SYSTEM</t>
  </si>
  <si>
    <t>1616 HUNTINGDON PIKE,MEADOWBROOK,PA,19046</t>
  </si>
  <si>
    <t>NESHAMINY MANOR HOME</t>
  </si>
  <si>
    <t>1660 EASTON ROAD</t>
  </si>
  <si>
    <t>WARRINGTON</t>
  </si>
  <si>
    <t>Bucks</t>
  </si>
  <si>
    <t>OFFICE OF THE CONTROLLER COUNTY OF COUNTY OF BUCKS</t>
  </si>
  <si>
    <t>1660 EASTON ROAD,WARRINGTON,PA,18976</t>
  </si>
  <si>
    <t>PLATINUM RIDGE CTR FOR REHAB &amp; HEALING</t>
  </si>
  <si>
    <t>1050 BROADVIEW BOULEVARD</t>
  </si>
  <si>
    <t>BRACKENRIDGE</t>
  </si>
  <si>
    <t>Allegheny</t>
  </si>
  <si>
    <t>HIGHLAND OPERATING CR LLC</t>
  </si>
  <si>
    <t>1050 BROADVIEW BOULEVARD,BRACKENRIDGE,PA,15014</t>
  </si>
  <si>
    <t>BROOKVIEW HEALTH CARE CENTER</t>
  </si>
  <si>
    <t>1000 NORTHFIELD DRIVE</t>
  </si>
  <si>
    <t>CHAMBERSBURG</t>
  </si>
  <si>
    <t>MENNO-HAVEN, INC.</t>
  </si>
  <si>
    <t>1000 NORTHFIELD DRIVE,CHAMBERSBURG,PA,17201</t>
  </si>
  <si>
    <t>ELDERCREST HEALTHCARE AND REHABILITATION CENTER</t>
  </si>
  <si>
    <t>2600 WEST RUN ROAD</t>
  </si>
  <si>
    <t>MUNHALL</t>
  </si>
  <si>
    <t>GUARDIAN ELDER CARE AT MUNHALL, LLC</t>
  </si>
  <si>
    <t>2600 WEST RUN ROAD,MUNHALL,PA,15120</t>
  </si>
  <si>
    <t>BRIGHTON REHABILITATION AND WELLNESS CENTER</t>
  </si>
  <si>
    <t>246 FRIENDSHIP CIRCLE</t>
  </si>
  <si>
    <t>COMPREHENSIVE HEALTHCARE MANAGEMENT SERVICES LLC</t>
  </si>
  <si>
    <t>246 FRIENDSHIP CIRCLE,BEAVER,PA,15009</t>
  </si>
  <si>
    <t>HANOVER HALL FOR NURSING AND REHABILITATION</t>
  </si>
  <si>
    <t>267 FREDERICK STREET</t>
  </si>
  <si>
    <t>267 FREDERICK STREET,HANOVER,PA,17331</t>
  </si>
  <si>
    <t>GOOD SHEPHERD HOME RAKER CENTER</t>
  </si>
  <si>
    <t>601 ST JOHN STREET</t>
  </si>
  <si>
    <t>ALLENTOWN</t>
  </si>
  <si>
    <t>Lehigh</t>
  </si>
  <si>
    <t>GOOD SHEPHERD HOME LONG TERM CARE FACILITY, INC</t>
  </si>
  <si>
    <t>601 ST JOHN STREET,ALLENTOWN,PA,18103</t>
  </si>
  <si>
    <t>ARISTACARE AT MEADOW SPRINGS</t>
  </si>
  <si>
    <t>845 GERMANTOWN PIKE</t>
  </si>
  <si>
    <t>PLYMOUTH MEETING</t>
  </si>
  <si>
    <t>PLYMOUTH HEALTHCARE ASSOCIATES, LLC</t>
  </si>
  <si>
    <t>845 GERMANTOWN PIKE,PLYMOUTH MEETING,PA,19462</t>
  </si>
  <si>
    <t>BAPTIST HOMES OF WESTERN PENNSYLVANIA</t>
  </si>
  <si>
    <t>489 CASTLE SHANNON BLVD</t>
  </si>
  <si>
    <t>PITTSBURGH</t>
  </si>
  <si>
    <t>BAPTIST HOMES SOCIETY</t>
  </si>
  <si>
    <t>489 CASTLE SHANNON BLVD,PITTSBURGH,PA,15234</t>
  </si>
  <si>
    <t>PHOEBE RICHLAND HCC</t>
  </si>
  <si>
    <t>108 SOUTH MAIN STREET</t>
  </si>
  <si>
    <t>RICHLANDTOWN</t>
  </si>
  <si>
    <t>PHOEBE RICHLAND HEALTH CARE CENTER</t>
  </si>
  <si>
    <t>108 SOUTH MAIN STREET,RICHLANDTOWN,PA,18955</t>
  </si>
  <si>
    <t>SQUIRREL HILL WELLNESS AND REHABILITATION CENTER</t>
  </si>
  <si>
    <t>2025 WIGHTMAN STREET</t>
  </si>
  <si>
    <t>SH OPERATOR LLC</t>
  </si>
  <si>
    <t>2025 WIGHTMAN STREET,PITTSBURGH,PA,15217</t>
  </si>
  <si>
    <t>HAVEN PLACE</t>
  </si>
  <si>
    <t>24 CREE DRIVE</t>
  </si>
  <si>
    <t>LOCK HAVEN</t>
  </si>
  <si>
    <t>UPMC LOCK HAVEN</t>
  </si>
  <si>
    <t>24 CREE DRIVE,LOCK HAVEN,PA,17745</t>
  </si>
  <si>
    <t>MCMURRAY HILLS MANOR</t>
  </si>
  <si>
    <t>249 WEST MCMURRAY ROAD</t>
  </si>
  <si>
    <t>MCMURRAY</t>
  </si>
  <si>
    <t>AHF/ CENTRAL STATES, INC</t>
  </si>
  <si>
    <t>249 WEST MCMURRAY ROAD,MCMURRAY,PA,15317</t>
  </si>
  <si>
    <t>VINCENTIAN HOME</t>
  </si>
  <si>
    <t>111 PERRYMONT ROAD</t>
  </si>
  <si>
    <t>111 PERRYMONT ROAD,PITTSBURGH,PA,15237</t>
  </si>
  <si>
    <t>PROMEDICA SKILLED NRSG AND REHAB (KINGSTON COURT)</t>
  </si>
  <si>
    <t>2400 KINGSTON COURT</t>
  </si>
  <si>
    <t>MANOR CARE-KINGSTON COURT OF YORK PA LLC</t>
  </si>
  <si>
    <t>2400 KINGSTON COURT,YORK,PA,17402</t>
  </si>
  <si>
    <t>TWINBROOK HEALTHCARE AND REHABILITATION CENTER</t>
  </si>
  <si>
    <t>3805 FIELD STREET</t>
  </si>
  <si>
    <t>ERIE</t>
  </si>
  <si>
    <t>TWINBROOK OPCO LLC</t>
  </si>
  <si>
    <t>3805 FIELD STREET,ERIE,PA,16511</t>
  </si>
  <si>
    <t>NIGHTINGALE NURSING AND REHAB CENTER</t>
  </si>
  <si>
    <t>607 EAST 26TH STREET</t>
  </si>
  <si>
    <t>ERIE SNF OPERATIONS, LLC</t>
  </si>
  <si>
    <t>607 EAST 26TH STREET,ERIE,PA,16504</t>
  </si>
  <si>
    <t>OAKMONT CENTER FOR NURSING &amp; REHABILITATION</t>
  </si>
  <si>
    <t>26 ANN STREET</t>
  </si>
  <si>
    <t>OAKMONT</t>
  </si>
  <si>
    <t>OAKMONT CARE LLC</t>
  </si>
  <si>
    <t>26 ANN STREET,OAKMONT,PA,15139</t>
  </si>
  <si>
    <t>MOUNTAIN VIEW, A NURSING AND REHABILITATION CENTE</t>
  </si>
  <si>
    <t>2050 TREVORTON ROAD</t>
  </si>
  <si>
    <t>COAL TOWNSHIP</t>
  </si>
  <si>
    <t>Northumberlnd</t>
  </si>
  <si>
    <t>MOUNTAIN VIEW NURSING, LP</t>
  </si>
  <si>
    <t>2050 TREVORTON ROAD,COAL TOWNSHIP,PA,17866</t>
  </si>
  <si>
    <t>HERITAGE POINTE REHABILITATION AND HEALTHCARE CTR</t>
  </si>
  <si>
    <t>400 SOUTH MAIN STREET</t>
  </si>
  <si>
    <t>GREENLEAF NURSING AND CONVALESCENT INC</t>
  </si>
  <si>
    <t>400 SOUTH MAIN STREET,DOYLESTOWN,PA,18901</t>
  </si>
  <si>
    <t>GARVEY MANOR</t>
  </si>
  <si>
    <t>1037 SOUTH LOGAN BOULEVARD</t>
  </si>
  <si>
    <t>HOLLIDAYSBURG</t>
  </si>
  <si>
    <t>Blair</t>
  </si>
  <si>
    <t>GARVEY MANOR NURSING HOME</t>
  </si>
  <si>
    <t>1037 SOUTH LOGAN BOULEVARD,HOLLIDAYSBURG,PA,16648</t>
  </si>
  <si>
    <t>ROSEWOOD GARDENS REHABILITATION AND NURSING CENTER</t>
  </si>
  <si>
    <t>146 MARPLE ROAD</t>
  </si>
  <si>
    <t>BROOMALL</t>
  </si>
  <si>
    <t>ROSEWOOD GARDENS SNF LLC</t>
  </si>
  <si>
    <t>146 MARPLE ROAD,BROOMALL,PA,19008</t>
  </si>
  <si>
    <t>REST HAVEN-YORK</t>
  </si>
  <si>
    <t>1050 SOUTH GEORGE STREET</t>
  </si>
  <si>
    <t>HES INC</t>
  </si>
  <si>
    <t>1050 SOUTH GEORGE STREET,YORK,PA,17403</t>
  </si>
  <si>
    <t>JEFFERSON HILLS HEALTHCARE AND REHABILITATION CENT</t>
  </si>
  <si>
    <t>448 OLD CLAIRTON ROAD</t>
  </si>
  <si>
    <t>CLAIRTON</t>
  </si>
  <si>
    <t>JEFFERSON HILLS MANOR LLC</t>
  </si>
  <si>
    <t>448 OLD CLAIRTON ROAD,CLAIRTON,PA,15025</t>
  </si>
  <si>
    <t>GREEN RIDGE CARE CENTER</t>
  </si>
  <si>
    <t>2741 BOULEVARD AVENUE</t>
  </si>
  <si>
    <t>SCRANTON</t>
  </si>
  <si>
    <t>Lackawanna</t>
  </si>
  <si>
    <t>GREEN RIDGE HEALTHCARE GROUP, LLC</t>
  </si>
  <si>
    <t>2741 BOULEVARD AVENUE,SCRANTON,PA,18509</t>
  </si>
  <si>
    <t>PROMEDICA SKILLED NRSG AND REHAB (PITTSBURGH)</t>
  </si>
  <si>
    <t>550 SOUTH NEGLEY AVENUE</t>
  </si>
  <si>
    <t>HEARTLAND OF PITTSBURGH PA LLC</t>
  </si>
  <si>
    <t>550 SOUTH NEGLEY AVENUE,PITTSBURGH,PA,15232</t>
  </si>
  <si>
    <t>SPRING CREEK REHABILITATION AND NURSING CENTER</t>
  </si>
  <si>
    <t>1205 SOUTH 28TH STREET</t>
  </si>
  <si>
    <t>Dauphin</t>
  </si>
  <si>
    <t>1205 SOUTH 28TH STREET,HARRISBURG,PA,17111</t>
  </si>
  <si>
    <t>NEW EASTWOOD HEALTHCARE AND REHABILITATION CENTER</t>
  </si>
  <si>
    <t>2125 FAIRVIEW AVENUE</t>
  </si>
  <si>
    <t>NEW EASTWOOD OPERATOR LP</t>
  </si>
  <si>
    <t>2125 FAIRVIEW AVENUE,EASTON,PA,18042</t>
  </si>
  <si>
    <t>GARDEN SPRING NURSING AND REHABILITATION CENTER</t>
  </si>
  <si>
    <t>1113 NORTH EASTON ROAD</t>
  </si>
  <si>
    <t>WILLOW GROVE</t>
  </si>
  <si>
    <t>GS REHAB &amp; NURSING CENTER LLC</t>
  </si>
  <si>
    <t>1113 NORTH EASTON ROAD,WILLOW GROVE,PA,19090</t>
  </si>
  <si>
    <t>BROOMALL REHABILITATION AND NURSING CENTER</t>
  </si>
  <si>
    <t>50 NORTH MALIN ROAD</t>
  </si>
  <si>
    <t>BROOMALL OPERATING COMPANY LP</t>
  </si>
  <si>
    <t>50 NORTH MALIN ROAD,BROOMALL,PA,19008</t>
  </si>
  <si>
    <t>PHOEBE ALLENTOWN HEALTH CARE CENTER</t>
  </si>
  <si>
    <t>1925 TURNER STREET</t>
  </si>
  <si>
    <t>PHOEBE HOME INC</t>
  </si>
  <si>
    <t>1925 TURNER STREET,ALLENTOWN,PA,18104</t>
  </si>
  <si>
    <t>ACCELA REHAB AND CARE CENTER AT SOMERTON</t>
  </si>
  <si>
    <t>650 EDISON AVENUE</t>
  </si>
  <si>
    <t>Philadelphia</t>
  </si>
  <si>
    <t>SC REHAB &amp; NURSING CENTER LLC</t>
  </si>
  <si>
    <t>650 EDISON AVENUE,PHILADELPHIA,PA,19116</t>
  </si>
  <si>
    <t>WINDBER WOODS SENIOR LIVING &amp; REHABILITATION CTR</t>
  </si>
  <si>
    <t>277 HOFFMAN AVENUE</t>
  </si>
  <si>
    <t>WINDBER</t>
  </si>
  <si>
    <t>COMMUNITY HEALTHCARE OPERATOR INC</t>
  </si>
  <si>
    <t>277 HOFFMAN AVENUE,WINDBER,PA,15963</t>
  </si>
  <si>
    <t>MEADOW VIEW HEALTHCARE AND REHABILITATION CENTER</t>
  </si>
  <si>
    <t>225 PARK STREET</t>
  </si>
  <si>
    <t>Susquehanna</t>
  </si>
  <si>
    <t>MEADOW VIEW SENIOR LIVING CENTER LLC</t>
  </si>
  <si>
    <t>225 PARK STREET,MONTROSE,PA,18801</t>
  </si>
  <si>
    <t>BERKS HEIM NURSING &amp; REHABILITATION</t>
  </si>
  <si>
    <t>1011 BERKS ROAD</t>
  </si>
  <si>
    <t>LEESPORT</t>
  </si>
  <si>
    <t>Berks</t>
  </si>
  <si>
    <t>COUNTY OF BERKS OFFICE OF THE CONTROLLER</t>
  </si>
  <si>
    <t>1011 BERKS ROAD,LEESPORT,PA,19533</t>
  </si>
  <si>
    <t>BRYN MAWR VILLAGE</t>
  </si>
  <si>
    <t>773 EAST HAVERFORD ROAD</t>
  </si>
  <si>
    <t>BRYN MAWR</t>
  </si>
  <si>
    <t>773 EAST HAVERFORD ROAD,BRYN MAWR,PA,19010</t>
  </si>
  <si>
    <t>SAYRE HEALTH CARE CENTER</t>
  </si>
  <si>
    <t>151 KEEFER LANE</t>
  </si>
  <si>
    <t>SAYRE HEALTH CARE CENTER LLC</t>
  </si>
  <si>
    <t>151 KEEFER LANE,SAYRE,PA,18840</t>
  </si>
  <si>
    <t>JEWISH HOME OF EASTERN PENNSYL</t>
  </si>
  <si>
    <t>1101 VINE STREET</t>
  </si>
  <si>
    <t>JEWISH HOME OF EASTERN PENNSYLVANIA</t>
  </si>
  <si>
    <t>1101 VINE STREET,SCRANTON,PA,18510</t>
  </si>
  <si>
    <t>SAINT MARY'S VILLA NURSING HOM</t>
  </si>
  <si>
    <t>516 ST. MARY'S VILLA ROAD</t>
  </si>
  <si>
    <t>ST. MARY'S VILLA NURSING HOME, INC.</t>
  </si>
  <si>
    <t>516 ST. MARY'S VILLA ROAD,MOSCOW,PA,18444</t>
  </si>
  <si>
    <t>MOSSER NURSING HOME</t>
  </si>
  <si>
    <t>1175 MOSSER ROAD</t>
  </si>
  <si>
    <t>TREXLERTOWN</t>
  </si>
  <si>
    <t>VALLEY NURSING AND REHABILITATION CENTER</t>
  </si>
  <si>
    <t>1175 MOSSER ROAD,TREXLERTOWN,PA,18087</t>
  </si>
  <si>
    <t>CROSS KEYS VILLAGE-BRETHREN HOME COMMUNITY, THE</t>
  </si>
  <si>
    <t>BOX 128, 2990 CARLISLE PK</t>
  </si>
  <si>
    <t>NEW OXFORD</t>
  </si>
  <si>
    <t>THE BRETHREN HOME COMMUNITY</t>
  </si>
  <si>
    <t>BOX 128, 2990 CARLISLE PK,NEW OXFORD,PA,17350</t>
  </si>
  <si>
    <t>BEAVER HEALTHCARE AND REHABILITATION CENTER</t>
  </si>
  <si>
    <t>616 GOLF COURSE ROAD</t>
  </si>
  <si>
    <t>ALIQUIPPA</t>
  </si>
  <si>
    <t>GUARDIAN ELDER CARE AT ALIQUIPPA LLC</t>
  </si>
  <si>
    <t>616 GOLF COURSE ROAD,ALIQUIPPA,PA,15001</t>
  </si>
  <si>
    <t>OAKWOOD HEALTHCARE &amp; REHABILITATION CENTER</t>
  </si>
  <si>
    <t>2109 RED LION ROAD</t>
  </si>
  <si>
    <t>OAKWOOD HEALTHCARE LLC</t>
  </si>
  <si>
    <t>2109 RED LION ROAD,PHILADELPHIA,PA,19115</t>
  </si>
  <si>
    <t>LUTHERAN HOME AT TOPTON, THE</t>
  </si>
  <si>
    <t>ONE SOUTH HOME AVENUE</t>
  </si>
  <si>
    <t>TOPTON</t>
  </si>
  <si>
    <t>DIAKON LUTHERAN SOCIAL MINISTRIES</t>
  </si>
  <si>
    <t>ONE SOUTH HOME AVENUE,TOPTON,PA,19562</t>
  </si>
  <si>
    <t>QUALITY LIFE SERVICES - CHICORA</t>
  </si>
  <si>
    <t>DONEGAL TOWNSHIP, BOX Q</t>
  </si>
  <si>
    <t>CHICORA</t>
  </si>
  <si>
    <t>CHICORA MEDICAL CENTER, LIMITED PARTNERSHIP</t>
  </si>
  <si>
    <t>DONEGAL TOWNSHIP, BOX Q,CHICORA,PA,16025</t>
  </si>
  <si>
    <t>SIMPSON HOUSE INC</t>
  </si>
  <si>
    <t>2101 BELMONT AVENUE</t>
  </si>
  <si>
    <t>SIMPSON HOUSE INC.</t>
  </si>
  <si>
    <t>2101 BELMONT AVENUE,PHILADELPHIA,PA,19131</t>
  </si>
  <si>
    <t>GARDENS AT CAMP HILL, THE</t>
  </si>
  <si>
    <t>46 ERFORD ROAD</t>
  </si>
  <si>
    <t>CAMP HILL</t>
  </si>
  <si>
    <t>THE MEADOWS AT CAMP HILL FOR NURSING AND REHABILITATION LLC</t>
  </si>
  <si>
    <t>46 ERFORD ROAD,CAMP HILL,PA,17011</t>
  </si>
  <si>
    <t>INGLIS HOUSE</t>
  </si>
  <si>
    <t>2600 BELMONT AVENUE</t>
  </si>
  <si>
    <t>2600 BELMONT AVENUE,PHILADELPHIA,PA,19131</t>
  </si>
  <si>
    <t>PENNYPACK NURSING AND REHABILITATION CENTER</t>
  </si>
  <si>
    <t>8015 LAWNDALE AVENUE</t>
  </si>
  <si>
    <t>PENNYPACK CENTER SNF LLC</t>
  </si>
  <si>
    <t>8015 LAWNDALE AVENUE,PHILADELPHIA,PA,19111</t>
  </si>
  <si>
    <t>MIFFLIN CENTER</t>
  </si>
  <si>
    <t>500 EAST PHILADELPHIA AVENUE</t>
  </si>
  <si>
    <t>SHILLINGTON</t>
  </si>
  <si>
    <t>500 EAST PHILADELPHIA AVENUE OPERATIONS LLC</t>
  </si>
  <si>
    <t>500 EAST PHILADELPHIA AVENUE,SHILLINGTON,PA,19607</t>
  </si>
  <si>
    <t>GARDENS AT BLUE RIDGE, THE</t>
  </si>
  <si>
    <t>3625 NORTH PROGRESS AVE</t>
  </si>
  <si>
    <t>THE MEADOWS AT HARRISBURG FOR NURSING AND REHABILITATION LLC</t>
  </si>
  <si>
    <t>3625 NORTH PROGRESS AVE,HARRISBURG,PA,17110</t>
  </si>
  <si>
    <t>CANTERBURY PLACE</t>
  </si>
  <si>
    <t>310 FISK STREET</t>
  </si>
  <si>
    <t>310 FISK STREET,PITTSBURGH,PA,15201</t>
  </si>
  <si>
    <t>RIVER VIEW NURSING AND REHABILITATION CENTER</t>
  </si>
  <si>
    <t>1555 EAST END BOULEVARD PLAINS TWP</t>
  </si>
  <si>
    <t>WILKES BARRE</t>
  </si>
  <si>
    <t>Luzerne</t>
  </si>
  <si>
    <t>TIMBER RIDGE SNF OPERATIONS LLC</t>
  </si>
  <si>
    <t>1555 EAST END BOULEVARD PLAINS TWP,WILKES BARRE,PA,18711</t>
  </si>
  <si>
    <t>GROVE AT GREENVILLE, THE</t>
  </si>
  <si>
    <t>110 FREDONIA ROAD</t>
  </si>
  <si>
    <t>MAYBROOK-C WHITECLIFF OPCO, LLC</t>
  </si>
  <si>
    <t>110 FREDONIA ROAD,GREENVILLE,PA,16125</t>
  </si>
  <si>
    <t>EMBASSY OF SAXONBURG</t>
  </si>
  <si>
    <t>223 PITTSBURGH ST</t>
  </si>
  <si>
    <t>SAXONBURG</t>
  </si>
  <si>
    <t>ORCHARDS OF SAXONBURG LLC</t>
  </si>
  <si>
    <t>223 PITTSBURGH ST,SAXONBURG,PA,16056</t>
  </si>
  <si>
    <t>ST JOHN SPECIALTY CARE CENTER</t>
  </si>
  <si>
    <t>500 WITTENBERG WAY</t>
  </si>
  <si>
    <t>MARS</t>
  </si>
  <si>
    <t>ST. JOHN LUTHERAN CARE CENTER</t>
  </si>
  <si>
    <t>500 WITTENBERG WAY,MARS,PA,16046</t>
  </si>
  <si>
    <t>AVENTURA AT PEMBROOKE</t>
  </si>
  <si>
    <t>1130 WEST CHESTER PIKE</t>
  </si>
  <si>
    <t>Chester</t>
  </si>
  <si>
    <t>AVENTURA AT PEMBROOKE LLC</t>
  </si>
  <si>
    <t>1130 WEST CHESTER PIKE,WEST CHESTER,PA,19380</t>
  </si>
  <si>
    <t>VALLEY MANOR REHABILITATION AND HEALTHCARE CENTER</t>
  </si>
  <si>
    <t>7650 ROUTE 309</t>
  </si>
  <si>
    <t>COOPERSBURG</t>
  </si>
  <si>
    <t>VALLEY MANOR OPERATIONS LLC</t>
  </si>
  <si>
    <t>7650 ROUTE 309,COOPERSBURG,PA,18036</t>
  </si>
  <si>
    <t>YORKVIEW NURSING AND REHABILITATION</t>
  </si>
  <si>
    <t>970 COLONIAL AVENUE</t>
  </si>
  <si>
    <t>COLONIAL OPCO, LLC</t>
  </si>
  <si>
    <t>970 COLONIAL AVENUE,YORK,PA,17403</t>
  </si>
  <si>
    <t>RIVERTON REHABILITATION AND HEALTHCARE CENTER</t>
  </si>
  <si>
    <t>803 NORTH WAHNETA ST</t>
  </si>
  <si>
    <t>803 NORTH WAHNETA ST,ALLENTOWN,PA,18103</t>
  </si>
  <si>
    <t>MANOR AT PENN VILLAGE, THE</t>
  </si>
  <si>
    <t>51 ROUTE 204</t>
  </si>
  <si>
    <t>SELINSGROVE</t>
  </si>
  <si>
    <t>Snyder</t>
  </si>
  <si>
    <t>PENN VILLAGE FACILITY OPERATIONS, LLC</t>
  </si>
  <si>
    <t>51 ROUTE 204,SELINSGROVE,PA,17870</t>
  </si>
  <si>
    <t>WESTGATE HILLS REHABILITATION AND NURSING CTR</t>
  </si>
  <si>
    <t>2050 OLD WEST CHESTER PIKE</t>
  </si>
  <si>
    <t>HAVERTOWN</t>
  </si>
  <si>
    <t>PLATINUM HEALTH AT WESTGATE LLC</t>
  </si>
  <si>
    <t>2050 OLD WEST CHESTER PIKE,HAVERTOWN,PA,19083</t>
  </si>
  <si>
    <t>ABINGTON CREST HEALTHCAREANDREHABILITATION CENTER</t>
  </si>
  <si>
    <t>1267 SOUTH HILL ROAD</t>
  </si>
  <si>
    <t>1267 SOUTH HILL ROAD,ERIE,PA,16509</t>
  </si>
  <si>
    <t>AMBLER EXTENDED CARE CENTER</t>
  </si>
  <si>
    <t>32 SOUTH BETHLEHEM PIKE</t>
  </si>
  <si>
    <t>AMBLER</t>
  </si>
  <si>
    <t>AMBLER HEALTHCARE GROUP, LLC</t>
  </si>
  <si>
    <t>32 SOUTH BETHLEHEM PIKE,AMBLER,PA,19002</t>
  </si>
  <si>
    <t>ROSE CITY NURSING AND REHAB AT LANCASTER</t>
  </si>
  <si>
    <t>425 NORTH DUKE STREET</t>
  </si>
  <si>
    <t>KEYSTONE NURSING AND REHAB OF LANCASTER LLC</t>
  </si>
  <si>
    <t>425 NORTH DUKE STREET,LANCASTER,PA,17602</t>
  </si>
  <si>
    <t>CORNWALL MANOR</t>
  </si>
  <si>
    <t>BOYD STREET</t>
  </si>
  <si>
    <t>CORNWALL</t>
  </si>
  <si>
    <t>Lebanon</t>
  </si>
  <si>
    <t>BOYD STREET,CORNWALL,PA,17016</t>
  </si>
  <si>
    <t>ST JOHN NEUMANN CTR FOR REHAB &amp; HEALTHCARE</t>
  </si>
  <si>
    <t>10400 ROOSEVELT AVENUE</t>
  </si>
  <si>
    <t>10400 ROOSEVELT OPERATING LLC</t>
  </si>
  <si>
    <t>10400 ROOSEVELT AVENUE,PHILADELPHIA,PA,19116</t>
  </si>
  <si>
    <t>BUCKINGHAM VALLEY REHABILITATION AND NURSINGCENTER</t>
  </si>
  <si>
    <t>820 DURHAM ROAD</t>
  </si>
  <si>
    <t>BUCKINGHAM</t>
  </si>
  <si>
    <t>BUCKINGHAM PLACE SNF LLC</t>
  </si>
  <si>
    <t>820 DURHAM ROAD,BUCKINGHAM,PA,18912</t>
  </si>
  <si>
    <t>ROSEMONT CENTER</t>
  </si>
  <si>
    <t>35 ROSEMONT AVENUE</t>
  </si>
  <si>
    <t>ROSEMONT</t>
  </si>
  <si>
    <t>ROSEMONT CARE LLC</t>
  </si>
  <si>
    <t>35 ROSEMONT AVENUE,ROSEMONT,PA,19010</t>
  </si>
  <si>
    <t>FOX SUBACUTE CENTER</t>
  </si>
  <si>
    <t>2644 BRISTOL ROAD</t>
  </si>
  <si>
    <t>FOX NURSING HOME CORP</t>
  </si>
  <si>
    <t>2644 BRISTOL ROAD,WARRINGTON,PA,18976</t>
  </si>
  <si>
    <t>GROVE AT NEW WILMINGTON, THE</t>
  </si>
  <si>
    <t>520 NEW CASTLE STREET</t>
  </si>
  <si>
    <t>NEW WILMINGTON</t>
  </si>
  <si>
    <t>MAYBROOK C OVERLOOK OPCO LLC</t>
  </si>
  <si>
    <t>520 NEW CASTLE STREET,NEW WILMINGTON,PA,16142</t>
  </si>
  <si>
    <t>PROMEDICA SKILLED NRSG AND REHAB (LANCASTER)</t>
  </si>
  <si>
    <t>100 ABBEYVILLE ROAD</t>
  </si>
  <si>
    <t>MANOR CARE OF LANCASTER PA LLC</t>
  </si>
  <si>
    <t>100 ABBEYVILLE ROAD,LANCASTER,PA,17603</t>
  </si>
  <si>
    <t>WALNUT CREEK HEALTHCARE AND REHABILITATION CENTER</t>
  </si>
  <si>
    <t>4850 ZUCK ROAD</t>
  </si>
  <si>
    <t>GUARDIAN ELDER CARE AT ERIE II LLC</t>
  </si>
  <si>
    <t>4850 ZUCK ROAD,ERIE,PA,16506</t>
  </si>
  <si>
    <t>BROOMALL MANOR</t>
  </si>
  <si>
    <t>43 CHURCH LANE</t>
  </si>
  <si>
    <t>BROOMALL HEALTHCARE GROUP, INC.</t>
  </si>
  <si>
    <t>43 CHURCH LANE,BROOMALL,PA,19008</t>
  </si>
  <si>
    <t>AVENTURA AT PROSPECT</t>
  </si>
  <si>
    <t>815 CHESTER PIKE</t>
  </si>
  <si>
    <t>PROSPECT PARK</t>
  </si>
  <si>
    <t>AVENTURA AT PROSPECT LLC</t>
  </si>
  <si>
    <t>815 CHESTER PIKE,PROSPECT PARK,PA,19076</t>
  </si>
  <si>
    <t>NEFFSVILLE NURSING AND REHABILITATION</t>
  </si>
  <si>
    <t>2829 LITITZ PIKE</t>
  </si>
  <si>
    <t>2829 LITITZ PIKE,LANCASTER,PA,17601</t>
  </si>
  <si>
    <t>SARAH REED SENIOR LIVING</t>
  </si>
  <si>
    <t>227 WEST 22ND STREET</t>
  </si>
  <si>
    <t>THE SARAH A. REED RETIREMENT CENTER</t>
  </si>
  <si>
    <t>227 WEST 22ND STREET,ERIE,PA,16502</t>
  </si>
  <si>
    <t>BELAIR HEALTHCARE AND REHABILITATION CENTER</t>
  </si>
  <si>
    <t>100 LITTLE ROAD</t>
  </si>
  <si>
    <t>LOWER BURRELL</t>
  </si>
  <si>
    <t>Westmoreland</t>
  </si>
  <si>
    <t>GUARDIAN ELDER CARE AT LOWER BURRELL, LLC</t>
  </si>
  <si>
    <t>100 LITTLE ROAD,LOWER BURRELL,PA,15068</t>
  </si>
  <si>
    <t>RICHBORO REHABILITATION &amp; NURSING CENTER</t>
  </si>
  <si>
    <t>253 TWINING FORD ROAD</t>
  </si>
  <si>
    <t>RICHBORO</t>
  </si>
  <si>
    <t>PLATINUM HEALTH AT RICHBORO LLC</t>
  </si>
  <si>
    <t>253 TWINING FORD ROAD,RICHBORO,PA,18954</t>
  </si>
  <si>
    <t>PROMEDICA SKILLED NRSG AND REHAB (BEDFORD)</t>
  </si>
  <si>
    <t>136 DONAHOE MANOR ROAD</t>
  </si>
  <si>
    <t>Bedford</t>
  </si>
  <si>
    <t>DONAHOE MANOR-BEDFORD PA LLC</t>
  </si>
  <si>
    <t>136 DONAHOE MANOR ROAD,BEDFORD,PA,15522</t>
  </si>
  <si>
    <t>GARDENS AT WEST SHORE, THE</t>
  </si>
  <si>
    <t>770 POPLAR CHURCH ROAD</t>
  </si>
  <si>
    <t>THE MEADOWS AT WEST SHORE FOR NURSING AND REHABILITATION LLC</t>
  </si>
  <si>
    <t>770 POPLAR CHURCH ROAD,CAMP HILL,PA,17011</t>
  </si>
  <si>
    <t>HAMILTON ARMS CENTER</t>
  </si>
  <si>
    <t>336 SOUTH WEST END AVENUE</t>
  </si>
  <si>
    <t>HAMILTON ARMS CENTER OPCO LLC</t>
  </si>
  <si>
    <t>336 SOUTH WEST END AVENUE,LANCASTER,PA,17603</t>
  </si>
  <si>
    <t>SPRUCE MANOR NURSING &amp; REHABILITATION CENTER</t>
  </si>
  <si>
    <t>220 S. FOURTH AVENUE</t>
  </si>
  <si>
    <t>WEST READING</t>
  </si>
  <si>
    <t>SPRUCE MANOR NURSING &amp; REHABILITATION CENTER, LLC</t>
  </si>
  <si>
    <t>220 S. FOURTH AVENUE,WEST READING,PA,19611</t>
  </si>
  <si>
    <t>BROOKSIDE HEALTHCARE &amp; REHABILITATION CENTER</t>
  </si>
  <si>
    <t>2630 WOODLAND ROAD</t>
  </si>
  <si>
    <t>ROSLYN</t>
  </si>
  <si>
    <t>BROOKSIDE HEALTHCARE &amp; REHABILITATION CENTER LLC</t>
  </si>
  <si>
    <t>2630 WOODLAND ROAD,ROSLYN,PA,19001</t>
  </si>
  <si>
    <t>COLE PLACE</t>
  </si>
  <si>
    <t>1001 EAST SECOND STREET</t>
  </si>
  <si>
    <t>COUDERSPORT</t>
  </si>
  <si>
    <t>Potter</t>
  </si>
  <si>
    <t>CHARLES COLE MEMORIAL HOSPITAL</t>
  </si>
  <si>
    <t>1001 EAST SECOND STREET,COUDERSPORT,PA,16915</t>
  </si>
  <si>
    <t>HERMITAGE NURSING AND REHABILITATION</t>
  </si>
  <si>
    <t>500 CLARKSVILLE ROAD</t>
  </si>
  <si>
    <t>EMBASSY HERMITAGE LLC</t>
  </si>
  <si>
    <t>500 CLARKSVILLE ROAD,HERMITAGE,PA,16148</t>
  </si>
  <si>
    <t>EMBASSY OF SHENANGO VALLEY</t>
  </si>
  <si>
    <t>3726 EAST STATE STREET</t>
  </si>
  <si>
    <t>HOSPITALITY CARE CENTER OF HERMITAGE, INC.</t>
  </si>
  <si>
    <t>3726 EAST STATE STREET,HERMITAGE,PA,16148</t>
  </si>
  <si>
    <t>WYOMISSING HEALTH AND REHABILITATION CENTER</t>
  </si>
  <si>
    <t>1000 EAST WYOMISSING BLVD</t>
  </si>
  <si>
    <t>WYM OP HOLDINGS LLC</t>
  </si>
  <si>
    <t>1000 EAST WYOMISSING BLVD,READING,PA,19611</t>
  </si>
  <si>
    <t>GUARDIAN HEALTHCARE ALTOONA</t>
  </si>
  <si>
    <t>700 S. CAYUGA AVENUE</t>
  </si>
  <si>
    <t>GUARDIAN ELDER CARE AT ALTOONA LLC</t>
  </si>
  <si>
    <t>700 S. CAYUGA AVENUE,ALTOONA,PA,16602</t>
  </si>
  <si>
    <t>LAUREL RIDGE CENTER</t>
  </si>
  <si>
    <t>75 HICKLE STREET</t>
  </si>
  <si>
    <t>UNIONTOWN</t>
  </si>
  <si>
    <t>75 HICKLE STREET OPERATIONS LLC</t>
  </si>
  <si>
    <t>75 HICKLE STREET,UNIONTOWN,PA,15401</t>
  </si>
  <si>
    <t>SAINT PAUL HOMES</t>
  </si>
  <si>
    <t>339 EAST JAMESTOWN ROAD</t>
  </si>
  <si>
    <t>ST. PAUL HOMES</t>
  </si>
  <si>
    <t>339 EAST JAMESTOWN ROAD,GREENVILLE,PA,16125</t>
  </si>
  <si>
    <t>GARDENS AT GETTYSBURG, THE</t>
  </si>
  <si>
    <t>741 CHAMBERSBURG ROAD</t>
  </si>
  <si>
    <t>GETTYSBURG</t>
  </si>
  <si>
    <t>THE MEADOWS AT GETTYSBURG FOR NURSING AND REHABILITATION LLC</t>
  </si>
  <si>
    <t>741 CHAMBERSBURG ROAD,GETTYSBURG,PA,17325</t>
  </si>
  <si>
    <t>TRANSITIONS HEALTHCARE AUTUMN GROVE CARE CENTER</t>
  </si>
  <si>
    <t>555 SOUTH MAIN STREET</t>
  </si>
  <si>
    <t>BONETTI HEALTH CARE CENTER, INC</t>
  </si>
  <si>
    <t>555 SOUTH MAIN STREET,HARRISVILLE,PA,16038</t>
  </si>
  <si>
    <t>HAMPTON HOUSE REHABILITATION AND NURSING CENTER</t>
  </si>
  <si>
    <t>1548 SANS SOUCI PARKWAY</t>
  </si>
  <si>
    <t>HAMPTON HOUSE OPERATIONS LLC</t>
  </si>
  <si>
    <t>1548 SANS SOUCI PARKWAY,WILKES BARRE,PA,18702</t>
  </si>
  <si>
    <t>HOLY FAMILY MANOR</t>
  </si>
  <si>
    <t>1200 SPRING STREET</t>
  </si>
  <si>
    <t>BETHLEHEM</t>
  </si>
  <si>
    <t>CATHOLIC SENIOR HOUSING AND HEALTH CARE SERVICES INC</t>
  </si>
  <si>
    <t>1200 SPRING STREET,BETHLEHEM,PA,18018</t>
  </si>
  <si>
    <t>PROMEDICA SKILLED NRSG AND REHAB (SHADYSIDE)</t>
  </si>
  <si>
    <t>5609 FIFTH AVENUE</t>
  </si>
  <si>
    <t>SHADYSIDE NURSING AND REHABILITATION CENTER-PITTSBURGH PA LLC</t>
  </si>
  <si>
    <t>5609 FIFTH AVENUE,PITTSBURGH,PA,15232</t>
  </si>
  <si>
    <t>GARDENS AT YORK TERRACE, THE</t>
  </si>
  <si>
    <t>2401 WEST MARKET STREET</t>
  </si>
  <si>
    <t>POTTSVILLE</t>
  </si>
  <si>
    <t>Schuylkill</t>
  </si>
  <si>
    <t>THE MEADOWS AT POTTSVILLE FOR NURSING AND REHABILITATION LLC</t>
  </si>
  <si>
    <t>2401 WEST MARKET STREET,POTTSVILLE,PA,17901</t>
  </si>
  <si>
    <t>HARBORVIEW REHABILITATION AND CARE CENTER AT LANSD</t>
  </si>
  <si>
    <t>25 WEST FIFTH STREET</t>
  </si>
  <si>
    <t>LANSDALE</t>
  </si>
  <si>
    <t>HARBORVIEW REHABILITATION AND CARE CENTER AT LANSDALE LLC</t>
  </si>
  <si>
    <t>25 WEST FIFTH STREET,LANSDALE,PA,19446</t>
  </si>
  <si>
    <t>SILVER LAKE HEALTHCARE CENTER</t>
  </si>
  <si>
    <t>905 TOWER ROAD</t>
  </si>
  <si>
    <t>TOWER LEASING CO., LLC</t>
  </si>
  <si>
    <t>905 TOWER ROAD,BRISTOL,PA,19007</t>
  </si>
  <si>
    <t>STATESMAN HEALTH &amp; REHABILITATION CENTER</t>
  </si>
  <si>
    <t>2629 TRENTON ROAD</t>
  </si>
  <si>
    <t>LEVITTOWN</t>
  </si>
  <si>
    <t>STATESMAN HEALTH &amp; REHABILITATION CENTER LLC</t>
  </si>
  <si>
    <t>2629 TRENTON ROAD,LEVITTOWN,PA,19056</t>
  </si>
  <si>
    <t>CARBONDALE NURSING AND REHABILITATION CENTER</t>
  </si>
  <si>
    <t>10 HART PLACE</t>
  </si>
  <si>
    <t>CNH, INC</t>
  </si>
  <si>
    <t>10 HART PLACE,CARBONDALE,PA,18407</t>
  </si>
  <si>
    <t>BUFFALO VALLEY LUTHERAN VILLAG</t>
  </si>
  <si>
    <t>189 EAST TRESSLER BOULEVARD</t>
  </si>
  <si>
    <t>LEWISBURG</t>
  </si>
  <si>
    <t>189 EAST TRESSLER BOULEVARD,LEWISBURG,PA,17837</t>
  </si>
  <si>
    <t>WESTERN RESERVE HEALTHCAREANDREHABILITATION CENTER</t>
  </si>
  <si>
    <t>1521 WEST 54TH STREET</t>
  </si>
  <si>
    <t>GUARDIAN ELDER CARE AT ERIE I LLC</t>
  </si>
  <si>
    <t>1521 WEST 54TH STREET,ERIE,PA,16509</t>
  </si>
  <si>
    <t>PROMEDICA SKILLED NRSG AND REHAB (WEST ALLEN)</t>
  </si>
  <si>
    <t>535 NORTH 17TH STREET</t>
  </si>
  <si>
    <t>535 NORTH 17TH STREET,ALLENTOWN,PA,18104</t>
  </si>
  <si>
    <t>PAVILION AT ST LUKE VILLAGE, THE</t>
  </si>
  <si>
    <t>1000 STACIE DRIVE</t>
  </si>
  <si>
    <t>HAZLETON</t>
  </si>
  <si>
    <t>PAVILION AT ST. LUKE VILLAGE FACILITY OPERATIONS, LLC</t>
  </si>
  <si>
    <t>1000 STACIE DRIVE,HAZLETON,PA,18201</t>
  </si>
  <si>
    <t>BEAVER VALLEY HEALTHCARE AND REHABILITATION CENTER</t>
  </si>
  <si>
    <t>257 GEORGETOWN ROAD</t>
  </si>
  <si>
    <t>BEAVER FALLS</t>
  </si>
  <si>
    <t>GUARDIAN ELDER CARE AT BEAVER FALLS, LLC</t>
  </si>
  <si>
    <t>257 GEORGETOWN ROAD,BEAVER FALLS,PA,15010</t>
  </si>
  <si>
    <t>FOREST PARK HEALTHCARE AND REHABILITATION CENTER</t>
  </si>
  <si>
    <t>700 WALNUT BOTTOM ROAD</t>
  </si>
  <si>
    <t>GUARDIAN ELDER CARE AT CARLISLE, LLC</t>
  </si>
  <si>
    <t>700 WALNUT BOTTOM ROAD,CARLISLE,PA,17013</t>
  </si>
  <si>
    <t>GARDENS AT SCRANTON, THE</t>
  </si>
  <si>
    <t>824 ADAMS AVENUE</t>
  </si>
  <si>
    <t>THE MEADOWS AT SCRANTON FOR NURSING AND REHABILITATION LLC</t>
  </si>
  <si>
    <t>824 ADAMS AVENUE,SCRANTON,PA,18510</t>
  </si>
  <si>
    <t>SUMMIT AT BLUE MOUNTAIN NURSING &amp; REHAB CTR, THE</t>
  </si>
  <si>
    <t>211 NORTH 12TH STREET</t>
  </si>
  <si>
    <t>LEHIGHTON</t>
  </si>
  <si>
    <t>211 NORTH 12TH STREET,LEHIGHTON,PA,18235</t>
  </si>
  <si>
    <t>HARBORVIEW REHABILITATION CARE CENTER AT DOYLESTOW</t>
  </si>
  <si>
    <t>432 MAPLE AVENUE</t>
  </si>
  <si>
    <t>HARBORVIEW REHABILITATION AND CARE CENTER AT DOYLESTOWN LLC</t>
  </si>
  <si>
    <t>432 MAPLE AVENUE,DOYLESTOWN,PA,18901</t>
  </si>
  <si>
    <t>SAINT JOSEPH VILLA</t>
  </si>
  <si>
    <t>110 WEST WISSAHICKON AVE</t>
  </si>
  <si>
    <t>FLOURTOWN</t>
  </si>
  <si>
    <t>110 WEST WISSAHICKON AVE,FLOURTOWN,PA,19031</t>
  </si>
  <si>
    <t>763 JOHNSONBURG RD</t>
  </si>
  <si>
    <t>Elk</t>
  </si>
  <si>
    <t>ELK REGIONAL HEALTH CENTER</t>
  </si>
  <si>
    <t>763 JOHNSONBURG RD,ST MARYS,PA,15857</t>
  </si>
  <si>
    <t>ST FRANCIS CENTER FOR REHABILITATION &amp; HEALTHCARE</t>
  </si>
  <si>
    <t>1412 LANSDOWNE AVENUE</t>
  </si>
  <si>
    <t>DARBY</t>
  </si>
  <si>
    <t>1412 LANSDOWNE OPERATING LLC</t>
  </si>
  <si>
    <t>1412 LANSDOWNE AVENUE,DARBY,PA,19023</t>
  </si>
  <si>
    <t>3201 RIVER ROAD</t>
  </si>
  <si>
    <t>ALBRIGHT CARE SERVICES</t>
  </si>
  <si>
    <t>3201 RIVER ROAD,LEWISBURG,PA,17837</t>
  </si>
  <si>
    <t>PHOENIX CENTER FOR REHABILITATION AND NURSING,THE</t>
  </si>
  <si>
    <t>833 SOUTH MAIN STREET</t>
  </si>
  <si>
    <t>PHOENIXVILLE</t>
  </si>
  <si>
    <t>PHOENIXVILLE CARE LLC</t>
  </si>
  <si>
    <t>833 SOUTH MAIN STREET,PHOENIXVILLE,PA,19460</t>
  </si>
  <si>
    <t>BARNES-KASSON COUNTY HOSPITAL</t>
  </si>
  <si>
    <t>2872 TURNPIKE STREET</t>
  </si>
  <si>
    <t>SUSQUEHANNA</t>
  </si>
  <si>
    <t>2872 TURNPIKE STREET,SUSQUEHANNA,PA,18847</t>
  </si>
  <si>
    <t>BROAD MOUNTAIN HEALTH AND REHABILITATION CENTER</t>
  </si>
  <si>
    <t>500 WEST LAUREL STREET</t>
  </si>
  <si>
    <t>FRACKVILLE</t>
  </si>
  <si>
    <t>BROAD MOUNTAIN HEALTH &amp; REHABILITATION CENTER LLC</t>
  </si>
  <si>
    <t>500 WEST LAUREL STREET,FRACKVILLE,PA,17931</t>
  </si>
  <si>
    <t>GARDENS AT STROUD, THE</t>
  </si>
  <si>
    <t>221 EAST BROWN STREET</t>
  </si>
  <si>
    <t>EAST STROUDSBURG</t>
  </si>
  <si>
    <t>THE MEADOWS AT STROUD FOR NURSING AND REHABILITATION LLC</t>
  </si>
  <si>
    <t>221 EAST BROWN STREET,EAST STROUDSBURG,PA,18301</t>
  </si>
  <si>
    <t>SOUTH HILLS REHABILITATION AND WELLNESS CENTER</t>
  </si>
  <si>
    <t>201 VILLAGE DRIVE</t>
  </si>
  <si>
    <t>CANONSBURG</t>
  </si>
  <si>
    <t>SOUTH HILLS OPERATIONS LLC</t>
  </si>
  <si>
    <t>201 VILLAGE DRIVE,CANONSBURG,PA,15317</t>
  </si>
  <si>
    <t>PLEASANT ACRES REHABILITATION AND NURSING CENTER</t>
  </si>
  <si>
    <t>118 PLEASANT ACRES RD,RD7</t>
  </si>
  <si>
    <t>PLEASANT ACRES OPERATING LLC</t>
  </si>
  <si>
    <t>118 PLEASANT ACRES RD,RD7,YORK,PA,17402</t>
  </si>
  <si>
    <t>WESBURY UNITED METHODIST COMMU</t>
  </si>
  <si>
    <t>31 NORTH PARK AVE EXT</t>
  </si>
  <si>
    <t>WESBURY UNITED METHODIST COMMUNITY</t>
  </si>
  <si>
    <t>31 NORTH PARK AVE EXT,MEADVILLE,PA,16335</t>
  </si>
  <si>
    <t>MURRYSVILLE REHABILITATION AND WELLNESS CENTER</t>
  </si>
  <si>
    <t>3300 LOGAN FERRY ROAD</t>
  </si>
  <si>
    <t>MURRYSVILLE</t>
  </si>
  <si>
    <t>MURRYSVILLE OPERATIONS LLC</t>
  </si>
  <si>
    <t>3300 LOGAN FERRY ROAD,MURRYSVILLE,PA,15668</t>
  </si>
  <si>
    <t>MEADOWVIEW REHABILITATION AND NURSING CENTER</t>
  </si>
  <si>
    <t>9209 RIDGE PIKE</t>
  </si>
  <si>
    <t>WHITE MARSH</t>
  </si>
  <si>
    <t>WM OPERATING LLC</t>
  </si>
  <si>
    <t>9209 RIDGE PIKE,WHITE MARSH,PA,19128</t>
  </si>
  <si>
    <t>EMBASSY OF HUNTINGDON PARK</t>
  </si>
  <si>
    <t>1229 WARM SPRINGS AVENUE</t>
  </si>
  <si>
    <t>HUNTINGDON</t>
  </si>
  <si>
    <t>Huntingdon</t>
  </si>
  <si>
    <t>EMBASSY HUNTINGDON PARK LLC</t>
  </si>
  <si>
    <t>1229 WARM SPRINGS AVENUE,HUNTINGDON,PA,16652</t>
  </si>
  <si>
    <t>GUARDIAN HEALTHCARE AND REHABILITATION CENTER</t>
  </si>
  <si>
    <t>147 OLD NEWPORT STREET</t>
  </si>
  <si>
    <t>NANTICOKE</t>
  </si>
  <si>
    <t>GUARDIAN ELDER CARE AT NANTICOKE LLC</t>
  </si>
  <si>
    <t>147 OLD NEWPORT STREET,NANTICOKE,PA,18634</t>
  </si>
  <si>
    <t>WEXFORD HEALTHCARE CENTER</t>
  </si>
  <si>
    <t>9850 OLD PERRY HIGHWAY</t>
  </si>
  <si>
    <t>WEXFORD</t>
  </si>
  <si>
    <t>OLD LEASING CO., LLC</t>
  </si>
  <si>
    <t>9850 OLD PERRY HIGHWAY,WEXFORD,PA,15090</t>
  </si>
  <si>
    <t>CHANDLER HALL HEALTH SERVICES</t>
  </si>
  <si>
    <t>99 BARCLAY STREET</t>
  </si>
  <si>
    <t>CHANDLER HALL HEALTH SERVICES, INC</t>
  </si>
  <si>
    <t>99 BARCLAY STREET,NEWTOWN,PA,18940</t>
  </si>
  <si>
    <t>KENDAL AT LONGWOOD</t>
  </si>
  <si>
    <t>BOX 100</t>
  </si>
  <si>
    <t>KENNETT SQUARE</t>
  </si>
  <si>
    <t>KENDAL-CROSSLANDS COMMUNITIES</t>
  </si>
  <si>
    <t>BOX 100,KENNETT SQUARE,PA,19348</t>
  </si>
  <si>
    <t>PROMEDICA SKILLED NRSG AND REHAB (YORK SOUTH)</t>
  </si>
  <si>
    <t>200 PAULINE DRIVE</t>
  </si>
  <si>
    <t>MANOR CARE OF YORK PA (SOUTH) LLC</t>
  </si>
  <si>
    <t>200 PAULINE DRIVE,YORK,PA,17402</t>
  </si>
  <si>
    <t>BRYN MAWR EXTENDED CARE CENTER</t>
  </si>
  <si>
    <t>956 RAILROAD AVENUE</t>
  </si>
  <si>
    <t>BRYN MAWR HEALTHCARE GROUP, LLC</t>
  </si>
  <si>
    <t>956 RAILROAD AVENUE,BRYN MAWR,PA,19010</t>
  </si>
  <si>
    <t>SCENERY HILL HEALTHCARE AND REHABILITATION CENTER</t>
  </si>
  <si>
    <t>680 LIONS HEALTH CAMP RD</t>
  </si>
  <si>
    <t>INDIANA</t>
  </si>
  <si>
    <t>Indiana</t>
  </si>
  <si>
    <t>NORTH AMERICAN MEDICAL CENTERS INC</t>
  </si>
  <si>
    <t>680 LIONS HEALTH CAMP RD,INDIANA,PA,15701</t>
  </si>
  <si>
    <t>ST LUKE'S REHABILITATION AND NURSING CENTER</t>
  </si>
  <si>
    <t>360 WEST RUDDLE STREET</t>
  </si>
  <si>
    <t>COALDALE</t>
  </si>
  <si>
    <t>THE CARBON-SCHUYLKILL COMMUNITY HOSPITAL, INC.</t>
  </si>
  <si>
    <t>360 WEST RUDDLE STREET,COALDALE,PA,18218</t>
  </si>
  <si>
    <t>GREEN HOME, INC, THE</t>
  </si>
  <si>
    <t>37 CENTRAL AVENUE</t>
  </si>
  <si>
    <t>WELLSBORO</t>
  </si>
  <si>
    <t>GREEN HOME</t>
  </si>
  <si>
    <t>37 CENTRAL AVENUE,WELLSBORO,PA,16901</t>
  </si>
  <si>
    <t>MANATAWNY CENTER FOR REHABILITATION AND NURSING</t>
  </si>
  <si>
    <t>30 OLD SCHUYLKILL ROAD</t>
  </si>
  <si>
    <t>POTTSTOWN</t>
  </si>
  <si>
    <t>30 OLD SCHUYLKILL ROAD,POTTSTOWN,PA,19465</t>
  </si>
  <si>
    <t>RYDAL PARK OF PHILADELPHIA PRS</t>
  </si>
  <si>
    <t>1515 FAIRWAY</t>
  </si>
  <si>
    <t>RYDAL</t>
  </si>
  <si>
    <t>HUMANGOOD PENNSYLVANIA</t>
  </si>
  <si>
    <t>1515 FAIRWAY,RYDAL,PA,19046</t>
  </si>
  <si>
    <t>ALLIED SERVICES MEADE STREET SKILLED NURSING</t>
  </si>
  <si>
    <t>200 S. MEADE STREET</t>
  </si>
  <si>
    <t>ALLIED SERVICES PERSONAL CARE, INC.</t>
  </si>
  <si>
    <t>200 S. MEADE STREET,WILKES BARRE,PA,18702</t>
  </si>
  <si>
    <t>MORAVIAN MANOR</t>
  </si>
  <si>
    <t>300 WEST LEMON STREET</t>
  </si>
  <si>
    <t>LITITZ</t>
  </si>
  <si>
    <t>MORAVIAN MANORS INC</t>
  </si>
  <si>
    <t>300 WEST LEMON STREET,LITITZ,PA,17543</t>
  </si>
  <si>
    <t>ZERBE SISTERS NURSING CENTER,</t>
  </si>
  <si>
    <t>2499 ZERBE ROAD</t>
  </si>
  <si>
    <t>NARVON</t>
  </si>
  <si>
    <t>ZERBE SISTERS NURSING CENTER, INC.</t>
  </si>
  <si>
    <t>2499 ZERBE ROAD,NARVON,PA,17555</t>
  </si>
  <si>
    <t>BRETHREN VILLAGE</t>
  </si>
  <si>
    <t>3001 LITITZ PIKE</t>
  </si>
  <si>
    <t>3001 LITITZ PIKE,LANCASTER,PA,17606</t>
  </si>
  <si>
    <t>WILLIAM HOOD DUNWOODY CARE CTR</t>
  </si>
  <si>
    <t>3500 WEST CHESTER PIKE</t>
  </si>
  <si>
    <t>NEWTOWN SQUARE</t>
  </si>
  <si>
    <t>DUNWOODY VILLAGE</t>
  </si>
  <si>
    <t>3500 WEST CHESTER PIKE,NEWTOWN SQUARE,PA,19073</t>
  </si>
  <si>
    <t>CHELTENHAM NURSING AND REHAB C</t>
  </si>
  <si>
    <t>600 W CHELTENHAM AVENUE</t>
  </si>
  <si>
    <t>AHF MONTGOMERY, INC</t>
  </si>
  <si>
    <t>600 W CHELTENHAM AVENUE,PHILADELPHIA,PA,19126</t>
  </si>
  <si>
    <t>MOUNTAIN LAUREL HEALTHCARE AND REHABILITATION CTR</t>
  </si>
  <si>
    <t>700 LEONARD STREET</t>
  </si>
  <si>
    <t>CLEARFIELD</t>
  </si>
  <si>
    <t>Clearfield</t>
  </si>
  <si>
    <t>700 LEONARD STREET,CLEARFIELD,PA,16830</t>
  </si>
  <si>
    <t>WAYNE CENTER</t>
  </si>
  <si>
    <t>30 WEST AVENUE</t>
  </si>
  <si>
    <t>30 WEST AVENUE OPERATIONS LLC</t>
  </si>
  <si>
    <t>30 WEST AVENUE,WAYNE,PA,19087</t>
  </si>
  <si>
    <t>ROBERT PACKERT HOSPITAL SKILLED CARE AND REHABILIT</t>
  </si>
  <si>
    <t>91 HOSPITAL DRIVE</t>
  </si>
  <si>
    <t>TOWANDA</t>
  </si>
  <si>
    <t>ROBERT PACKER HOSPITAL</t>
  </si>
  <si>
    <t>91 HOSPITAL DRIVE,TOWANDA,PA,18848</t>
  </si>
  <si>
    <t>CHESTNUT HILL LODGE HEALTH AND REHAB CTR</t>
  </si>
  <si>
    <t>8833 STENTON AVENUE</t>
  </si>
  <si>
    <t>WYNDMOOR</t>
  </si>
  <si>
    <t>CH OPERATING, LLC</t>
  </si>
  <si>
    <t>8833 STENTON AVENUE,WYNDMOOR,PA,19038</t>
  </si>
  <si>
    <t>WILLIAM PENN HEALTHCARE AND REHABILITATION CENTER</t>
  </si>
  <si>
    <t>163 SUMMIT DRIVE</t>
  </si>
  <si>
    <t>Mifflin</t>
  </si>
  <si>
    <t>GUARDIAN ELDER CARE AT LEWISTOWN LLC</t>
  </si>
  <si>
    <t>163 SUMMIT DRIVE,LEWISTOWN,PA,17044</t>
  </si>
  <si>
    <t>QUARRYVILLE PRESBYTERIAN RETIREMENT COMMUNITY</t>
  </si>
  <si>
    <t>625 ROBERT FULTON HIGHWAY</t>
  </si>
  <si>
    <t>QUARRYVILLE</t>
  </si>
  <si>
    <t>625 ROBERT FULTON HIGHWAY,QUARRYVILLE,PA,17566</t>
  </si>
  <si>
    <t>IMMACULATEMARYCENTER FOR REHABILITATION&amp;HEALTHCARE</t>
  </si>
  <si>
    <t>2990 HOLME AVENUE</t>
  </si>
  <si>
    <t>2990 HOLME OPERATING LLC</t>
  </si>
  <si>
    <t>2990 HOLME AVENUE,PHILADELPHIA,PA,19136</t>
  </si>
  <si>
    <t>ELK HAVEN NURSING HOME</t>
  </si>
  <si>
    <t>785 JOHNSONBURG ROAD</t>
  </si>
  <si>
    <t>ELK HAVEN NURSING HOME ASSOCIATION</t>
  </si>
  <si>
    <t>785 JOHNSONBURG ROAD,SAINT MARYS,PA,15857</t>
  </si>
  <si>
    <t>8100 WASHINGTON LANE</t>
  </si>
  <si>
    <t>WYNCOTE</t>
  </si>
  <si>
    <t>8100 WASHINGTON LANE OPERATIONS LLC</t>
  </si>
  <si>
    <t>8100 WASHINGTON LANE,WYNCOTE,PA,19095</t>
  </si>
  <si>
    <t>STONERIDGE TOWNE CENTRE</t>
  </si>
  <si>
    <t>7 WEST PARK AVENUE</t>
  </si>
  <si>
    <t>MYERSTOWN</t>
  </si>
  <si>
    <t>STONERIDGE RETIREMENT LIVING</t>
  </si>
  <si>
    <t>7 WEST PARK AVENUE,MYERSTOWN,PA,17067</t>
  </si>
  <si>
    <t>POTTSVILLE REHABILITATION AND NURSING CENTER</t>
  </si>
  <si>
    <t>420 PULASKI DRIVE</t>
  </si>
  <si>
    <t>POTTSVILLE OPERATIONS LLC</t>
  </si>
  <si>
    <t>420 PULASKI DRIVE,POTTSVILLE,PA,17901</t>
  </si>
  <si>
    <t>RIVER RUN HEALTHCARE AND REHABILITATION CENTER</t>
  </si>
  <si>
    <t>615 WYOMING AVENUE</t>
  </si>
  <si>
    <t>GUARDIAN ELDER CARE AT KINGSTON LLC</t>
  </si>
  <si>
    <t>615 WYOMING AVENUE,KINGSTON,PA,18704</t>
  </si>
  <si>
    <t>TOWNE MANOR WEST</t>
  </si>
  <si>
    <t>205 EAST JOHNSON HIGHWAY</t>
  </si>
  <si>
    <t>NORRISTOWN</t>
  </si>
  <si>
    <t>THE REHABILITATION GROUP OF PENNSYLVANIA, INC.</t>
  </si>
  <si>
    <t>205 EAST JOHNSON HIGHWAY,NORRISTOWN,PA,19401</t>
  </si>
  <si>
    <t>OAK HILL CENTER FOR REHABILITATION AND NURSING</t>
  </si>
  <si>
    <t>1020 NORTH UNION STREET</t>
  </si>
  <si>
    <t>1020 NORTH UNION STREET,MIDDLETOWN,PA,17057</t>
  </si>
  <si>
    <t>PROMEDICA SKILLED NRSG AND REHAB (CHAMBERSBURG)</t>
  </si>
  <si>
    <t>1070 STOUFFER AVENUE</t>
  </si>
  <si>
    <t>MANOR CARE OF CHAMBERSBURG PA LLC</t>
  </si>
  <si>
    <t>1070 STOUFFER AVENUE,CHAMBERSBURG,PA,17201</t>
  </si>
  <si>
    <t>CALVARY FELLOWSHIP HOMES INC</t>
  </si>
  <si>
    <t>502 ELIZABETH DRIVE</t>
  </si>
  <si>
    <t>CALVARY FELLOWSHIP HOMES, INC.</t>
  </si>
  <si>
    <t>502 ELIZABETH DRIVE,LANCASTER,PA,17601</t>
  </si>
  <si>
    <t>LOCUST GROVE RETIREMENT VILLAGE</t>
  </si>
  <si>
    <t>69 COTTAGE ROAD</t>
  </si>
  <si>
    <t>MIFFLIN</t>
  </si>
  <si>
    <t>Juniata</t>
  </si>
  <si>
    <t>LOCUST GROVE FACILITY OPERATIONS, LLC</t>
  </si>
  <si>
    <t>69 COTTAGE ROAD,MIFFLIN,PA,17058</t>
  </si>
  <si>
    <t>PROMEDICA SKILLED NRSG AND REHAB (WEST READING)</t>
  </si>
  <si>
    <t>425 BUTTONWOOD STREET</t>
  </si>
  <si>
    <t>MANOR CARE OF WEST READING PA LLC</t>
  </si>
  <si>
    <t>425 BUTTONWOOD STREET,WEST READING,PA,19611</t>
  </si>
  <si>
    <t>BROAD ACRES HEALTH AND REHAB</t>
  </si>
  <si>
    <t>1883 SHUMWAY HILL ROAD</t>
  </si>
  <si>
    <t>BROAD ACRES NURSING HOME ASSOCIATION</t>
  </si>
  <si>
    <t>1883 SHUMWAY HILL ROAD,WELLSBORO,PA,16901</t>
  </si>
  <si>
    <t>SILVER STREAM NURSING AND REHABILITATION CENTER</t>
  </si>
  <si>
    <t>905 PENLLYN PIKE</t>
  </si>
  <si>
    <t>SPRING HOUSE</t>
  </si>
  <si>
    <t>SILVER STREAM NURSING AND REHAB FACILITY LLC</t>
  </si>
  <si>
    <t>905 PENLLYN PIKE,SPRING HOUSE,PA,19477</t>
  </si>
  <si>
    <t>PAVILION AT BRMC, THE</t>
  </si>
  <si>
    <t>Mc Kean</t>
  </si>
  <si>
    <t>OLEAN GENERAL HOSPITAL</t>
  </si>
  <si>
    <t>200 PLEASANT STREET,BRADFORD,PA,16701</t>
  </si>
  <si>
    <t>GUY AND MARY FELT MANOR, INC</t>
  </si>
  <si>
    <t>110 EAST FOURTH STREET</t>
  </si>
  <si>
    <t>EMPORIUM</t>
  </si>
  <si>
    <t>Cameron</t>
  </si>
  <si>
    <t>GUY AND MARY FELT MANOR INC</t>
  </si>
  <si>
    <t>110 EAST FOURTH STREET,EMPORIUM,PA,15834</t>
  </si>
  <si>
    <t>ELLEN MEMORIAL HEALTH CARE CENTER</t>
  </si>
  <si>
    <t>23 ELLEN MEMORIAL LANE</t>
  </si>
  <si>
    <t>HONESDALE</t>
  </si>
  <si>
    <t>ELLEN MEMORIAL LLC</t>
  </si>
  <si>
    <t>23 ELLEN MEMORIAL LANE,HONESDALE,PA,18431</t>
  </si>
  <si>
    <t>PROMEDICA SKILLED NRSG AND REHAB (JERSEY SHORE)</t>
  </si>
  <si>
    <t>1008 THOMPSON STREET</t>
  </si>
  <si>
    <t>JERSEY SHORE</t>
  </si>
  <si>
    <t>Lycoming</t>
  </si>
  <si>
    <t>MANOR CARE OF JERSEY SHORE PA LLC</t>
  </si>
  <si>
    <t>1008 THOMPSON STREET,JERSEY SHORE,PA,17740</t>
  </si>
  <si>
    <t>GERMANTOWN HOME</t>
  </si>
  <si>
    <t>6950 GERMANTOWN AVENUE</t>
  </si>
  <si>
    <t>6950 GERMANTOWN AVENUE,PHILADELPHIA,PA,19119</t>
  </si>
  <si>
    <t>PLEASANT RIDGE MANOR EAST/WEST</t>
  </si>
  <si>
    <t>8300 WEST RIDGE ROAD</t>
  </si>
  <si>
    <t>PLEASANT RIDGE MANOR</t>
  </si>
  <si>
    <t>8300 WEST RIDGE ROAD,GIRARD,PA,16417</t>
  </si>
  <si>
    <t>KINZUA HEALTHCARE AND REHABILITATION CENTER</t>
  </si>
  <si>
    <t>205 WATER STREET</t>
  </si>
  <si>
    <t>GUARDIAN ELDER CARE AT WARREN LLC</t>
  </si>
  <si>
    <t>205 WATER STREET,WARREN,PA,16365</t>
  </si>
  <si>
    <t>WILLIAMSPORT NORTH REHABILITATION AND NURSING CENT</t>
  </si>
  <si>
    <t>300 LEADER DRIVE</t>
  </si>
  <si>
    <t>WILLIAMSPORT NORTH OPERATIONS LLC</t>
  </si>
  <si>
    <t>300 LEADER DRIVE,WILLIAMSPORT,PA,17701</t>
  </si>
  <si>
    <t>SPANG CREST MANOR</t>
  </si>
  <si>
    <t>945 DUKE STREET</t>
  </si>
  <si>
    <t>LUTHERCARE</t>
  </si>
  <si>
    <t>945 DUKE STREET,LEBANON,PA,17042</t>
  </si>
  <si>
    <t>PINE RUN HEALTH CENTER</t>
  </si>
  <si>
    <t>777 FERRY ROAD</t>
  </si>
  <si>
    <t>DOYLESTOWN HOSPITAL</t>
  </si>
  <si>
    <t>777 FERRY ROAD,DOYLESTOWN,PA,18901</t>
  </si>
  <si>
    <t>OXFORD HEALTH CENTER</t>
  </si>
  <si>
    <t>7 EAST LOCUST STREET</t>
  </si>
  <si>
    <t>7 EAST LOCUST STREET,OXFORD,PA,19363</t>
  </si>
  <si>
    <t>LUTHER WOODS NURSING AND REHABILITATION CENTER</t>
  </si>
  <si>
    <t>313 COUNTY LINE ROAD</t>
  </si>
  <si>
    <t>HATBORO</t>
  </si>
  <si>
    <t>LUTHER WOODS SNF LLC</t>
  </si>
  <si>
    <t>313 COUNTY LINE ROAD,HATBORO,PA,19040</t>
  </si>
  <si>
    <t>QUALITY LIFE SERVICES - APOLLO</t>
  </si>
  <si>
    <t>151 GOODVIEW DRIVE</t>
  </si>
  <si>
    <t>APOLLO</t>
  </si>
  <si>
    <t>WEST HAVEN MANOR, LP</t>
  </si>
  <si>
    <t>151 GOODVIEW DRIVE,APOLLO,PA,15613</t>
  </si>
  <si>
    <t>JEWISH HOME OF GREATER HARRISB</t>
  </si>
  <si>
    <t>4000 LINGLESTOWN ROAD</t>
  </si>
  <si>
    <t>JEWISH HOME OF GREATER HARRISBURG</t>
  </si>
  <si>
    <t>4000 LINGLESTOWN ROAD,HARRISBURG,PA,17112</t>
  </si>
  <si>
    <t>GREENWOOD CENTER FOR REHABILITATION AND NURSING</t>
  </si>
  <si>
    <t>276 GREEN AVE EXTENDED</t>
  </si>
  <si>
    <t>276 GREEN AVE EXTENDED,LEWISTOWN,PA,17044</t>
  </si>
  <si>
    <t>YEADON REHABILITATION AND NURSING CENTER</t>
  </si>
  <si>
    <t>LANSDOWNE AND LINCOLN AVE</t>
  </si>
  <si>
    <t>YEADON</t>
  </si>
  <si>
    <t>YEADON OPERATIONS LLC</t>
  </si>
  <si>
    <t>LANSDOWNE AND LINCOLN AVE,YEADON,PA,19050</t>
  </si>
  <si>
    <t>SWAIM HEALTH CENTER</t>
  </si>
  <si>
    <t>210 BIG SPRING ROAD</t>
  </si>
  <si>
    <t>NEWVILLE</t>
  </si>
  <si>
    <t>210 BIG SPRING ROAD,NEWVILLE,PA,17241</t>
  </si>
  <si>
    <t>QUINCY RETIREMENT COMMUNITY</t>
  </si>
  <si>
    <t>6596 ORPHANAGE ROAD</t>
  </si>
  <si>
    <t>6596 ORPHANAGE ROAD,WAYNESBORO,PA,17268</t>
  </si>
  <si>
    <t>EMBASSY OF LOYALSOCK</t>
  </si>
  <si>
    <t>1445 SYCAMORE ROAD</t>
  </si>
  <si>
    <t>MONTOURSVILLE</t>
  </si>
  <si>
    <t>EMBASSY LOYALSOCK, LLC</t>
  </si>
  <si>
    <t>1445 SYCAMORE ROAD,MONTOURSVILLE,PA,17754</t>
  </si>
  <si>
    <t>SAUNDERS HOUSE</t>
  </si>
  <si>
    <t>100 LANCASTER AVENUE</t>
  </si>
  <si>
    <t>WYNNEWOOD</t>
  </si>
  <si>
    <t>OLD MAN'S HOME OF PHILADELPHIA</t>
  </si>
  <si>
    <t>100 LANCASTER AVENUE,WYNNEWOOD,PA,19096</t>
  </si>
  <si>
    <t>GROVE AT NORTH HUNTINGDON, THE</t>
  </si>
  <si>
    <t>249 MAUS DRIVE</t>
  </si>
  <si>
    <t>NORTH HUNTINGDON</t>
  </si>
  <si>
    <t>MAYBROOK-C BRIARCLIFF OPCO LLC</t>
  </si>
  <si>
    <t>249 MAUS DRIVE,NORTH HUNTINGDON,PA,15642</t>
  </si>
  <si>
    <t>POCOPSON HOME</t>
  </si>
  <si>
    <t>1695 LENAPE ROAD</t>
  </si>
  <si>
    <t>COUNTY OF CHESTER</t>
  </si>
  <si>
    <t>1695 LENAPE ROAD,WEST CHESTER,PA,19382</t>
  </si>
  <si>
    <t>BETHANY VILLAGE RETIREMENT CENTER</t>
  </si>
  <si>
    <t>5225 WILSON LANE</t>
  </si>
  <si>
    <t>MECHANICSBURG</t>
  </si>
  <si>
    <t>5225 WILSON LANE,MECHANICSBURG,PA,17055</t>
  </si>
  <si>
    <t>FULTON COUNTY MEDICAL CENTER</t>
  </si>
  <si>
    <t>214 PEACH ORCHARD ROAD</t>
  </si>
  <si>
    <t>MCCONNELLSBURG</t>
  </si>
  <si>
    <t>214 PEACH ORCHARD ROAD,MCCONNELLSBURG,PA,17233</t>
  </si>
  <si>
    <t>CROSSLANDS</t>
  </si>
  <si>
    <t>1660 EAST STREET ROAD</t>
  </si>
  <si>
    <t>1660 EAST STREET ROAD,KENNETT SQUARE,PA,19348</t>
  </si>
  <si>
    <t>NOTTINGHAM VILLAGE</t>
  </si>
  <si>
    <t>58 NEITZ ROAD</t>
  </si>
  <si>
    <t>NORTHUMBERLAND</t>
  </si>
  <si>
    <t>LEEDS HEALTH CARE SERVICES INC</t>
  </si>
  <si>
    <t>58 NEITZ ROAD,NORTHUMBERLAND,PA,17857</t>
  </si>
  <si>
    <t>ASBURY HEALTH CENTER</t>
  </si>
  <si>
    <t>700 BOWER HILL ROAD</t>
  </si>
  <si>
    <t>700 BOWER HILL ROAD,PITTSBURGH,PA,15243</t>
  </si>
  <si>
    <t>EPWORTH HEALTHCARE AND REHABILITATION CENTER</t>
  </si>
  <si>
    <t>951 WASHINGTON AVENUE</t>
  </si>
  <si>
    <t>TYRONE</t>
  </si>
  <si>
    <t>GUARDIAN ELDER CARE AT TYRONE I, LLC</t>
  </si>
  <si>
    <t>951 WASHINGTON AVENUE,TYRONE,PA,16686</t>
  </si>
  <si>
    <t>COLONIAL PARK CARE CENTER</t>
  </si>
  <si>
    <t>800 KING RUSS ROAD</t>
  </si>
  <si>
    <t>COLONIAL PARK CARE CENTER, LLC</t>
  </si>
  <si>
    <t>800 KING RUSS ROAD,HARRISBURG,PA,17109</t>
  </si>
  <si>
    <t>WILLIAMSPORT SOUTH REHABILITATION AND NURSING CENT</t>
  </si>
  <si>
    <t>101 LEADER DRIVE</t>
  </si>
  <si>
    <t>WILLIAMSPORT SOUTH OPERATIONS LLC</t>
  </si>
  <si>
    <t>101 LEADER DRIVE,WILLIAMSPORT,PA,17701</t>
  </si>
  <si>
    <t>KINGSTON REHABILITATION AND NURSING CENTER</t>
  </si>
  <si>
    <t>200 SECOND AVENUE</t>
  </si>
  <si>
    <t>KINGSTON OPERATIONS LLC</t>
  </si>
  <si>
    <t>200 SECOND AVENUE,KINGSTON,PA,18704</t>
  </si>
  <si>
    <t>SIEMONS' LAKEVIEW MANOR NURSING AND REHAB CTR</t>
  </si>
  <si>
    <t>228 SIEMON DRIVE</t>
  </si>
  <si>
    <t>ENVOY OF SOMERSET, LLC</t>
  </si>
  <si>
    <t>228 SIEMON DRIVE,SOMERSET,PA,15501</t>
  </si>
  <si>
    <t>SUSQUEHANNA HEALTH AND WELLNESS CENTER</t>
  </si>
  <si>
    <t>745 CHIQUES HILL ROAD</t>
  </si>
  <si>
    <t>SUSQUEHANNA REHABILITATION &amp; WELLNESS CENTER LLC</t>
  </si>
  <si>
    <t>745 CHIQUES HILL ROAD,COLUMBIA,PA,17512</t>
  </si>
  <si>
    <t>BALL PAVILION, THE</t>
  </si>
  <si>
    <t>5416 EAST LAKE ROAD</t>
  </si>
  <si>
    <t>THE BALL PAVILION</t>
  </si>
  <si>
    <t>5416 EAST LAKE ROAD,ERIE,PA,16511</t>
  </si>
  <si>
    <t>PROMEDICA SKILLED NRSG AND REHAB (POTTSTOWN)</t>
  </si>
  <si>
    <t>724 NORTH CHARLOTTE ST</t>
  </si>
  <si>
    <t>MANOR CARE OF POTTSTOWN PA LLC</t>
  </si>
  <si>
    <t>724 NORTH CHARLOTTE ST,POTTSTOWN,PA,19464</t>
  </si>
  <si>
    <t>NEWPORT MEADOWS HEALTH AND REHABILITATION CENTER</t>
  </si>
  <si>
    <t>41 NEWPORT AVENUE</t>
  </si>
  <si>
    <t>CHRISTIANA</t>
  </si>
  <si>
    <t>NEWPORT MEADOWS HEALTH AND REHABILITATION CENTER LLC</t>
  </si>
  <si>
    <t>41 NEWPORT AVENUE,CHRISTIANA,PA,17509</t>
  </si>
  <si>
    <t>LECOM AT PRESQUE ISLE, INC</t>
  </si>
  <si>
    <t>4114 SCHAPER AVENUE</t>
  </si>
  <si>
    <t>LECOM AT PRESQUE ISLE INC</t>
  </si>
  <si>
    <t>4114 SCHAPER AVENUE,ERIE,PA,16508</t>
  </si>
  <si>
    <t>QUAKERTOWN CENTER</t>
  </si>
  <si>
    <t>1020 SOUTH MAIN STREET</t>
  </si>
  <si>
    <t>QUAKERTOWN</t>
  </si>
  <si>
    <t>1020 SOUTH MAIN STREET OPERATIONS LLC</t>
  </si>
  <si>
    <t>1020 SOUTH MAIN STREET,QUAKERTOWN,PA,18951</t>
  </si>
  <si>
    <t>LUTHER ACRES MANOR</t>
  </si>
  <si>
    <t>400 SAINT LUKE DR</t>
  </si>
  <si>
    <t>400 SAINT LUKE DR,LITITZ,PA,17543</t>
  </si>
  <si>
    <t>LAUREL CENTER</t>
  </si>
  <si>
    <t>125 HOLLY ROAD</t>
  </si>
  <si>
    <t>125 HOLLY ROAD OPERATIONS LLC</t>
  </si>
  <si>
    <t>125 HOLLY ROAD,HAMBURG,PA,19526</t>
  </si>
  <si>
    <t>LIBERTY POINTE REHABILITATION AND HEALTHCARE CTR</t>
  </si>
  <si>
    <t>252 BELMONT AVENUE</t>
  </si>
  <si>
    <t>BRIARLEAF NURSING AND CONVALESCENT, INC</t>
  </si>
  <si>
    <t>252 BELMONT AVENUE,DOYLESTOWN,PA,18901</t>
  </si>
  <si>
    <t>QUALITY LIFE SERVICES - SUGAR CREEK</t>
  </si>
  <si>
    <t>120 LAKESIDE DRIVE</t>
  </si>
  <si>
    <t>Armstrong</t>
  </si>
  <si>
    <t>SUGAR CREEK REST, LTD PTR</t>
  </si>
  <si>
    <t>120 LAKESIDE DRIVE,WORTHINGTON,PA,16262</t>
  </si>
  <si>
    <t>WESLEY ENHANCED LIVING PENNYPACK PARK</t>
  </si>
  <si>
    <t>8401  ROOSEVELT BOULEVARD</t>
  </si>
  <si>
    <t>EVANGELICAL MANOR</t>
  </si>
  <si>
    <t>8401  ROOSEVELT BOULEVARD,PHILADELPHIA,PA,19152</t>
  </si>
  <si>
    <t>AVENTURA AT TERRACE VIEW</t>
  </si>
  <si>
    <t>108 TERRACE DRIVE</t>
  </si>
  <si>
    <t>OLYPHANT</t>
  </si>
  <si>
    <t>108 TERRACE DRIVE,OLYPHANT,PA,18447</t>
  </si>
  <si>
    <t>ROSEWOOD REHABILITATION &amp; NURSING CENTER</t>
  </si>
  <si>
    <t>401 UNIVERSITY DRIVE</t>
  </si>
  <si>
    <t>SCHUYLKILL HAVEN</t>
  </si>
  <si>
    <t>REST HAVEN OPERATING LLC</t>
  </si>
  <si>
    <t>401 UNIVERSITY DRIVE,SCHUYLKILL HAVEN,PA,17972</t>
  </si>
  <si>
    <t>BROOKLINE MANOR AND REHABILITATIVE SERVICES</t>
  </si>
  <si>
    <t>2 MANOR BOULEVARD</t>
  </si>
  <si>
    <t>MIFFLINTOWN</t>
  </si>
  <si>
    <t>BROOKLINE AT MIFFLINTOWN INC</t>
  </si>
  <si>
    <t>2 MANOR BOULEVARD,MIFFLINTOWN,PA,17059</t>
  </si>
  <si>
    <t>GLEN BROOK REHABILITATION AND HEALTHCARE  CENTER</t>
  </si>
  <si>
    <t>801 EAST 16TH STREET</t>
  </si>
  <si>
    <t>BERWICK</t>
  </si>
  <si>
    <t>GLEN BROOK REHABILITATION AND HEALTHCARE CENTER LLC</t>
  </si>
  <si>
    <t>801 EAST 16TH STREET,BERWICK,PA,18603</t>
  </si>
  <si>
    <t>PENNKNOLL VILLAGE</t>
  </si>
  <si>
    <t>208 PENNKNOLL ROAD</t>
  </si>
  <si>
    <t>PENNKNOLL VILLAGE FACILITY OPERATIONS, LLC</t>
  </si>
  <si>
    <t>208 PENNKNOLL ROAD,EVERETT,PA,15537</t>
  </si>
  <si>
    <t>CORNER VIEW NURSING AND REHABILITATION CENTER</t>
  </si>
  <si>
    <t>6655 FRANKSTOWN AVENUE</t>
  </si>
  <si>
    <t>PENN-ALLEGHENY NURSING AND REHABILITATION CENTER, LLC</t>
  </si>
  <si>
    <t>6655 FRANKSTOWN AVENUE,PITTSBURGH,PA,15206</t>
  </si>
  <si>
    <t>DEER MEADOWS REHABILITATION CENTER</t>
  </si>
  <si>
    <t>8301 ROOSEVELT BOULEVARD</t>
  </si>
  <si>
    <t>DEER MEADOWS OPERATING LLC</t>
  </si>
  <si>
    <t>8301 ROOSEVELT BOULEVARD,PHILADELPHIA,PA,19152</t>
  </si>
  <si>
    <t>PREMIER AT PERRY VILLAGE FOR NURSING AND REHAB, LL</t>
  </si>
  <si>
    <t>213 EAST MAIN STREET</t>
  </si>
  <si>
    <t>NEW BLOOMFIELD</t>
  </si>
  <si>
    <t>PREMIER AT PERRY VILLAGE FOR NURSING AND REHABILITATION LLC</t>
  </si>
  <si>
    <t>213 EAST MAIN STREET,NEW BLOOMFIELD,PA,17068</t>
  </si>
  <si>
    <t>LUTHERAN HOME AT HOLLIDAYSBURG</t>
  </si>
  <si>
    <t>916 HICKORY STREET</t>
  </si>
  <si>
    <t>ALLEGHENY LUTHERAN SOCIAL MINISTRIES INC.</t>
  </si>
  <si>
    <t>916 HICKORY STREET,HOLLIDAYSBURG,PA,16648</t>
  </si>
  <si>
    <t>NORTHERN DAUPHIN NURSING AND REHABILITATION CENTER</t>
  </si>
  <si>
    <t>990 MEDICAL ROAD</t>
  </si>
  <si>
    <t>PREMIER AT SUSQUEHANNA FOR NURSING AND REHABILITATION LLC</t>
  </si>
  <si>
    <t>990 MEDICAL ROAD,MILLERSBURG,PA,17061</t>
  </si>
  <si>
    <t>PROMEDICA SKILLED NRSG AND REHAB (BETHLEHEM SOUTH)</t>
  </si>
  <si>
    <t>2021 WESTGATE DRIVE</t>
  </si>
  <si>
    <t>MANOR CARE OF BETHLEHEM PA (2021) LLC</t>
  </si>
  <si>
    <t>2021 WESTGATE DRIVE,BETHLEHEM,PA,18017</t>
  </si>
  <si>
    <t>DUBOIS NURSING HOME</t>
  </si>
  <si>
    <t>212 S. EIGHTH ST.</t>
  </si>
  <si>
    <t>DUBOIS</t>
  </si>
  <si>
    <t>DUBOIS CONTINUUM OF CARE COMMUNITY, INC.</t>
  </si>
  <si>
    <t>212 S. EIGHTH ST.,DUBOIS,PA,15801</t>
  </si>
  <si>
    <t>MAJESTIC OAKS REHABILITATION AND NURSING CENTER</t>
  </si>
  <si>
    <t>333 NEWTOWN ROAD</t>
  </si>
  <si>
    <t>WARMINSTER</t>
  </si>
  <si>
    <t>MAJESTIC OAKS NURSING &amp; REHABILITATION LLC</t>
  </si>
  <si>
    <t>333 NEWTOWN ROAD,WARMINSTER,PA,18974</t>
  </si>
  <si>
    <t>HOLLAND CENTER FOR REHABILITATION AND NURSING</t>
  </si>
  <si>
    <t>280 MIDDLE HOLLAND ROAD</t>
  </si>
  <si>
    <t>TWINING VILLAGE SNF OPERATING COMPANY LLC</t>
  </si>
  <si>
    <t>280 MIDDLE HOLLAND ROAD,HOLLAND,PA,18966</t>
  </si>
  <si>
    <t>GARDENS AT TUNKHANNOCK, THE</t>
  </si>
  <si>
    <t>30 VIRGINIA DRIVE</t>
  </si>
  <si>
    <t>TUNKHANNOCK</t>
  </si>
  <si>
    <t>THE MEADOWS AT TUNKHANNOCK FOR NURSING AND REHABILITATION LLC</t>
  </si>
  <si>
    <t>30 VIRGINIA DRIVE,TUNKHANNOCK,PA,18657</t>
  </si>
  <si>
    <t>MT LEBANON REHABILITATION AND WELLNESS CENTER</t>
  </si>
  <si>
    <t>350 OLD GILKESON ROAD</t>
  </si>
  <si>
    <t>MT LEBANON OPERATIONS LLC</t>
  </si>
  <si>
    <t>350 OLD GILKESON ROAD,PITTSBURGH,PA,15228</t>
  </si>
  <si>
    <t>WESTMORELAND MANOR</t>
  </si>
  <si>
    <t>2480 SOUTH GRAND BLVD</t>
  </si>
  <si>
    <t>WESTMORELAND COUNTY</t>
  </si>
  <si>
    <t>2480 SOUTH GRAND BLVD,GREENSBURG,PA,15601</t>
  </si>
  <si>
    <t>HICKORY HOUSE NURSING HOME</t>
  </si>
  <si>
    <t>3120 HORSESHOE PIKE</t>
  </si>
  <si>
    <t>HONEY BROOK</t>
  </si>
  <si>
    <t>HONEY BROOK MEDICAL INVESTORS LP</t>
  </si>
  <si>
    <t>3120 HORSESHOE PIKE,HONEY BROOK,PA,19344</t>
  </si>
  <si>
    <t>LEBANON VALLEY BRETHREN HOME</t>
  </si>
  <si>
    <t>1200 GRUBB STREET</t>
  </si>
  <si>
    <t>1200 GRUBB STREET,PALMYRA,PA,17078</t>
  </si>
  <si>
    <t>SPIRITRUST LUTHERAN THE VILLAGE AT SHREWSBURY</t>
  </si>
  <si>
    <t>200 LUTHER ROAD</t>
  </si>
  <si>
    <t>SPIRITRUST LUTHERAN</t>
  </si>
  <si>
    <t>200 LUTHER ROAD,SHREWSBURY,PA,17361</t>
  </si>
  <si>
    <t>LUTHERAN HOME AT JOHNSTOWN, THE</t>
  </si>
  <si>
    <t>807 GOUCHER STREET</t>
  </si>
  <si>
    <t>Cambria</t>
  </si>
  <si>
    <t>807 GOUCHER STREET,JOHNSTOWN,PA,15905</t>
  </si>
  <si>
    <t>PROMEDICA SKILLED NRSG AND REHAB (CAMP HILL)</t>
  </si>
  <si>
    <t>1700 MARKET STREET</t>
  </si>
  <si>
    <t>MANOR CARE OF CAMP HILL PA LLC</t>
  </si>
  <si>
    <t>1700 MARKET STREET,CAMP HILL,PA,17011</t>
  </si>
  <si>
    <t>PROMEDICA SKILLED NRSG AND REHAB (YORK NORTH)</t>
  </si>
  <si>
    <t>1770 BARLEY ROAD</t>
  </si>
  <si>
    <t>MANOR CARE OF YORK PA (NORTH) LLC</t>
  </si>
  <si>
    <t>1770 BARLEY ROAD,YORK,PA,17408</t>
  </si>
  <si>
    <t>MESSIAH LIFEWAYS AT MESSIAH VILLAGE</t>
  </si>
  <si>
    <t>100 MOUNT ALLEN DRIVE</t>
  </si>
  <si>
    <t>MESSIAH HOME</t>
  </si>
  <si>
    <t>100 MOUNT ALLEN DRIVE,MECHANICSBURG,PA,17055</t>
  </si>
  <si>
    <t>TOWNE MANOR EAST</t>
  </si>
  <si>
    <t>2004 OLD ARCH ROAD</t>
  </si>
  <si>
    <t>2004 OLD ARCH ROAD,NORRISTOWN,PA,19401</t>
  </si>
  <si>
    <t>BUCKTAIL MEDICAL CENTER</t>
  </si>
  <si>
    <t>1001 PINE STREET</t>
  </si>
  <si>
    <t>RENOVO</t>
  </si>
  <si>
    <t>1001 PINE STREET,RENOVO,PA,17764</t>
  </si>
  <si>
    <t>CHAPEL MANOR</t>
  </si>
  <si>
    <t>1104 WELSH ROAD</t>
  </si>
  <si>
    <t>1104 WELSH ROAD OPERATIONS LLC</t>
  </si>
  <si>
    <t>1104 WELSH ROAD,PHILADELPHIA,PA,19115</t>
  </si>
  <si>
    <t>PROMEDICA SKILLED NRSG AND REHAB (DALLASTOWN)</t>
  </si>
  <si>
    <t>100 WEST QUEEN STREET</t>
  </si>
  <si>
    <t>DALLASTOWN</t>
  </si>
  <si>
    <t>MANOR CARE OF DALLASTOWN PA LLC</t>
  </si>
  <si>
    <t>100 WEST QUEEN STREET,DALLASTOWN,PA,17313</t>
  </si>
  <si>
    <t>PARKHOUSE REHABILITATION AND NURSING CENTER</t>
  </si>
  <si>
    <t>1600 BLACK ROCK ROAD</t>
  </si>
  <si>
    <t>ROYERSFORD</t>
  </si>
  <si>
    <t>PARKHOUSE OPERATING, LLC</t>
  </si>
  <si>
    <t>1600 BLACK ROCK ROAD,ROYERSFORD,PA,19468</t>
  </si>
  <si>
    <t>GARDENS AT WYOMING VALLEY, THE</t>
  </si>
  <si>
    <t>50 N. PENNSYLVANIA AVE.</t>
  </si>
  <si>
    <t>THE MEADOWS AT SUMMIT FOR NURSING AND REHABILITATION LLC</t>
  </si>
  <si>
    <t>50 N. PENNSYLVANIA AVE.,WILKES BARRE,PA,18701</t>
  </si>
  <si>
    <t>CLARVIEW NURSING AND REHAB CEN</t>
  </si>
  <si>
    <t>14663 ROUTE 68</t>
  </si>
  <si>
    <t>SLIGO</t>
  </si>
  <si>
    <t>Clarion</t>
  </si>
  <si>
    <t>CLARVIEW REST HOME, INC.</t>
  </si>
  <si>
    <t>14663 ROUTE 68,SLIGO,PA,16255</t>
  </si>
  <si>
    <t>CRESTVIEW CENTER</t>
  </si>
  <si>
    <t>262 TOLL GATE ROAD</t>
  </si>
  <si>
    <t>LANGHORNE</t>
  </si>
  <si>
    <t>262 TOLL GATE ROAD OPERATIONS LLC</t>
  </si>
  <si>
    <t>262 TOLL GATE ROAD,LANGHORNE,PA,19047</t>
  </si>
  <si>
    <t>CHRIST THE KING MANOR</t>
  </si>
  <si>
    <t>1100 WEST LONG AVENUE</t>
  </si>
  <si>
    <t>CHRIST THE KING MANOR, INC.</t>
  </si>
  <si>
    <t>1100 WEST LONG AVENUE,DUBOIS,PA,15801</t>
  </si>
  <si>
    <t>TUCKER HOUSE NURSING AND REHABILITATION CENTER</t>
  </si>
  <si>
    <t>1001-11 WALLACE STREET</t>
  </si>
  <si>
    <t>TUCKER OPERATING LLC</t>
  </si>
  <si>
    <t>1001-11 WALLACE STREET,PHILADELPHIA,PA,19123</t>
  </si>
  <si>
    <t>BROOKMONT HEALTHCARE CENTER LLC</t>
  </si>
  <si>
    <t>510 BROOKMONT DRIVE</t>
  </si>
  <si>
    <t>EFFORT</t>
  </si>
  <si>
    <t>510 BROOKMONT DRIVE,EFFORT,PA,18330</t>
  </si>
  <si>
    <t>WEATHERWOOD HEALTHCARE AND REHABILITATION  CENTER</t>
  </si>
  <si>
    <t>1000 EVERGREEN AVENUE</t>
  </si>
  <si>
    <t>WEATHERLY</t>
  </si>
  <si>
    <t>GUARDIAN ELDER CARE AT WEATHERLY I LLC</t>
  </si>
  <si>
    <t>1000 EVERGREEN AVENUE,WEATHERLY,PA,18255</t>
  </si>
  <si>
    <t>CEDARBROOK SENIOR CARE AND REHABILITATION</t>
  </si>
  <si>
    <t>350 S. CEDARBROOK ROAD</t>
  </si>
  <si>
    <t>COUNTY OF LEHIGH PENNSYLVANIA</t>
  </si>
  <si>
    <t>350 S. CEDARBROOK ROAD,ALLENTOWN,PA,18104</t>
  </si>
  <si>
    <t>MILFORD HEALTHCARE AND REHABILITATION CENTER</t>
  </si>
  <si>
    <t>264 ROUTE 6 &amp; 209</t>
  </si>
  <si>
    <t>MILFORD VALLEY CONVALESCENT HOME INC</t>
  </si>
  <si>
    <t>264 ROUTE 6 &amp; 209,MILFORD,PA,18337</t>
  </si>
  <si>
    <t>CATHEDRAL VILLAGE</t>
  </si>
  <si>
    <t>600 EAST CATHEDRAL ROAD</t>
  </si>
  <si>
    <t>600 EAST CATHEDRAL ROAD,PHILADELPHIA,PA,19128</t>
  </si>
  <si>
    <t>EMERALD REHAB AND HEALTHCARE CENTER</t>
  </si>
  <si>
    <t>320 SOUTH MARKET STREET</t>
  </si>
  <si>
    <t>EMERALD OPERATOR LLC</t>
  </si>
  <si>
    <t>320 SOUTH MARKET STREET,ELIZABETHTOWN,PA,17022</t>
  </si>
  <si>
    <t>ARMSTRONG REHABILITATION AND NURSING CENTER</t>
  </si>
  <si>
    <t>265 SOUTH MCKEAN STREET</t>
  </si>
  <si>
    <t>KITTANNING</t>
  </si>
  <si>
    <t>ARMSTRONG SNF OPERATOR LLC</t>
  </si>
  <si>
    <t>265 SOUTH MCKEAN STREET,KITTANNING,PA,16201</t>
  </si>
  <si>
    <t>PROMEDICA SKILLED NRSG AND REHAB (LEBANON)</t>
  </si>
  <si>
    <t>900 TUCK STREET</t>
  </si>
  <si>
    <t>MANOR CARE OF LEBANON PA LLC</t>
  </si>
  <si>
    <t>900 TUCK STREET,LEBANON,PA,17042</t>
  </si>
  <si>
    <t>PENNSWOOD VILLAGE</t>
  </si>
  <si>
    <t>ROUTE 413</t>
  </si>
  <si>
    <t>ROUTE 413,NEWTOWN,PA,18940</t>
  </si>
  <si>
    <t>ELMWOOD GARDENS OF PRESBYERIAN SENIORCARE</t>
  </si>
  <si>
    <t>2628 ELMWOOD AVENUE</t>
  </si>
  <si>
    <t>PRESBYTERIAN HOMES IN THE PRESBYTERY OF LAKE ERIE</t>
  </si>
  <si>
    <t>2628 ELMWOOD AVENUE,ERIE,PA,16508</t>
  </si>
  <si>
    <t>HOMELAND CENTER</t>
  </si>
  <si>
    <t>1901 NORTH FIFTH STREET</t>
  </si>
  <si>
    <t>HOME FOR THE FRIENDLESS</t>
  </si>
  <si>
    <t>1901 NORTH FIFTH STREET,HARRISBURG,PA,17102</t>
  </si>
  <si>
    <t>NORTHAMPTON COUNTY-GRACEDALE</t>
  </si>
  <si>
    <t>GRACEDALE AVENUE</t>
  </si>
  <si>
    <t>NAZARETH</t>
  </si>
  <si>
    <t>COUNTY OF NORTHAMPTON</t>
  </si>
  <si>
    <t>GRACEDALE AVENUE,NAZARETH,PA,18064</t>
  </si>
  <si>
    <t>PROMEDICA SKILLED NRSG AND REHAB (LAURELDALE)</t>
  </si>
  <si>
    <t>2125 ELIZABETH AVENUE</t>
  </si>
  <si>
    <t>LAURELDALE</t>
  </si>
  <si>
    <t>MANOR CARE OF LAURELDALE PA LLC</t>
  </si>
  <si>
    <t>2125 ELIZABETH AVENUE,LAURELDALE,PA,19605</t>
  </si>
  <si>
    <t>PHILADELPHIA NURSING HOME</t>
  </si>
  <si>
    <t>GIRARD AND CORINTHIAN AVE</t>
  </si>
  <si>
    <t>CITY OF PHILADELPHIA</t>
  </si>
  <si>
    <t>GIRARD AND CORINTHIAN AVE,PHILADELPHIA,PA,19130</t>
  </si>
  <si>
    <t>GWYNEDD HEALTHCARE AND REHABILITATION CENTER</t>
  </si>
  <si>
    <t>773 SUMNEYTOWN PIKE</t>
  </si>
  <si>
    <t>GWYNEDD HEALTHCARE LLC</t>
  </si>
  <si>
    <t>773 SUMNEYTOWN PIKE,LANSDALE,PA,19446</t>
  </si>
  <si>
    <t>MAHONING VALLEY NURSING AND RE</t>
  </si>
  <si>
    <t>397 HEMLOCK DRIVE</t>
  </si>
  <si>
    <t>MAHONING VALLEY CONVALESCENT HOME, INC.</t>
  </si>
  <si>
    <t>397 HEMLOCK DRIVE,LEHIGHTON,PA,18235</t>
  </si>
  <si>
    <t>HILLCREST CENTER</t>
  </si>
  <si>
    <t>1245 CHURCH ROAD</t>
  </si>
  <si>
    <t>1245 CHURCH ROAD OPERATIONS LLC</t>
  </si>
  <si>
    <t>1245 CHURCH ROAD,WYNCOTE,PA,19095</t>
  </si>
  <si>
    <t>NURSING AND REHABILITATION AT THE MANSION</t>
  </si>
  <si>
    <t>1040-52 MARKET STREET</t>
  </si>
  <si>
    <t>THE MEADOWS AT SUNBURY FOR NURSING AND REHABILITATION LLC</t>
  </si>
  <si>
    <t>1040-52 MARKET STREET,SUNBURY,PA,17801</t>
  </si>
  <si>
    <t>MARKLEY REHABILITATION AND HEALTHCARE CENTER</t>
  </si>
  <si>
    <t>550 EAST FORNANCE STREET</t>
  </si>
  <si>
    <t>MARKLEY OPERATOR LLC</t>
  </si>
  <si>
    <t>550 EAST FORNANCE STREET,NORRISTOWN,PA,19401</t>
  </si>
  <si>
    <t>KADIMA REHABILITATION &amp; NURSING AT LUZERNE</t>
  </si>
  <si>
    <t>463 NORTH HUNTER HWY</t>
  </si>
  <si>
    <t>DRUMS</t>
  </si>
  <si>
    <t>LUZERNE REHABILITATION &amp; NURSING, LLC</t>
  </si>
  <si>
    <t>463 NORTH HUNTER HWY,DRUMS,PA,18222</t>
  </si>
  <si>
    <t>PROMEDICA TOTAL REHAB + (PHILADELPHIA)</t>
  </si>
  <si>
    <t>1526 LOMBARD STREET</t>
  </si>
  <si>
    <t>1526 LOMBARD STREET OPERATIONS LLC</t>
  </si>
  <si>
    <t>1526 LOMBARD STREET,PHILADELPHIA,PA,19146</t>
  </si>
  <si>
    <t>CORRY MANOR</t>
  </si>
  <si>
    <t>640 WORTH STREET</t>
  </si>
  <si>
    <t>CORRY</t>
  </si>
  <si>
    <t>HCF OF CORRY, INC.</t>
  </si>
  <si>
    <t>640 WORTH STREET,CORRY,PA,16407</t>
  </si>
  <si>
    <t>WILLOWBROOKE COURT-SOUTHAMPTON</t>
  </si>
  <si>
    <t>238 STREET ROAD</t>
  </si>
  <si>
    <t>SOUTHAMPTON</t>
  </si>
  <si>
    <t>238 STREET ROAD,SOUTHAMPTON,PA,18966</t>
  </si>
  <si>
    <t>PLEASANT VALLEY MANOR, INC</t>
  </si>
  <si>
    <t>4227 MANOR DRIVE</t>
  </si>
  <si>
    <t>STROUDSBURG</t>
  </si>
  <si>
    <t>PLEASANT VALLEY MANOR, INC.</t>
  </si>
  <si>
    <t>4227 MANOR DRIVE,STROUDSBURG,PA,18360</t>
  </si>
  <si>
    <t>WILLOWBROOKE COURT SKD CARE CENTER AT LIMA ESTATES</t>
  </si>
  <si>
    <t>411 N. MIDDLETOWN ROAD</t>
  </si>
  <si>
    <t>411 N. MIDDLETOWN ROAD,LIMA,PA,19037</t>
  </si>
  <si>
    <t>JULIA RIBAUDO EXTENDED CARE CENTER</t>
  </si>
  <si>
    <t>1404 GOLF PARK DRIVE</t>
  </si>
  <si>
    <t>LAKE ARIEL</t>
  </si>
  <si>
    <t>JULIA RIBAUDO HEALTHCARE GROUP, LLC</t>
  </si>
  <si>
    <t>1404 GOLF PARK DRIVE,LAKE ARIEL,PA,18436</t>
  </si>
  <si>
    <t>SLATE BELT HEALTH &amp; REHABILITATION CENTER</t>
  </si>
  <si>
    <t>701 SLATE BELT BLVD, RD 3</t>
  </si>
  <si>
    <t>SLATE BELT HEALTH &amp; REHABILITATION CENTER LLC</t>
  </si>
  <si>
    <t>701 SLATE BELT BLVD, RD 3,BANGOR,PA,18013</t>
  </si>
  <si>
    <t>WILLOWBROOKE COURT-SPRING HOUS</t>
  </si>
  <si>
    <t>728 NORRISTOWN ROAD</t>
  </si>
  <si>
    <t>LOWER GWYNEDD</t>
  </si>
  <si>
    <t>728 NORRISTOWN ROAD,LOWER GWYNEDD,PA,19002</t>
  </si>
  <si>
    <t>WILLOWBROOKE CTSKDCARECTR AT FORTWASHINGTONESTATES</t>
  </si>
  <si>
    <t>735 SUSQUEHANNA ROAD</t>
  </si>
  <si>
    <t>735 SUSQUEHANNA ROAD,FORT WASHINGTON,PA,19034</t>
  </si>
  <si>
    <t>COMMUNITY AT ROCKHILL, THE</t>
  </si>
  <si>
    <t>3250 STATE ROAD</t>
  </si>
  <si>
    <t>SELLERSVILLE</t>
  </si>
  <si>
    <t>THE COMMUNITY AT ROCKHILL</t>
  </si>
  <si>
    <t>3250 STATE ROAD,SELLERSVILLE,PA,18960</t>
  </si>
  <si>
    <t>WESLEY ENHANCED LIVING MAIN LINE REHAB AND SKD NSG</t>
  </si>
  <si>
    <t>100 HALCYON DRIVE</t>
  </si>
  <si>
    <t>MEDIA</t>
  </si>
  <si>
    <t>MARTINS RUN</t>
  </si>
  <si>
    <t>100 HALCYON DRIVE,MEDIA,PA,19063</t>
  </si>
  <si>
    <t>TREMONT HEALTH &amp; REHABILITATION CENTER</t>
  </si>
  <si>
    <t>44 DONALDSON ROAD</t>
  </si>
  <si>
    <t>TREMONT</t>
  </si>
  <si>
    <t>TREMONT HEALTH &amp; REHABILITATION CENTER, LLC</t>
  </si>
  <si>
    <t>44 DONALDSON ROAD,TREMONT,PA,17981</t>
  </si>
  <si>
    <t>TWIN LAKES REHABILITATION AND HEALTHCARE CENTER</t>
  </si>
  <si>
    <t>227 SAND HILL ROAD</t>
  </si>
  <si>
    <t>WESTMORLAND CENTER OPCO LLC</t>
  </si>
  <si>
    <t>227 SAND HILL ROAD,GREENSBURG,PA,15601</t>
  </si>
  <si>
    <t>OAKWOOD HEIGHTS OF PRESBYTERIAN SENIORCARE</t>
  </si>
  <si>
    <t>10 VO TECH DRIVE</t>
  </si>
  <si>
    <t>OIL CITY</t>
  </si>
  <si>
    <t>Venango</t>
  </si>
  <si>
    <t>10 VO TECH DRIVE,OIL CITY,PA,16301</t>
  </si>
  <si>
    <t>KADIMA REHABILITATION &amp; NURSING AT PALMYRA</t>
  </si>
  <si>
    <t>341 NORTH RAILROAD ST</t>
  </si>
  <si>
    <t>PALMYRA REHABILITATION &amp; NURSING LLC</t>
  </si>
  <si>
    <t>341 NORTH RAILROAD ST,PALMYRA,PA,17078</t>
  </si>
  <si>
    <t>ELM TERRACE GARDENS</t>
  </si>
  <si>
    <t>660 NORTH BROAD STREET</t>
  </si>
  <si>
    <t>660 NORTH BROAD STREET,LANSDALE,PA,19446</t>
  </si>
  <si>
    <t>DRESHER HILL HEALTH &amp; REHABILITATION CENTER</t>
  </si>
  <si>
    <t>1390 CAMP HILL ROAD</t>
  </si>
  <si>
    <t>DRESHER HILL HEALTH &amp; REHABILITATION CENTER, LLC</t>
  </si>
  <si>
    <t>1390 CAMP HILL ROAD,FORT WASHINGTON,PA,19034</t>
  </si>
  <si>
    <t>GROVE MANOR</t>
  </si>
  <si>
    <t>435 NORTH BROAD STREET</t>
  </si>
  <si>
    <t>GROVE MANOR CORPORATION</t>
  </si>
  <si>
    <t>435 NORTH BROAD STREET,GROVE CITY,PA,16127</t>
  </si>
  <si>
    <t>PROMEDICA SKILLED NRSG AND REHAB (SUNBURY)</t>
  </si>
  <si>
    <t>901 COURT STREET</t>
  </si>
  <si>
    <t>MANOR CARE OF SUNBURY PA LLC</t>
  </si>
  <si>
    <t>901 COURT STREET,SUNBURY,PA,17801</t>
  </si>
  <si>
    <t>MAYBROOK HILLS REHABILITATION AND HEALTHCARE CENTE</t>
  </si>
  <si>
    <t>301 VALLEY VIEW BOULEVARD</t>
  </si>
  <si>
    <t>MAYBROOK-C VALLEY VIEW OPCO LLC</t>
  </si>
  <si>
    <t>301 VALLEY VIEW BOULEVARD,ALTOONA,PA,16602</t>
  </si>
  <si>
    <t>WILLOWCREST</t>
  </si>
  <si>
    <t>ALBERT EINSTEIN MED CTR</t>
  </si>
  <si>
    <t>ALBERT EINSTEIN MEDICAL CENTER</t>
  </si>
  <si>
    <t>ALBERT EINSTEIN MED CTR,PHILADELPHIA,PA,19141</t>
  </si>
  <si>
    <t>COURTYARD GARDENS NURSING AND REHAB CTR</t>
  </si>
  <si>
    <t>999 WEST HARRISBURG PIKE</t>
  </si>
  <si>
    <t>ODD FELLOWS HOME OF PENNSYLVANIA</t>
  </si>
  <si>
    <t>999 WEST HARRISBURG PIKE,MIDDLETOWN,PA,17057</t>
  </si>
  <si>
    <t>GREEN MEADOWS NURSING &amp; REHABILITATION CENTER</t>
  </si>
  <si>
    <t>283 EAST LANCASTER AVENUE</t>
  </si>
  <si>
    <t>CHESTER PLACE SNF LLC</t>
  </si>
  <si>
    <t>283 EAST LANCASTER AVENUE,MALVERN,PA,19355</t>
  </si>
  <si>
    <t>WESLEY ENHANCED LIVING - DOYLESTOWN</t>
  </si>
  <si>
    <t>200 VETERANS LANE</t>
  </si>
  <si>
    <t>NEW HERITAGE TOWERS</t>
  </si>
  <si>
    <t>200 VETERANS LANE,DOYLESTOWN,PA,18901</t>
  </si>
  <si>
    <t>LANGHORNE GARDENS HEALTH &amp; REHABILITATION CENTER</t>
  </si>
  <si>
    <t>350 MANOR AVENUE</t>
  </si>
  <si>
    <t>LANGHORNE GARDENS HEALTH &amp; REHABILITATION CENTER, LLC</t>
  </si>
  <si>
    <t>350 MANOR AVENUE,LANGHORNE,PA,19047</t>
  </si>
  <si>
    <t>GROVE AT NEW CASTLE, THE</t>
  </si>
  <si>
    <t>715 HARBOR STREET</t>
  </si>
  <si>
    <t>MAYBROOK-C SILVER OAKS OPCO, LLC</t>
  </si>
  <si>
    <t>715 HARBOR STREET,NEW CASTLE,PA,16101</t>
  </si>
  <si>
    <t>EMBASSY OF IVY HILL</t>
  </si>
  <si>
    <t>1401 IVY HILL ROAD</t>
  </si>
  <si>
    <t>EMBASSY IVY HILL, LLC</t>
  </si>
  <si>
    <t>1401 IVY HILL ROAD,PHILADELPHIA,PA,19150</t>
  </si>
  <si>
    <t>PROMEDICA SKILLED NRSG AND REHAB (BETHLEHEM NORTH)</t>
  </si>
  <si>
    <t>2029 WESTGATE DRIVE</t>
  </si>
  <si>
    <t>MANOR CARE OF BETHLEHEM PA (2029) LLC</t>
  </si>
  <si>
    <t>2029 WESTGATE DRIVE,BETHLEHEM,PA,18017</t>
  </si>
  <si>
    <t>PRESBYTERIAN HOMES-PRESBY</t>
  </si>
  <si>
    <t>220 NEWRY STREET</t>
  </si>
  <si>
    <t>PRESBYTERIAN HOMES IN THE PRESBYTERY OF HUNTINGDON</t>
  </si>
  <si>
    <t>220 NEWRY STREET,HOLLIDAYSBURG,PA,16648</t>
  </si>
  <si>
    <t>WINDY HILL VILLAGE OF PRESBYTERIAN HOMES</t>
  </si>
  <si>
    <t>100 DOGWOOD DRIVE</t>
  </si>
  <si>
    <t>PHILIPSBURG</t>
  </si>
  <si>
    <t>Centre</t>
  </si>
  <si>
    <t>100 DOGWOOD DRIVE,PHILIPSBURG,PA,16866</t>
  </si>
  <si>
    <t>QUALITY LIFE SERVICES - SARVER</t>
  </si>
  <si>
    <t>126 IRON BRIDGE ROAD</t>
  </si>
  <si>
    <t>SARVER</t>
  </si>
  <si>
    <t>FAIR WINDS MANOR, LP</t>
  </si>
  <si>
    <t>126 IRON BRIDGE ROAD,SARVER,PA,16055</t>
  </si>
  <si>
    <t>LAUREL SQUARE HEALTHCARE AND REHABILITATION CENTER</t>
  </si>
  <si>
    <t>1020 OAK LANE AVENUE</t>
  </si>
  <si>
    <t>LAUREL SQUARE HEALTHCARE AND REHABILITATION CENTER, LLC</t>
  </si>
  <si>
    <t>1020 OAK LANE AVENUE,PHILADELPHIA,PA,19126</t>
  </si>
  <si>
    <t>EDISON MANOR NURSING &amp; REHABILITATION CENTER</t>
  </si>
  <si>
    <t>222 WEST EDISON AVENUE</t>
  </si>
  <si>
    <t>INDIAN CREEK HEALTH CARE INC.</t>
  </si>
  <si>
    <t>222 WEST EDISON AVENUE,NEW CASTLE,PA,16101</t>
  </si>
  <si>
    <t>ROOSEVELT REHABILITATION AND HEALTHCARE CENTER</t>
  </si>
  <si>
    <t>7800 BUSTLETON AVENUE</t>
  </si>
  <si>
    <t>MAYFAIR OPERATOR LLC</t>
  </si>
  <si>
    <t>7800 BUSTLETON AVENUE,PHILADELPHIA,PA,19152</t>
  </si>
  <si>
    <t>CHESWICK REHABILITATION AND WELLNESS CENTER, LLC</t>
  </si>
  <si>
    <t>3876 SAXONBURG BOULEVARD</t>
  </si>
  <si>
    <t>CHESWICK</t>
  </si>
  <si>
    <t>CHESWICK REHABILITATION AND WELLNESS CENTER LLC</t>
  </si>
  <si>
    <t>3876 SAXONBURG BOULEVARD,CHESWICK,PA,15024</t>
  </si>
  <si>
    <t>685 ANGELA DRIVE</t>
  </si>
  <si>
    <t>ST. ANNE HOME</t>
  </si>
  <si>
    <t>685 ANGELA DRIVE,GREENSBURG,PA,15601</t>
  </si>
  <si>
    <t>PROMEDICA SKILLED NRSG AND REHAB (EASTON)</t>
  </si>
  <si>
    <t>2600 NORTHAMPTON STREET</t>
  </si>
  <si>
    <t>MANOR CARE OF EASTON PA LLC</t>
  </si>
  <si>
    <t>2600 NORTHAMPTON STREET,EASTON,PA,18045</t>
  </si>
  <si>
    <t>PROMEDICA SKILLED NRSG AND REHAB (SINKING SPRING)</t>
  </si>
  <si>
    <t>3000 WINDMILL ROAD</t>
  </si>
  <si>
    <t>SINKING SPRING</t>
  </si>
  <si>
    <t>MANOR CARE OF SINKING SPRING PA LLC</t>
  </si>
  <si>
    <t>3000 WINDMILL ROAD,SINKING SPRING,PA,19608</t>
  </si>
  <si>
    <t>MOUNTAIN TOP HEALTHCARE AND REHABILITATION  CENTER</t>
  </si>
  <si>
    <t>185 SOUTH MOUNTAIN BOULEVARD</t>
  </si>
  <si>
    <t>MOUNTAIN TOP</t>
  </si>
  <si>
    <t>GUARDIAN ELDER CARE AT MOUNTAIN TOP I LLC</t>
  </si>
  <si>
    <t>185 SOUTH MOUNTAIN BOULEVARD,MOUNTAIN TOP,PA,18707</t>
  </si>
  <si>
    <t>ACCELA REHAB AND CARE CENTER AT SPRINGFIELD</t>
  </si>
  <si>
    <t>850 PAPERMILL ROAD</t>
  </si>
  <si>
    <t>GLENSIDE</t>
  </si>
  <si>
    <t>FAIRVIEW CARE CENTER OF PAPERMILL ROAD SNF LLC</t>
  </si>
  <si>
    <t>850 PAPERMILL ROAD,GLENSIDE,PA,19038</t>
  </si>
  <si>
    <t>SHERWOOD OAKS</t>
  </si>
  <si>
    <t>100 NORMAN DRIVE</t>
  </si>
  <si>
    <t>CRANBERRY TOWNSHIP</t>
  </si>
  <si>
    <t>PITTSBURGH LIFEFTIME CARE COMMUNITY</t>
  </si>
  <si>
    <t>100 NORMAN DRIVE,CRANBERRY TOWNSHIP,PA,16066</t>
  </si>
  <si>
    <t>DR ARTHUR CLIFTON MCKINLEY CTR</t>
  </si>
  <si>
    <t>133 LAURELBROOKE DRIVE</t>
  </si>
  <si>
    <t>WRC PENNSYLVANIA MEMORIAL HOME</t>
  </si>
  <si>
    <t>133 LAURELBROOKE DRIVE,BROOKVILLE,PA,15825</t>
  </si>
  <si>
    <t>BETHLEN HM OF THE HUNGARIAN RF</t>
  </si>
  <si>
    <t>66 CAREY SCHOOL ROAD</t>
  </si>
  <si>
    <t>BETHLEN HOME OF THE HUNGARIAN REFORMED FEDERATION OF AMERICA</t>
  </si>
  <si>
    <t>66 CAREY SCHOOL ROAD,LIGONIER,PA,15658</t>
  </si>
  <si>
    <t>FOREST CITY NURSING AND REHAB CENTER</t>
  </si>
  <si>
    <t>915 DELAWARE STREET</t>
  </si>
  <si>
    <t>FOREST CITY CARE CONTINUUM LLC</t>
  </si>
  <si>
    <t>915 DELAWARE STREET,FOREST CITY,PA,18421</t>
  </si>
  <si>
    <t>PENNSBURG MANOR</t>
  </si>
  <si>
    <t>530 MACOBY STREET</t>
  </si>
  <si>
    <t>PENNSBURG</t>
  </si>
  <si>
    <t>530 MACOBY STREET OPERATIONS LLC</t>
  </si>
  <si>
    <t>530 MACOBY STREET,PENNSBURG,PA,18073</t>
  </si>
  <si>
    <t>SHENANDOAH MANOR NURSING CENTE</t>
  </si>
  <si>
    <t>101 E. WASHINGTON ST</t>
  </si>
  <si>
    <t>SMNRC, LP</t>
  </si>
  <si>
    <t>101 E. WASHINGTON ST,SHENANDOAH,PA,17976</t>
  </si>
  <si>
    <t>DOCK TERRACE</t>
  </si>
  <si>
    <t>275 DOCK DRIVE</t>
  </si>
  <si>
    <t>HATFIELD MENNONITE HOME</t>
  </si>
  <si>
    <t>275 DOCK DRIVE,LANSDALE,PA,19446</t>
  </si>
  <si>
    <t>ST MONICA CENTER FOR REHABILITATION &amp; HEALTHCARE</t>
  </si>
  <si>
    <t>2509 SOUTH FOURTH STREET</t>
  </si>
  <si>
    <t>2509 SOUTH FOURTH OPERATING LLC</t>
  </si>
  <si>
    <t>2509 SOUTH FOURTH STREET,PHILADELPHIA,PA,19148</t>
  </si>
  <si>
    <t>MENNONITE HOME, THE</t>
  </si>
  <si>
    <t>1520 HARRISBURG PIKE</t>
  </si>
  <si>
    <t>THE MENNONITE HOME</t>
  </si>
  <si>
    <t>1520 HARRISBURG PIKE,LANCASTER,PA,17601</t>
  </si>
  <si>
    <t>MASONIC VILLAGE AT ELIZABETHTOWN</t>
  </si>
  <si>
    <t>ONE MASONIC DRIVE</t>
  </si>
  <si>
    <t>MASONIC VILLAGES OF THE GRAND LODGE OF PENNSYLVANIA</t>
  </si>
  <si>
    <t>ONE MASONIC DRIVE,ELIZABETHTOWN,PA,17022</t>
  </si>
  <si>
    <t>REFORMED PRESBYTERIAN HOME</t>
  </si>
  <si>
    <t>2344 PERRYSVILLE AVENUE</t>
  </si>
  <si>
    <t>REFORMED PRESBYTERIAN WOMAN'S ASSOCIATION</t>
  </si>
  <si>
    <t>2344 PERRYSVILLE AVENUE,PITTSBURGH,PA,15214</t>
  </si>
  <si>
    <t>TEL HAI RETIREMENT COMMUNITY</t>
  </si>
  <si>
    <t>1200 TEL HAI CIRCLE</t>
  </si>
  <si>
    <t>1200 TEL HAI CIRCLE,HONEY BROOK,PA,19344</t>
  </si>
  <si>
    <t>MORRISONS COVE HOME</t>
  </si>
  <si>
    <t>429 SOUTH MARKET STREET</t>
  </si>
  <si>
    <t>MARTINSBURG</t>
  </si>
  <si>
    <t>THE VILLAGE AT MORRISONS COVE</t>
  </si>
  <si>
    <t>429 SOUTH MARKET STREET,MARTINSBURG,PA,16662</t>
  </si>
  <si>
    <t>GUARDIAN HEALTHCARE AT TAYLOR</t>
  </si>
  <si>
    <t>500 WEST HOSPITAL STREET</t>
  </si>
  <si>
    <t>GUARDIAN ELDER CARE AT TAYLOR LLC</t>
  </si>
  <si>
    <t>500 WEST HOSPITAL STREET,TAYLOR,PA,18517</t>
  </si>
  <si>
    <t>HIGHLAND MANOR REHABILITATION AND NURSING CENTER</t>
  </si>
  <si>
    <t>750 SCHOOLEY AVENUE</t>
  </si>
  <si>
    <t>HIGHLAND MANOR NURSING &amp; REHABILITATION LLC</t>
  </si>
  <si>
    <t>750 SCHOOLEY AVENUE,EXETER,PA,18643</t>
  </si>
  <si>
    <t>DUNMORE HEALTH CARE CENTER</t>
  </si>
  <si>
    <t>1000 MILL STREET</t>
  </si>
  <si>
    <t>DUNMORE</t>
  </si>
  <si>
    <t>DUNMORE HEALTHCARE GROUP, INC.</t>
  </si>
  <si>
    <t>1000 MILL STREET,DUNMORE,PA,18512</t>
  </si>
  <si>
    <t>JULIA POUND CARE CENTER</t>
  </si>
  <si>
    <t>1155 INDIAN SPRINGS ROAD</t>
  </si>
  <si>
    <t>1155 INDIAN SPRINGS ROAD,INDIANA,PA,15701</t>
  </si>
  <si>
    <t>EMBASSY OF HILLSDALE PARK</t>
  </si>
  <si>
    <t>383 MOUNTAIN VIEW DRIVE</t>
  </si>
  <si>
    <t>EMBASSY HILLSDALE PARK, LLC</t>
  </si>
  <si>
    <t>383 MOUNTAIN VIEW DRIVE,HILLSDALE,PA,15746</t>
  </si>
  <si>
    <t>MILTON REHABILITATION AND NURSING CENTER</t>
  </si>
  <si>
    <t>743 MAHONING STREET</t>
  </si>
  <si>
    <t>MILTON OPERATING LLC</t>
  </si>
  <si>
    <t>743 MAHONING STREET,MILTON,PA,17847</t>
  </si>
  <si>
    <t>MUNCY PLACE</t>
  </si>
  <si>
    <t>215 EAST WATER STREET</t>
  </si>
  <si>
    <t>MUNCY</t>
  </si>
  <si>
    <t>UPMC MUNCY</t>
  </si>
  <si>
    <t>215 EAST WATER STREET,MUNCY,PA,17756</t>
  </si>
  <si>
    <t>900 MANCHESTER ROAD</t>
  </si>
  <si>
    <t>HCF OF FAIRVIEW, INC.</t>
  </si>
  <si>
    <t>900 MANCHESTER ROAD,FAIRVIEW,PA,16415</t>
  </si>
  <si>
    <t>BELLE TERRACE</t>
  </si>
  <si>
    <t>1320 MILL ROAD</t>
  </si>
  <si>
    <t>GUARDIAN ELDER CARE AT QUAKERTOWN I LLC</t>
  </si>
  <si>
    <t>1320 MILL ROAD,QUAKERTOWN,PA,18951</t>
  </si>
  <si>
    <t>GARDENS AT STEVENS, THE</t>
  </si>
  <si>
    <t>400 LANCASTER AVENUE</t>
  </si>
  <si>
    <t>STEVENS</t>
  </si>
  <si>
    <t>MAYBROOK-P DENVER OPCO, LLC</t>
  </si>
  <si>
    <t>400 LANCASTER AVENUE,STEVENS,PA,17578</t>
  </si>
  <si>
    <t>PREMIER WASHINGTON REHABILITATION AND NURSING CTR</t>
  </si>
  <si>
    <t>36 OLD HICKORY RIDGE RD</t>
  </si>
  <si>
    <t>WASHINGTON OPERATING LLC</t>
  </si>
  <si>
    <t>36 OLD HICKORY RIDGE RD,WASHINGTON,PA,15301</t>
  </si>
  <si>
    <t>ALLIED SERVICES CENTER CITY SKILLED NURSING</t>
  </si>
  <si>
    <t>80 E. NORTHAMPTON STREET</t>
  </si>
  <si>
    <t>80 E. NORTHAMPTON STREET,WILKES BARRE,PA,18701</t>
  </si>
  <si>
    <t>MOUNTAIN CITY NURSING &amp; REHABILITATION CENTER</t>
  </si>
  <si>
    <t>403 HAZLE TOWNSHIP BOULEVARD</t>
  </si>
  <si>
    <t>MOUNTAIN CITY NURSING &amp; REHABILITATION CENTER, LLC</t>
  </si>
  <si>
    <t>403 HAZLE TOWNSHIP BOULEVARD,HAZLETON,PA,18202</t>
  </si>
  <si>
    <t>SOUTH MOUNTAIN RESTORATION CEN</t>
  </si>
  <si>
    <t>BUILDING #1</t>
  </si>
  <si>
    <t>SOUTH MOUNTAIN</t>
  </si>
  <si>
    <t>PENNSYLVANIA DEPARTMENT OF HUMAN SERVICES</t>
  </si>
  <si>
    <t>BUILDING #1,SOUTH MOUNTAIN,PA,17261</t>
  </si>
  <si>
    <t>TRANSITIONS HEALTHCARE NORTH HUNTINGDON</t>
  </si>
  <si>
    <t>8850 BARNES LAKE ROAD</t>
  </si>
  <si>
    <t>TRANSITIONS HEALTHCARE NORTH HUNTINGDON, LLC</t>
  </si>
  <si>
    <t>8850 BARNES LAKE ROAD,NORTH HUNTINGDON,PA,15642</t>
  </si>
  <si>
    <t>BRADFORD COUNTY MANOR</t>
  </si>
  <si>
    <t>15900 ROUTE 6</t>
  </si>
  <si>
    <t>BRADFORD COUNTY COMMISSIONERS</t>
  </si>
  <si>
    <t>15900 ROUTE 6,TROY,PA,16947</t>
  </si>
  <si>
    <t>MEADOWS NURSING AND REHABILITATION CENTER</t>
  </si>
  <si>
    <t>4 EAST CENTER STREET</t>
  </si>
  <si>
    <t>ECUMENICAL ENTERPRISES INC</t>
  </si>
  <si>
    <t>4 EAST CENTER STREET,DALLAS,PA,18612</t>
  </si>
  <si>
    <t>EMBASSY OF PARK AVENUE</t>
  </si>
  <si>
    <t>14714 PARK AVE EXTENSION</t>
  </si>
  <si>
    <t>EMBASSY PARK AVENUE, LLC</t>
  </si>
  <si>
    <t>14714 PARK AVE EXTENSION,MEADVILLE,PA,16335</t>
  </si>
  <si>
    <t>MOUNT CARMEL NURSING AND REHAB</t>
  </si>
  <si>
    <t>2616 LOCUST GAP HIGHWAY</t>
  </si>
  <si>
    <t>MT CARMEL</t>
  </si>
  <si>
    <t>MCNRC, LP</t>
  </si>
  <si>
    <t>2616 LOCUST GAP HIGHWAY,MT CARMEL,PA,17851</t>
  </si>
  <si>
    <t>KADIMA REHABILITATION &amp; NURSING AT LITITZ</t>
  </si>
  <si>
    <t>125 SOUTH BROAD STREET</t>
  </si>
  <si>
    <t>LITITZ REHABILITATION NURSING LLC</t>
  </si>
  <si>
    <t>125 SOUTH BROAD STREET,LITITZ,PA,17543</t>
  </si>
  <si>
    <t>LUTHER CREST NURSING FACILITY</t>
  </si>
  <si>
    <t>800 HAUSMAN ROAD</t>
  </si>
  <si>
    <t>800 HAUSMAN ROAD,ALLENTOWN,PA,18104</t>
  </si>
  <si>
    <t>HAIDA HEALTHCARE AND REHABILITATION CENTER</t>
  </si>
  <si>
    <t>397  THIRD AVENUE EXTENSION</t>
  </si>
  <si>
    <t>GUARDIAN ELDER CARE AT HASTINGS LLC</t>
  </si>
  <si>
    <t>397  THIRD AVENUE EXTENSION,HASTINGS,PA,16646</t>
  </si>
  <si>
    <t>QUALITY LIFE SERVICES - GROVE CITY</t>
  </si>
  <si>
    <t>400 HILLCREST AVENUE</t>
  </si>
  <si>
    <t>TRINITY LIVING CENTER, LP</t>
  </si>
  <si>
    <t>400 HILLCREST AVENUE,GROVE CITY,PA,16127</t>
  </si>
  <si>
    <t>OIL CITY HEALTHCARE AND REHABILITATION CENTER</t>
  </si>
  <si>
    <t>1293 GRANDVIEW ROAD</t>
  </si>
  <si>
    <t>GUARDIAN ELDER CARE AT OIL CITY LLC</t>
  </si>
  <si>
    <t>1293 GRANDVIEW ROAD,OIL CITY,PA,16301</t>
  </si>
  <si>
    <t>BELVEDERE CENTER, GENESIS HEALTHCARE, THE</t>
  </si>
  <si>
    <t>2507 CHESTNUT STREET</t>
  </si>
  <si>
    <t>2507 CHESTNUT STREET OPERATIONS LLC</t>
  </si>
  <si>
    <t>2507 CHESTNUT STREET,CHESTER,PA,19013</t>
  </si>
  <si>
    <t>BRIDGEVILLE REHABILITATION &amp; CARE CENTER</t>
  </si>
  <si>
    <t>3590 WASHINGTON PIKE</t>
  </si>
  <si>
    <t>BRIDGEVILLE</t>
  </si>
  <si>
    <t>3590 WASHINGTON PIKE OPERATIONS LLC</t>
  </si>
  <si>
    <t>3590 WASHINGTON PIKE,BRIDGEVILLE,PA,15017</t>
  </si>
  <si>
    <t>PICKERING MANOR HOME</t>
  </si>
  <si>
    <t>226 NORTH LINCOLN AVE</t>
  </si>
  <si>
    <t>COMMUNITY WELFARE COUNCIL OF NEWTOWN</t>
  </si>
  <si>
    <t>226 NORTH LINCOLN AVE,NEWTOWN,PA,18940</t>
  </si>
  <si>
    <t>209 ROBERTS ROAD</t>
  </si>
  <si>
    <t>PITTSTON</t>
  </si>
  <si>
    <t>UMH PA CORP.</t>
  </si>
  <si>
    <t>209 ROBERTS ROAD,PITTSTON,PA,18640</t>
  </si>
  <si>
    <t>CARING HEIGHTS COMMUNITY CARE &amp; REHAB CTR</t>
  </si>
  <si>
    <t>234 CORAOPOLIS ROAD</t>
  </si>
  <si>
    <t>CORAOPOLIS</t>
  </si>
  <si>
    <t>SYCAMORE CREEK HEALTHCARE GROUP, INC</t>
  </si>
  <si>
    <t>234 CORAOPOLIS ROAD,CORAOPOLIS,PA,15108</t>
  </si>
  <si>
    <t>GREENSBURG CARE CENTER</t>
  </si>
  <si>
    <t>119 INDUSTRIAL PARK ROAD</t>
  </si>
  <si>
    <t>GREENSBURG CARE CENTER, LLC</t>
  </si>
  <si>
    <t>119 INDUSTRIAL PARK ROAD,GREENSBURG,PA,15601</t>
  </si>
  <si>
    <t>ST BARNABAS NURSING HOME</t>
  </si>
  <si>
    <t>5827 MERIDIAN ROAD</t>
  </si>
  <si>
    <t>GIBSONIA</t>
  </si>
  <si>
    <t>ST. BARNABAS NURSING HOME, INC.</t>
  </si>
  <si>
    <t>5827 MERIDIAN ROAD,GIBSONIA,PA,15044</t>
  </si>
  <si>
    <t>JOHN J KANE REGIONAL CENTER-RO</t>
  </si>
  <si>
    <t>110 MCINTYRE ROAD</t>
  </si>
  <si>
    <t>ALLEGHENY COUNTY HEALTH DEPARTMENT</t>
  </si>
  <si>
    <t>110 MCINTYRE ROAD,PITTSBURGH,PA,15237</t>
  </si>
  <si>
    <t>SHIPPENVILLE HEALTHCARE AND REHABILITATION CENTER</t>
  </si>
  <si>
    <t>21158 PAINT BOULEVARD</t>
  </si>
  <si>
    <t>SHIPPENVILLE</t>
  </si>
  <si>
    <t>GUARDIAN ELDER CARE AT SHIPPENVILLE LLC</t>
  </si>
  <si>
    <t>21158 PAINT BOULEVARD,SHIPPENVILLE,PA,16254</t>
  </si>
  <si>
    <t>ROUSE WARREN COUNTY HOME</t>
  </si>
  <si>
    <t>701 ROUSE AVENUE</t>
  </si>
  <si>
    <t>YOUNGSVILLE</t>
  </si>
  <si>
    <t>BOARD OF DIRECTORS OF THE ROUSE ESTATE</t>
  </si>
  <si>
    <t>701 ROUSE AVENUE,YOUNGSVILLE,PA,16371</t>
  </si>
  <si>
    <t>RICHLAND HEALTHCARE AND REHABILITATION CENTER</t>
  </si>
  <si>
    <t>349 VOTECH DRIVE</t>
  </si>
  <si>
    <t>GUARDIAN ELDER CARE AT JOHNSTOWN LLC</t>
  </si>
  <si>
    <t>349 VOTECH DRIVE,JOHNSTOWN,PA,15904</t>
  </si>
  <si>
    <t>SPIRITRUST LUTHERAN THE VILLAGE AT SPRENKLE DRIVE</t>
  </si>
  <si>
    <t>1801 FOLKEMER CIRCLE</t>
  </si>
  <si>
    <t>1801 FOLKEMER CIRCLE,YORK,PA,17404</t>
  </si>
  <si>
    <t>LAUREL LAKES REHABILITATION AND WELLNESS CENTER</t>
  </si>
  <si>
    <t>201 FRANKLIN FARM LANE</t>
  </si>
  <si>
    <t>FRANKLIN CENTER OPCO LLC</t>
  </si>
  <si>
    <t>201 FRANKLIN FARM LANE,CHAMBERSBURG,PA,17201</t>
  </si>
  <si>
    <t>ROLLING HILLS HEALTHCARE AND REHABILITATION CENTER</t>
  </si>
  <si>
    <t>17350 OLD TURNPIKE ROAD</t>
  </si>
  <si>
    <t>MILLMONT</t>
  </si>
  <si>
    <t>GUARDIAN ELDER CARE AT MILLMONT LLC</t>
  </si>
  <si>
    <t>17350 OLD TURNPIKE ROAD,MILLMONT,PA,17845</t>
  </si>
  <si>
    <t>SUSQUE VIEW HOME, INC</t>
  </si>
  <si>
    <t>22 CREE DRIVE</t>
  </si>
  <si>
    <t>SUSQUE-VIEW HOME, INC</t>
  </si>
  <si>
    <t>22 CREE DRIVE,LOCK HAVEN,PA,17745</t>
  </si>
  <si>
    <t>JOHN J KANE REGIONAL CENTER-SC</t>
  </si>
  <si>
    <t>300 KANE BOULEVARD</t>
  </si>
  <si>
    <t>300 KANE BOULEVARD,PITTSBURGH,PA,15243</t>
  </si>
  <si>
    <t>MULBERRY HEALTHCARE AND REHABILITATION CENT</t>
  </si>
  <si>
    <t>411 1/2 W MAHONING STREET</t>
  </si>
  <si>
    <t>PUNXSUTAWNEY</t>
  </si>
  <si>
    <t>MULBERRY SQUARE ELDER CARE AND REHABILITATION CENTER LLC</t>
  </si>
  <si>
    <t>411 1/2 W MAHONING STREET,PUNXSUTAWNEY,PA,15767</t>
  </si>
  <si>
    <t>ROLLING FIELDS, INC</t>
  </si>
  <si>
    <t>9108 STATE HIGHWAY 198</t>
  </si>
  <si>
    <t>CONNEAUTVILLE</t>
  </si>
  <si>
    <t>ROLLING FIELDS INC</t>
  </si>
  <si>
    <t>9108 STATE HIGHWAY 198,CONNEAUTVILLE,PA,16406</t>
  </si>
  <si>
    <t>WEST HILLS HEALTH AND REHABILITATION CENTER</t>
  </si>
  <si>
    <t>951 BRODHEAD ROAD</t>
  </si>
  <si>
    <t>SSC CORAOPOLIS OPERATING COMPANY LP</t>
  </si>
  <si>
    <t>951 BRODHEAD ROAD,CORAOPOLIS,PA,15108</t>
  </si>
  <si>
    <t>ST MARY CENTER FOR REHABILITATION &amp; HEALTHCARE</t>
  </si>
  <si>
    <t>701 LANSDALE AVENUE</t>
  </si>
  <si>
    <t>701 LANSDALE OPERATING LLC</t>
  </si>
  <si>
    <t>701 LANSDALE AVENUE,LANSDALE,PA,19446</t>
  </si>
  <si>
    <t>GRANDVIEW NURSING AND REHABILITATION</t>
  </si>
  <si>
    <t>78 WOODBINE LANE</t>
  </si>
  <si>
    <t>Montour</t>
  </si>
  <si>
    <t>GRANDVIEW OPERATIONS LLC</t>
  </si>
  <si>
    <t>78 WOODBINE LANE,DANVILLE,PA,17821</t>
  </si>
  <si>
    <t>107 CURRY ROAD</t>
  </si>
  <si>
    <t>WAYNESBURG</t>
  </si>
  <si>
    <t>ROLLING HILLS OPERATING LLC</t>
  </si>
  <si>
    <t>107 CURRY ROAD,WAYNESBURG,PA,15370</t>
  </si>
  <si>
    <t>MARYWOOD HEIGHTS</t>
  </si>
  <si>
    <t>2500 ADAMS AVENUE</t>
  </si>
  <si>
    <t>LACKAWANNA HEALTHCARE ASSOCIATES LLC</t>
  </si>
  <si>
    <t>2500 ADAMS AVENUE,SCRANTON,PA,18509</t>
  </si>
  <si>
    <t>PENN HIGHLANDS JEFFERSON MANOR</t>
  </si>
  <si>
    <t>417 ROUTE 28</t>
  </si>
  <si>
    <t>JEFFCO HEALTH SERVICES INC.</t>
  </si>
  <si>
    <t>417 ROUTE 28,BROOKVILLE,PA,15825</t>
  </si>
  <si>
    <t>FAIRLANE GARDENS NURSING AND REHAB AT READING</t>
  </si>
  <si>
    <t>21 FAIRLANE ROAD</t>
  </si>
  <si>
    <t>KEYSTONE NURSING AND REHAB OF READING LLC</t>
  </si>
  <si>
    <t>21 FAIRLANE ROAD,READING,PA,19606</t>
  </si>
  <si>
    <t>RENAISSANCE HEALTHCARE &amp; REHABILITATION CENTER</t>
  </si>
  <si>
    <t>4712 CHESTER AVENUE</t>
  </si>
  <si>
    <t>RENAISSANCE HEALTHCARE &amp; REHABILITATION CENTER LLC</t>
  </si>
  <si>
    <t>4712 CHESTER AVENUE,PHILADELPHIA,PA,19143</t>
  </si>
  <si>
    <t>MT MACRINA MANOR</t>
  </si>
  <si>
    <t>520 WEST MAIN STREET</t>
  </si>
  <si>
    <t>MOUNT MACRINA MANOR NURSING HOME</t>
  </si>
  <si>
    <t>520 WEST MAIN STREET,UNIONTOWN,PA,15401</t>
  </si>
  <si>
    <t>UNITED ZION RETIREMENT COMMUNI</t>
  </si>
  <si>
    <t>722 FURNACE HILL PIKE</t>
  </si>
  <si>
    <t>UNITED ZION RETIREMENT COMMUNITY</t>
  </si>
  <si>
    <t>722 FURNACE HILL PIKE,LITITZ,PA,17543</t>
  </si>
  <si>
    <t>HAVENCREST HEALTHCARE AND REHABILITATION CENTER</t>
  </si>
  <si>
    <t>1277 COUNTRY CLUB ROAD</t>
  </si>
  <si>
    <t>MONONGAHELA</t>
  </si>
  <si>
    <t>GUARDIAN ELDER CARE AT MONONGAHELA, LLC</t>
  </si>
  <si>
    <t>1277 COUNTRY CLUB ROAD,MONONGAHELA,PA,15063</t>
  </si>
  <si>
    <t>SOUDERTON MENNONITE HOMES</t>
  </si>
  <si>
    <t>207 WEST SUMMIT AVENUE</t>
  </si>
  <si>
    <t>SOUDERTON</t>
  </si>
  <si>
    <t>207 WEST SUMMIT AVENUE,SOUDERTON,PA,18964</t>
  </si>
  <si>
    <t>MANOR AT ST LUKE VILLAGE,THE</t>
  </si>
  <si>
    <t>1711 EAST BROAD STREET</t>
  </si>
  <si>
    <t>MANOR AT ST. LUKE VILLAGE FACILITY OPERATIONS, LLC</t>
  </si>
  <si>
    <t>1711 EAST BROAD STREET,HAZLETON,PA,18201</t>
  </si>
  <si>
    <t>HOLY FAMILY HOME</t>
  </si>
  <si>
    <t>5300 CHESTER AVENUE</t>
  </si>
  <si>
    <t>5300 CHESTER AVENUE,PHILADELPHIA,PA,19143</t>
  </si>
  <si>
    <t>MASONIC VILLAGE AT SEWICKLEY</t>
  </si>
  <si>
    <t>1000 MASONIC DRIVE</t>
  </si>
  <si>
    <t>SEWICKLEY</t>
  </si>
  <si>
    <t>1000 MASONIC DRIVE,SEWICKLEY,PA,15143</t>
  </si>
  <si>
    <t>JOHN J KANE REGIONAL CENTER-MC</t>
  </si>
  <si>
    <t>100 NINTH STREET</t>
  </si>
  <si>
    <t>MCKEESPORT</t>
  </si>
  <si>
    <t>100 NINTH STREET,MCKEESPORT,PA,15132</t>
  </si>
  <si>
    <t>JOHN J KANE REGIONAL CENTER-GL</t>
  </si>
  <si>
    <t>955 RIVERMONT DRIVE</t>
  </si>
  <si>
    <t>955 RIVERMONT DRIVE,PITTSBURGH,PA,15207</t>
  </si>
  <si>
    <t>MID-VALLEY HEALTH CARE CENTER</t>
  </si>
  <si>
    <t>81 STURGES ROAD</t>
  </si>
  <si>
    <t>PECKVILLE</t>
  </si>
  <si>
    <t>MID-VALLEY SNF HEALTHCARE LLC</t>
  </si>
  <si>
    <t>81 STURGES ROAD,PECKVILLE,PA,18452</t>
  </si>
  <si>
    <t>EDINBORO MANOR</t>
  </si>
  <si>
    <t>419 WATERFORD STREET</t>
  </si>
  <si>
    <t>EDINBORO</t>
  </si>
  <si>
    <t>HCF OF EDINBORO, INC.</t>
  </si>
  <si>
    <t>419 WATERFORD STREET,EDINBORO,PA,16412</t>
  </si>
  <si>
    <t>OAK HILL HEALTHCARE AND REHABILITATION CENTER</t>
  </si>
  <si>
    <t>827 GEORGES STATION ROAD</t>
  </si>
  <si>
    <t>GUARDIAN ELDER CARE AT GREENSBURG, LLC</t>
  </si>
  <si>
    <t>827 GEORGES STATION ROAD,GREENSBURG,PA,15601</t>
  </si>
  <si>
    <t>SPIRITRUST LUTHERAN THE VILLAGE AT GETTYSBURG</t>
  </si>
  <si>
    <t>1075 OLD HARRISBURG ROAD</t>
  </si>
  <si>
    <t>1075 OLD HARRISBURG ROAD,GETTYSBURG,PA,17325</t>
  </si>
  <si>
    <t>PETER BECKER COMMUNITY</t>
  </si>
  <si>
    <t>800 MAPLE AVENUE</t>
  </si>
  <si>
    <t>HARLEYSVILLE</t>
  </si>
  <si>
    <t>800 MAPLE AVENUE,HARLEYSVILLE,PA,19438</t>
  </si>
  <si>
    <t>WARREN MANOR</t>
  </si>
  <si>
    <t>682 PLEASANT DRIVE</t>
  </si>
  <si>
    <t>HCF OF WARREN, INC.</t>
  </si>
  <si>
    <t>682 PLEASANT DRIVE,WARREN,PA,16365</t>
  </si>
  <si>
    <t>BIRCHWOOD HEALTHCARE AND REHABILITATION CENTER</t>
  </si>
  <si>
    <t>395 MIDDLE ROAD</t>
  </si>
  <si>
    <t>GUARDIAN ELDER CARE AT NANTICOKE II LLC</t>
  </si>
  <si>
    <t>395 MIDDLE ROAD,NANTICOKE,PA,18634</t>
  </si>
  <si>
    <t>RIDGEVIEW HEALTHCARE AND REHABILITATION CENTER</t>
  </si>
  <si>
    <t>30 FOURTH AVENUE</t>
  </si>
  <si>
    <t>CURWENSVILLE</t>
  </si>
  <si>
    <t>CURWENSVILLE NURSING HOME INC</t>
  </si>
  <si>
    <t>30 FOURTH AVENUE,CURWENSVILLE,PA,16833</t>
  </si>
  <si>
    <t>WOODHAVEN CARE CENTER</t>
  </si>
  <si>
    <t>2400 MCGINLEY ROAD</t>
  </si>
  <si>
    <t>WOODHAVEN CARE CENTER, LLC</t>
  </si>
  <si>
    <t>2400 MCGINLEY ROAD,MONROEVILLE,PA,15146</t>
  </si>
  <si>
    <t>BONHAM NURSING CENTER</t>
  </si>
  <si>
    <t>477 BONNIEVILLE ROAD</t>
  </si>
  <si>
    <t>BONNIEVILLE, INC</t>
  </si>
  <si>
    <t>477 BONNIEVILLE ROAD,STILLWATER,PA,17878</t>
  </si>
  <si>
    <t>FREDERICK LIVING - CEDARWOOD</t>
  </si>
  <si>
    <t>2849 BIG ROAD</t>
  </si>
  <si>
    <t>FREDERICK MENNONITE COMMUNITY</t>
  </si>
  <si>
    <t>2849 BIG ROAD,FREDERICK,PA,19435</t>
  </si>
  <si>
    <t>CLAREMONT NRC OF CUMBERLAND CO</t>
  </si>
  <si>
    <t>1000 CLAREMONT ROAD</t>
  </si>
  <si>
    <t>CUMBERLAND COUNTY</t>
  </si>
  <si>
    <t>1000 CLAREMONT ROAD,CARLISLE,PA,17013</t>
  </si>
  <si>
    <t>MEYERSDALE HEALTHCARE AND REHABILITATION CENTER</t>
  </si>
  <si>
    <t>201 HOSPITAL DRIVE</t>
  </si>
  <si>
    <t>MEYERSDALE</t>
  </si>
  <si>
    <t>GUARDIAN ELDER CARE AT MEYERSDALE LLC</t>
  </si>
  <si>
    <t>201 HOSPITAL DRIVE,MEYERSDALE,PA,15552</t>
  </si>
  <si>
    <t>SPRINGS AT THE WATERMARK, THE</t>
  </si>
  <si>
    <t>2 FRANKLIN TOWN BLVD</t>
  </si>
  <si>
    <t>WATERMARK LOGAN LLC</t>
  </si>
  <si>
    <t>2 FRANKLIN TOWN BLVD,PHILADELPHIA,PA,19103</t>
  </si>
  <si>
    <t>WILLOWBROOKE CTSKDCARECTR ATNORMANDY FARMS ESTATES</t>
  </si>
  <si>
    <t>8000 TWIN SILO DRIVE</t>
  </si>
  <si>
    <t>BLUE BELL</t>
  </si>
  <si>
    <t>8000 TWIN SILO DRIVE,BLUE BELL,PA,19422</t>
  </si>
  <si>
    <t>SPRING HILL REHABILITATION AND NURSING CENTER</t>
  </si>
  <si>
    <t>2170 RHINE STREET</t>
  </si>
  <si>
    <t>SPRING HILL SNF OPERATOR LLC</t>
  </si>
  <si>
    <t>2170 RHINE STREET,PITTSBURGH,PA,15212</t>
  </si>
  <si>
    <t>MONROEVILLE REHABILITATION AND WELLNESS CENTER</t>
  </si>
  <si>
    <t>4142 MONROEVILLE BLVD</t>
  </si>
  <si>
    <t>MONROEVILLE OPERATION LLC</t>
  </si>
  <si>
    <t>4142 MONROEVILLE BLVD,MONROEVILLE,PA,15146</t>
  </si>
  <si>
    <t>SOUTHMONT OF PRESBYTERIAN SENIORCARE</t>
  </si>
  <si>
    <t>835 SOUTH MAIN STREET</t>
  </si>
  <si>
    <t>PRESBYTERIAN MEDICAL CENTER OF WASHINGTON PENNSYLVANIA INC</t>
  </si>
  <si>
    <t>835 SOUTH MAIN STREET,WASHINGTON,PA,15301</t>
  </si>
  <si>
    <t>LECOM AT VILLAGE SQUARE, LLC</t>
  </si>
  <si>
    <t>149 WEST 22ND STREET</t>
  </si>
  <si>
    <t>LECOM AT VILLAGE SQUARE LLC</t>
  </si>
  <si>
    <t>149 WEST 22ND STREET,ERIE,PA,16502</t>
  </si>
  <si>
    <t>UNIONTOWN HEALTHCARE AND REHABILITATION CENTER</t>
  </si>
  <si>
    <t>129 FRANKLIN AVENUE</t>
  </si>
  <si>
    <t>GUARDIAN ELDER CARE AT UNIONTOWN LLC</t>
  </si>
  <si>
    <t>129 FRANKLIN AVENUE,UNIONTOWN,PA,15401</t>
  </si>
  <si>
    <t>WAYNESBURG HEALTHCARE AND REHABILITATION CENTER</t>
  </si>
  <si>
    <t>300 CENTER AVENUE</t>
  </si>
  <si>
    <t>GUARDIAN ELDER CARE AT WAYNESBURG LLC</t>
  </si>
  <si>
    <t>300 CENTER AVENUE,WAYNESBURG,PA,15370</t>
  </si>
  <si>
    <t>SARAH A TODD MEMORIAL HOME</t>
  </si>
  <si>
    <t>1000 WEST SOUTH STREET</t>
  </si>
  <si>
    <t>UNITED CHURCH OF CHRIST HOMES</t>
  </si>
  <si>
    <t>1000 WEST SOUTH STREET,CARLISLE,PA,17013</t>
  </si>
  <si>
    <t>WILLIAMSPORT HOME, THE</t>
  </si>
  <si>
    <t>1900 RAVINE ROAD</t>
  </si>
  <si>
    <t>WILLIAMSPORT HOME</t>
  </si>
  <si>
    <t>1900 RAVINE ROAD,WILLIAMSPORT,PA,17701</t>
  </si>
  <si>
    <t>GROVE AT WASHINGTON, THE</t>
  </si>
  <si>
    <t>1198 W. WYLIE AVENUE</t>
  </si>
  <si>
    <t>MAYBROOK-C KADE OPCO, LLC</t>
  </si>
  <si>
    <t>1198 W. WYLIE AVENUE,WASHINGTON,PA,15301</t>
  </si>
  <si>
    <t>WILLOW BROOK REHABILITATION AND HEALTHCARE CENTER</t>
  </si>
  <si>
    <t>120 TREXLER AVENUE</t>
  </si>
  <si>
    <t>KUTZTOWN</t>
  </si>
  <si>
    <t>KUTZTOWN MANOR INC</t>
  </si>
  <si>
    <t>120 TREXLER AVENUE,KUTZTOWN,PA,19530</t>
  </si>
  <si>
    <t>900 THIRD AVE</t>
  </si>
  <si>
    <t>PROVIDENCE CARE CENTER, LLC</t>
  </si>
  <si>
    <t>900 THIRD AVE,BEAVER FALLS,PA,15010</t>
  </si>
  <si>
    <t>HIGHLANDS HEALTHCARE AND REHABILITATION CENTER</t>
  </si>
  <si>
    <t>918 MAIN STREET</t>
  </si>
  <si>
    <t>LAPORTE</t>
  </si>
  <si>
    <t>GUARDIAN ELDER CARE AT LAPORTE LLC</t>
  </si>
  <si>
    <t>918 MAIN STREET,LAPORTE,PA,18626</t>
  </si>
  <si>
    <t>CONCORDIA LUTHERAN HEALTH AND HUMAN CARE</t>
  </si>
  <si>
    <t>134 MARWOOD ROAD</t>
  </si>
  <si>
    <t>134 MARWOOD ROAD,CABOT,PA,16023</t>
  </si>
  <si>
    <t>PROMEDICA SKILLED NRSG AND REHAB (WALLINGFORD)</t>
  </si>
  <si>
    <t>115 SOUTH PROVIDENCE ROAD</t>
  </si>
  <si>
    <t>WALLINGFORD NURSING AND REHABILITATION CENTER-WALLINGFORD PA, LLC</t>
  </si>
  <si>
    <t>115 SOUTH PROVIDENCE ROAD,WALLINGFORD,PA,19086</t>
  </si>
  <si>
    <t>ST IGNATIUS NURSING &amp; REHAB CENTER</t>
  </si>
  <si>
    <t>4401 HAVERFORD AVENUE</t>
  </si>
  <si>
    <t>SAINT IGNATIUS NURSING HOME</t>
  </si>
  <si>
    <t>4401 HAVERFORD AVENUE,PHILADELPHIA,PA,19104</t>
  </si>
  <si>
    <t>YORK NURSING AND REHABILITATION CENTER</t>
  </si>
  <si>
    <t>7101 OLD YORK ROAD</t>
  </si>
  <si>
    <t>YORK OPERATING LLC</t>
  </si>
  <si>
    <t>7101 OLD YORK ROAD,PHILADELPHIA,PA,19126</t>
  </si>
  <si>
    <t>FRIENDSHIP VILLAGE OF SOUTH HI</t>
  </si>
  <si>
    <t>1290 BOYCE ROAD</t>
  </si>
  <si>
    <t>1290 BOYCE ROAD,PITTSBURGH,PA,15241</t>
  </si>
  <si>
    <t>SPRINGFIELD REHABILITATION AND HEALTHCARE  CENTER</t>
  </si>
  <si>
    <t>463 WEST SPROUL ROAD</t>
  </si>
  <si>
    <t>SPRINGFIELD OPERATOR LLC</t>
  </si>
  <si>
    <t>463 WEST SPROUL ROAD,SPRINGFIELD,PA,19064</t>
  </si>
  <si>
    <t>RIVERSTREET MANOR</t>
  </si>
  <si>
    <t>440 NORTH RIVER STREET</t>
  </si>
  <si>
    <t>WILKES-BARRE</t>
  </si>
  <si>
    <t>RIVERSTREET CENTER OPCO LLC</t>
  </si>
  <si>
    <t>440 NORTH RIVER STREET,WILKES-BARRE,PA,18702</t>
  </si>
  <si>
    <t>TRANSITIONS HEALTHCARE WASHINGTON PA</t>
  </si>
  <si>
    <t>90 HUMBERT LANE</t>
  </si>
  <si>
    <t>TRANSITIONS HEALTHCARE WASHINGTON PA, LLC</t>
  </si>
  <si>
    <t>90 HUMBERT LANE,WASHINGTON,PA,15301</t>
  </si>
  <si>
    <t>GREENERY CENTER FOR REHAB AND NURSING</t>
  </si>
  <si>
    <t>2200 HILL CHURCH-HOUSTON ROAD</t>
  </si>
  <si>
    <t>GREENERY OPERATING LLC</t>
  </si>
  <si>
    <t>2200 HILL CHURCH-HOUSTON ROAD,CANONSBURG,PA,15317</t>
  </si>
  <si>
    <t>EMBASSY OF WOODLAND PARK</t>
  </si>
  <si>
    <t>18889 CROGHAN PIKE</t>
  </si>
  <si>
    <t>ORBISONIA</t>
  </si>
  <si>
    <t>EMBASSY WOODLAND PARK LLC</t>
  </si>
  <si>
    <t>18889 CROGHAN PIKE,ORBISONIA,PA,17243</t>
  </si>
  <si>
    <t>MEADOWCREST HEALTHCARE AND REHABILITATION CENTER</t>
  </si>
  <si>
    <t>1200 BRAUN ROAD</t>
  </si>
  <si>
    <t>BETHEL PARK</t>
  </si>
  <si>
    <t>GUARDIAN ELDER CARE AT BETHEL PARK, LLC</t>
  </si>
  <si>
    <t>1200 BRAUN ROAD,BETHEL PARK,PA,15102</t>
  </si>
  <si>
    <t>SWEDEN VALLEY MANOR</t>
  </si>
  <si>
    <t>1028 EAST SECOND STREET</t>
  </si>
  <si>
    <t>HCF OF SWEDEN VALLEY, INC.</t>
  </si>
  <si>
    <t>1028 EAST SECOND STREET,COUDERSPORT,PA,16915</t>
  </si>
  <si>
    <t>BRADFORD MANOR</t>
  </si>
  <si>
    <t>50 LANG MAID LANE</t>
  </si>
  <si>
    <t>HCF OF BRADFORD, INC.</t>
  </si>
  <si>
    <t>50 LANG MAID LANE,BRADFORD,PA,16701</t>
  </si>
  <si>
    <t>ABINGTON MANOR</t>
  </si>
  <si>
    <t>100 EDELLA ROAD</t>
  </si>
  <si>
    <t>SOUTH ABINGTON TOWNS</t>
  </si>
  <si>
    <t>ABINGTON MANOR OPCO LLC</t>
  </si>
  <si>
    <t>100 EDELLA ROAD,SOUTH ABINGTON TOWNS,PA,18411</t>
  </si>
  <si>
    <t>BEACON RIDGE, A CHOICE COMM</t>
  </si>
  <si>
    <t>1515 WAYNE AVENUE</t>
  </si>
  <si>
    <t>SENIOR CHOICE,INC</t>
  </si>
  <si>
    <t>1515 WAYNE AVENUE,INDIANA,PA,15701</t>
  </si>
  <si>
    <t>LAFAYETTE-REDEEMER, THE</t>
  </si>
  <si>
    <t>8580 VERREE ROAD</t>
  </si>
  <si>
    <t>8580 VERREE ROAD,PHILADELPHIA,PA,19111</t>
  </si>
  <si>
    <t>HEMPFIELD MANOR</t>
  </si>
  <si>
    <t>1118 WOODWARD DRIVE</t>
  </si>
  <si>
    <t>HCF OF HEMPFIELD, INC.</t>
  </si>
  <si>
    <t>1118 WOODWARD DRIVE,GREENSBURG,PA,15601</t>
  </si>
  <si>
    <t>GARDENS AT EAST MOUNTAIN, THE</t>
  </si>
  <si>
    <t>101 EAST MOUNTAIN DRIVE</t>
  </si>
  <si>
    <t>THE MEADOWS AT EAST MOUNTAIN-BARRE FOR NURSING AND REHABILITATION LLC</t>
  </si>
  <si>
    <t>101 EAST MOUNTAIN DRIVE,WILKES-BARRE,PA,18702</t>
  </si>
  <si>
    <t>CLARION HEALTHCARE AND REHABILITATION CENTER</t>
  </si>
  <si>
    <t>999 HEIDRICK STREET</t>
  </si>
  <si>
    <t>GUARDIAN ELDER CARE AT CLARION LLC</t>
  </si>
  <si>
    <t>999 HEIDRICK STREET,CLARION,PA,16214</t>
  </si>
  <si>
    <t>GARDENS FOR MEMORY CARE AT EASTON, THE</t>
  </si>
  <si>
    <t>500 WASHINGTON STREET</t>
  </si>
  <si>
    <t>MAYBROOK P PRAXIS OPCO LLC</t>
  </si>
  <si>
    <t>500 WASHINGTON STREET,EASTON,PA,18042</t>
  </si>
  <si>
    <t>OXFORD REHABILITATION AND HEALTHCARE CENTER</t>
  </si>
  <si>
    <t>300 EAST WINCHESTER AVE</t>
  </si>
  <si>
    <t>300 EAST WINCHESTER AVE,LANGHORNE,PA,19047</t>
  </si>
  <si>
    <t>ELKINS CREST HEALTH &amp; REHABILITATION CENTER</t>
  </si>
  <si>
    <t>265 E. TOWNSHIP LINE ROAD</t>
  </si>
  <si>
    <t>ELKINS PARK</t>
  </si>
  <si>
    <t>ELKINS CREST HEALTH &amp; REHABILITATION CENTER LLC</t>
  </si>
  <si>
    <t>265 E. TOWNSHIP LINE ROAD,ELKINS PARK,PA,19027</t>
  </si>
  <si>
    <t>CARLETON HEALTHCARE AND REHABILITATION CENTER</t>
  </si>
  <si>
    <t>10 WEST AVENUE</t>
  </si>
  <si>
    <t>CARLETON SENIOR CARE AND REHABILITATION CENTER LLC</t>
  </si>
  <si>
    <t>10 WEST AVENUE,WELLSBORO,PA,16901</t>
  </si>
  <si>
    <t>WILLOWS OF PRESBYTERIAN SENIOR</t>
  </si>
  <si>
    <t>1215 HULTON ROAD</t>
  </si>
  <si>
    <t>PRESBYTERIAN MEDICAL CENTER OF OAKMONT PA INC</t>
  </si>
  <si>
    <t>1215 HULTON ROAD,OAKMONT,PA,15139</t>
  </si>
  <si>
    <t>WESLEY  ENHANCED LIVING AT STAPELEY</t>
  </si>
  <si>
    <t>6300 GREENE STREET</t>
  </si>
  <si>
    <t>STAPELEY HALL</t>
  </si>
  <si>
    <t>6300 GREENE STREET,PHILADELPHIA,PA,19144</t>
  </si>
  <si>
    <t>SMITH HEALTH CARE LTD</t>
  </si>
  <si>
    <t>453 SOUTH MAIN ROAD</t>
  </si>
  <si>
    <t>453 SOUTH MAIN ROAD,MOUNTAIN TOP,PA,18707</t>
  </si>
  <si>
    <t>LINWOOD NURSING AND REHABILITATION CENTER</t>
  </si>
  <si>
    <t>100 LINWOOD AVENUE</t>
  </si>
  <si>
    <t>PENNSYLVANIA LTC INC</t>
  </si>
  <si>
    <t>100 LINWOOD AVENUE,SCRANTON,PA,18505</t>
  </si>
  <si>
    <t>WAVERLY HEIGHTS</t>
  </si>
  <si>
    <t>1400 WAVERLY ROAD</t>
  </si>
  <si>
    <t>GLADWYNE</t>
  </si>
  <si>
    <t>WAVERLY HEIGHTS, LTD</t>
  </si>
  <si>
    <t>1400 WAVERLY ROAD,GLADWYNE,PA,19035</t>
  </si>
  <si>
    <t>100 EIGHTH AVENUE</t>
  </si>
  <si>
    <t>RIVERSIDE NURSING CENTERS, INC.</t>
  </si>
  <si>
    <t>100 EIGHTH AVENUE,MCKEESPORT,PA,15132</t>
  </si>
  <si>
    <t>HOMESTEAD VILLAGE, INC</t>
  </si>
  <si>
    <t>1800 VILLAGE CIRCLE</t>
  </si>
  <si>
    <t>HOMESTEAD VILLAGE INC</t>
  </si>
  <si>
    <t>1800 VILLAGE CIRCLE,LANCASTER,PA,17604</t>
  </si>
  <si>
    <t>PARAMOUNT NURSING AND REHAB AT FAYETTEVILLE, LLC</t>
  </si>
  <si>
    <t>6375 CHAMBERSBURG ROAD</t>
  </si>
  <si>
    <t>PARAMOUNT NURSING AND REHABILITATION AT FAYETTEVILLE LLC</t>
  </si>
  <si>
    <t>6375 CHAMBERSBURG ROAD,FAYETTEVILLE,PA,17222</t>
  </si>
  <si>
    <t>RESTORE HEALTH AT UNIVERSITY CITY</t>
  </si>
  <si>
    <t>3609 CHESTNUT STREET</t>
  </si>
  <si>
    <t>CHESTNUT NURSING AND REHABILITATION CENTER LLC</t>
  </si>
  <si>
    <t>3609 CHESTNUT STREET,PHILADELPHIA,PA,19104</t>
  </si>
  <si>
    <t>HARMON HOUSE CARE CENTER</t>
  </si>
  <si>
    <t>601 SOUTH CHURCH STREET</t>
  </si>
  <si>
    <t>HARMON HOUSE CARE CENTER, LLC</t>
  </si>
  <si>
    <t>601 SOUTH CHURCH STREET,MOUNT PLEASANT,PA,15666</t>
  </si>
  <si>
    <t>SNYDER MEMORIAL HEALTH CARE CE</t>
  </si>
  <si>
    <t>156 SNYDER MEMORIAL RD</t>
  </si>
  <si>
    <t>MARIENVILLE</t>
  </si>
  <si>
    <t>Forest</t>
  </si>
  <si>
    <t>WINDSOR, INC.</t>
  </si>
  <si>
    <t>156 SNYDER MEMORIAL RD,MARIENVILLE,PA,16239</t>
  </si>
  <si>
    <t>GARDENS AT EASTON, THE</t>
  </si>
  <si>
    <t>498 WASHINGTON STREET</t>
  </si>
  <si>
    <t>MAYBROOK P EASTON OPCO LLC</t>
  </si>
  <si>
    <t>498 WASHINGTON STREET,EASTON,PA,18042</t>
  </si>
  <si>
    <t>KADIMA REHABILITATION &amp; NURSING AT LAKESIDE</t>
  </si>
  <si>
    <t>245 OLD LAKE ROAD</t>
  </si>
  <si>
    <t>LAKESIDE REHABILITATION &amp; NURSING, LLC</t>
  </si>
  <si>
    <t>245 OLD LAKE ROAD,DALLAS,PA,18612</t>
  </si>
  <si>
    <t>PROMEDICA SKILLED NRSG AND REHAB (BETHEL PARK)</t>
  </si>
  <si>
    <t>60 HIGHLAND ROAD</t>
  </si>
  <si>
    <t>MANOR CARE OF BETHEL PARK PA LLC</t>
  </si>
  <si>
    <t>60 HIGHLAND ROAD,BETHEL PARK,PA,15102</t>
  </si>
  <si>
    <t>UPMC HERITAGE PLACE</t>
  </si>
  <si>
    <t>5701 PHILLIPS AVENUE</t>
  </si>
  <si>
    <t>THE HERITAGE SHADYSIDE</t>
  </si>
  <si>
    <t>5701 PHILLIPS AVENUE,PITTSBURGH,PA,15217</t>
  </si>
  <si>
    <t>GETTYSBURG CENTER</t>
  </si>
  <si>
    <t>867 YORK ROAD</t>
  </si>
  <si>
    <t>867 YORK ROAD OPERATIONS LLC</t>
  </si>
  <si>
    <t>867 YORK ROAD,GETTYSBURG,PA,17325</t>
  </si>
  <si>
    <t>LIFEQUEST NURSING CENTER</t>
  </si>
  <si>
    <t>2450 JOHN FRIES HIGHWAY</t>
  </si>
  <si>
    <t>2450 JOHN FRIES HIGHWAY,QUAKERTOWN,PA,18951</t>
  </si>
  <si>
    <t>WILLOWBROOKE COURT-GRANITE</t>
  </si>
  <si>
    <t>1343 WEST BALTIMORE PIKE</t>
  </si>
  <si>
    <t>1343 WEST BALTIMORE PIKE,MEDIA,PA,19063</t>
  </si>
  <si>
    <t>PAUL'S RUN</t>
  </si>
  <si>
    <t>9896 BUSTLETON AVENUE</t>
  </si>
  <si>
    <t>9896 BUSTLETON AVENUE,PHILADELPHIA,PA,19115</t>
  </si>
  <si>
    <t>BRANDYWINE HALL</t>
  </si>
  <si>
    <t>800 WEST MINER STREET</t>
  </si>
  <si>
    <t>800 WEST MINER STREET OPERATIONS LLC</t>
  </si>
  <si>
    <t>800 WEST MINER STREET,WEST CHESTER,PA,19382</t>
  </si>
  <si>
    <t>RIDDLE MEMORIAL HOSP HB SNF</t>
  </si>
  <si>
    <t>U.S. ROUTE 1</t>
  </si>
  <si>
    <t>RIDDLE MEMORIAL HOSPITAL</t>
  </si>
  <si>
    <t>U.S. ROUTE 1,MEDIA,PA,19063</t>
  </si>
  <si>
    <t>SOUTHWESTERN NURSING AND REHABILITATION CENTER</t>
  </si>
  <si>
    <t>500 NORTH LEWIS RUN ROAD</t>
  </si>
  <si>
    <t>SOUTHWESTERN HEALTHCARE OPERATIONS LLC</t>
  </si>
  <si>
    <t>500 NORTH LEWIS RUN ROAD,PITTSBURGH,PA,15122</t>
  </si>
  <si>
    <t>PROMEDICA SKILLED NRSG AND REHAB (GREENTREE)</t>
  </si>
  <si>
    <t>1848 GREENTREE ROAD</t>
  </si>
  <si>
    <t>MANOR CARE-GREENTREE OF PITTSBURGH PA LLC</t>
  </si>
  <si>
    <t>1848 GREENTREE ROAD,PITTSBURGH,PA,15220</t>
  </si>
  <si>
    <t>BALDWIN HEALTH CENTER</t>
  </si>
  <si>
    <t>1717 SKYLINE DRIVE</t>
  </si>
  <si>
    <t>SKYLINE (PA) LEASING CO., LLC</t>
  </si>
  <si>
    <t>1717 SKYLINE DRIVE,PITTSBURGH,PA,15227</t>
  </si>
  <si>
    <t>PROMEDICA SKILLED NRSG AND REHAB (CARLISLE)</t>
  </si>
  <si>
    <t>940 WALNUT BOTTOM ROAD</t>
  </si>
  <si>
    <t>MANOR CARE OF CARLISLE PA LLC</t>
  </si>
  <si>
    <t>940 WALNUT BOTTOM ROAD,CARLISLE,PA,17013</t>
  </si>
  <si>
    <t>PRESBYTERIAN CTR FOR CONT CARE</t>
  </si>
  <si>
    <t>PENN MED RITTENHOUSE CAMPUS 1800 LOMBARD ST 5TH FL</t>
  </si>
  <si>
    <t>PRESBYTERIAN MEDICAL CENTER OF THE UNIVERSITY OF PENNSYLVANIA HEALTH S</t>
  </si>
  <si>
    <t>PENN MED RITTENHOUSE CAMPUS 1800 LOMBARD ST 5TH FL,PHILADELPHIA,PA,19104</t>
  </si>
  <si>
    <t>ROCHESTER RESIDENCE AND CARE CENTER</t>
  </si>
  <si>
    <t>174 VIRGINIA AVENUE</t>
  </si>
  <si>
    <t>ROCHESTER MANOR OPCO LLC</t>
  </si>
  <si>
    <t>174 VIRGINIA AVENUE,ROCHESTER,PA,15074</t>
  </si>
  <si>
    <t>MORAVIAN HALL SQUARE HEALTH AND WELLNESS CENTER</t>
  </si>
  <si>
    <t>175 WEST NORTH STREET</t>
  </si>
  <si>
    <t>MORNINGSTAR SENIOR LIVING INC</t>
  </si>
  <si>
    <t>175 WEST NORTH STREET,NAZARETH,PA,18064</t>
  </si>
  <si>
    <t>BEAUMONT AT BRYN MAWR</t>
  </si>
  <si>
    <t>601 NORTH ITHAN AVENUE</t>
  </si>
  <si>
    <t>BEAUMONT RETIREMENT SERVICES, INC</t>
  </si>
  <si>
    <t>601 NORTH ITHAN AVENUE,BRYN MAWR,PA,19010</t>
  </si>
  <si>
    <t>JUNIPER VILLAGE AT BROOKLINE-REHABILITATION AND SK</t>
  </si>
  <si>
    <t>1950 CLIFFSIDE DRIVE</t>
  </si>
  <si>
    <t>STATE COLLEGE</t>
  </si>
  <si>
    <t>JUNIPER VILLAGE AT STATE COLLEGE OPERATIONS II LLC</t>
  </si>
  <si>
    <t>1950 CLIFFSIDE DRIVE,STATE COLLEGE,PA,16801</t>
  </si>
  <si>
    <t>EDGEHILL NURSING AND REHAB CEN</t>
  </si>
  <si>
    <t>146 EDGEHILL ROAD</t>
  </si>
  <si>
    <t>146 EDGEHILL ROAD,GLENSIDE,PA,19038</t>
  </si>
  <si>
    <t>GROVE AT HARMONY, THE</t>
  </si>
  <si>
    <t>191 EVERGREEN MILL ROAD</t>
  </si>
  <si>
    <t>MAYBROOK-C EVERGREEN OPCO LLC</t>
  </si>
  <si>
    <t>191 EVERGREEN MILL ROAD,HARMONY,PA,16037</t>
  </si>
  <si>
    <t>PROMEDICA SKILLED NRSG AND REHAB (ALLENTOWN)</t>
  </si>
  <si>
    <t>1265 SOUTH CEDAR CREST BLVD</t>
  </si>
  <si>
    <t>MANOR CARE OF ALLENTOWN PA LLC</t>
  </si>
  <si>
    <t>1265 SOUTH CEDAR CREST BLVD,ALLENTOWN,PA,18103</t>
  </si>
  <si>
    <t>WILLOWBROOKE COURT SKILLED CARE CENTER AT BRITTANY</t>
  </si>
  <si>
    <t>1001 VALLEY FORGE ROAD</t>
  </si>
  <si>
    <t>1001 VALLEY FORGE ROAD,LANSDALE,PA,19446</t>
  </si>
  <si>
    <t>FELLOWSHIP MANOR</t>
  </si>
  <si>
    <t>3000 FELLOWSHIP DRIVE</t>
  </si>
  <si>
    <t>BIBLE FELLOWSHIP CHURCH HOMES, INC.</t>
  </si>
  <si>
    <t>3000 FELLOWSHIP DRIVE,WHITEHALL,PA,18052</t>
  </si>
  <si>
    <t>LIBERTY CENTER FOR REHABILITATION AND NURSING</t>
  </si>
  <si>
    <t>7310 STENTON AVENUE</t>
  </si>
  <si>
    <t>STENTON CARE LLC</t>
  </si>
  <si>
    <t>7310 STENTON AVENUE,PHILADELPHIA,PA,19150</t>
  </si>
  <si>
    <t>MARIAN MANOR CORPORATION</t>
  </si>
  <si>
    <t>2695 WINCHESTER DRIVE</t>
  </si>
  <si>
    <t>2695 WINCHESTER DRIVE,PITTSBURGH,PA,15220</t>
  </si>
  <si>
    <t>ROSE VIEW NURSING AND REHABILITATION CENTER</t>
  </si>
  <si>
    <t>1201 RURAL AVENUE</t>
  </si>
  <si>
    <t>ROSE VIEW CENTER SNF LLC</t>
  </si>
  <si>
    <t>1201 RURAL AVENUE,WILLIAMSPORT,PA,17701</t>
  </si>
  <si>
    <t>MEADOWOOD</t>
  </si>
  <si>
    <t>3205 SKIPPACK PIKE</t>
  </si>
  <si>
    <t>MEADOWOOD CORPORATION</t>
  </si>
  <si>
    <t>3205 SKIPPACK PIKE,LANSDALE,PA,19446</t>
  </si>
  <si>
    <t>CEDAR HAVEN HEALTHCARE CENTER</t>
  </si>
  <si>
    <t>590 SOUTH FIFTH AVENUE</t>
  </si>
  <si>
    <t>CEDAR HAVEN ACQUISITION LLC</t>
  </si>
  <si>
    <t>590 SOUTH FIFTH AVENUE,LEBANON,PA,17042</t>
  </si>
  <si>
    <t>LAKESIDE AT WILLOW VALLEY</t>
  </si>
  <si>
    <t>300 WILLOW VALLEY LAKES DRIVE</t>
  </si>
  <si>
    <t>WILLOW STREET</t>
  </si>
  <si>
    <t>WILLOW VALLEY COMMUNITIES</t>
  </si>
  <si>
    <t>300 WILLOW VALLEY LAKES DRIVE,WILLOW STREET,PA,17584</t>
  </si>
  <si>
    <t>745 NORTH HIGHLAND AVENUE</t>
  </si>
  <si>
    <t>HIGHLAND PARK CARE CENTER, LLC</t>
  </si>
  <si>
    <t>745 NORTH HIGHLAND AVENUE,PITTSBURGH,PA,15206</t>
  </si>
  <si>
    <t>LANCASTER NURSING AND REHABILITATION CENTER</t>
  </si>
  <si>
    <t>900 EAST KING STREET</t>
  </si>
  <si>
    <t>CONESTOGA VIEW SNF OPERATIONS LLC</t>
  </si>
  <si>
    <t>900 EAST KING STREET,LANCASTER,PA,17602</t>
  </si>
  <si>
    <t>SENA KEAN NURSING AND REHABILITATION CENTER</t>
  </si>
  <si>
    <t>17083 ROUTE 6</t>
  </si>
  <si>
    <t>SMETHPORT</t>
  </si>
  <si>
    <t>SENA KEAN SNF OPERATIONS LLC</t>
  </si>
  <si>
    <t>17083 ROUTE 6,SMETHPORT,PA,16749</t>
  </si>
  <si>
    <t>SUGAR CREEK STATION SKILLED NURSING AND REHABILITA</t>
  </si>
  <si>
    <t>351 CAUSEWAY DRIVE</t>
  </si>
  <si>
    <t>SUGARCREEK STATION</t>
  </si>
  <si>
    <t>351 CAUSEWAY DRIVE,FRANKLIN,PA,16323</t>
  </si>
  <si>
    <t>COMMUNITIES AT INDIAN HAVEN,</t>
  </si>
  <si>
    <t>1675 SALTSBURG AVENUE</t>
  </si>
  <si>
    <t>COUNTY OF INDIANA</t>
  </si>
  <si>
    <t>1675 SALTSBURG AVENUE,INDIANA,PA,15701</t>
  </si>
  <si>
    <t>CENTRE CARE REHABILITATION AND WELLNESS SERVICES</t>
  </si>
  <si>
    <t>250 PERSIA ROAD</t>
  </si>
  <si>
    <t>BELLEFONTE</t>
  </si>
  <si>
    <t>CENTRE CARE INC</t>
  </si>
  <si>
    <t>250 PERSIA ROAD,BELLEFONTE,PA,16823</t>
  </si>
  <si>
    <t>FAIR ACRES GERIATRIC CENTER</t>
  </si>
  <si>
    <t>340 N. MIDDLETOWN ROAD</t>
  </si>
  <si>
    <t>COUNTY OF DELAWARE</t>
  </si>
  <si>
    <t>340 N. MIDDLETOWN ROAD,LIMA,PA,19037</t>
  </si>
  <si>
    <t>FAIRVIEW NURSING AND REHABILITATION CENTER</t>
  </si>
  <si>
    <t>184 BETHLEHEM PIKE</t>
  </si>
  <si>
    <t>FAIRVIEW CARE CENTER OF BETHLEHEM PIKE SNF LLC</t>
  </si>
  <si>
    <t>184 BETHLEHEM PIKE,PHILADELPHIA,PA,19118</t>
  </si>
  <si>
    <t>PROMEDICA SKILLED NRSG AND REHAB (PETERSTOWNSHIP)</t>
  </si>
  <si>
    <t>113 WEST MCMURRAY ROAD</t>
  </si>
  <si>
    <t>MANOR CARE OF MCMURRAY PA LLC</t>
  </si>
  <si>
    <t>113 WEST MCMURRAY ROAD,MCMURRAY,PA,15317</t>
  </si>
  <si>
    <t>CHURCH OF GOD HOME, INC</t>
  </si>
  <si>
    <t>801 N. HANOVER STREET</t>
  </si>
  <si>
    <t>CHURCH OF GOD HOME INC</t>
  </si>
  <si>
    <t>801 N. HANOVER STREET,CARLISLE,PA,17013</t>
  </si>
  <si>
    <t>STONEBRIDGE HEALTH &amp; REHABILITATION CENTER</t>
  </si>
  <si>
    <t>102 CHANDRA DRIVE</t>
  </si>
  <si>
    <t>DUNCANNON</t>
  </si>
  <si>
    <t>STONEBRIDGE HEALTH &amp; REHABILITATION CENTER LLC</t>
  </si>
  <si>
    <t>102 CHANDRA DRIVE,DUNCANNON,PA,17020</t>
  </si>
  <si>
    <t>PLEASANT VIEW COMMUNITIES</t>
  </si>
  <si>
    <t>544 NORTH PENRYN ROAD</t>
  </si>
  <si>
    <t>MANHEIM</t>
  </si>
  <si>
    <t>PLEASANT VIEW RETIREMENT COMMUNITY</t>
  </si>
  <si>
    <t>544 NORTH PENRYN ROAD,MANHEIM,PA,17545</t>
  </si>
  <si>
    <t>VALLEY VIEW HAVEN, INC</t>
  </si>
  <si>
    <t>4702 EAST MAIN STREET</t>
  </si>
  <si>
    <t>VALLEY VIEW HAVEN INC</t>
  </si>
  <si>
    <t>4702 EAST MAIN STREET,BELLEVILLE,PA,17004</t>
  </si>
  <si>
    <t>SUNNYVIEW NURSING AND REHABILITATION CENTER</t>
  </si>
  <si>
    <t>107 SUNNYVIEW CIRCLE</t>
  </si>
  <si>
    <t>SUNNYVIEW OPERATING LLC</t>
  </si>
  <si>
    <t>107 SUNNYVIEW CIRCLE,BUTLER,PA,16001</t>
  </si>
  <si>
    <t>5360 SALTSBURG ROAD</t>
  </si>
  <si>
    <t>VERONA</t>
  </si>
  <si>
    <t>5360 SALTSBURG ROAD,VERONA,PA,15147</t>
  </si>
  <si>
    <t>COMPLETE CARE AT HARSTON HALL LLC</t>
  </si>
  <si>
    <t>350 HAWS LANE</t>
  </si>
  <si>
    <t>350 HAWS LANE,FLOURTOWN,PA,19031</t>
  </si>
  <si>
    <t>ORCHARD MANOR, INC</t>
  </si>
  <si>
    <t>20 ORCHARD DRIVE</t>
  </si>
  <si>
    <t>ORCHARD MANOR INC</t>
  </si>
  <si>
    <t>20 ORCHARD DRIVE,GROVE CITY,PA,16127</t>
  </si>
  <si>
    <t>SAINT JOHN XXIII HOME</t>
  </si>
  <si>
    <t>2250 SHENANGO FREEWAY</t>
  </si>
  <si>
    <t>2250 SHENANGO FREEWAY,HERMITAGE,PA,16148</t>
  </si>
  <si>
    <t>LAFAYETTE MANOR, INC</t>
  </si>
  <si>
    <t>147 LAFAYETTE MANOR ROAD</t>
  </si>
  <si>
    <t>LAFAYETTE MANOR, INC.</t>
  </si>
  <si>
    <t>147 LAFAYETTE MANOR ROAD,UNIONTOWN,PA,15401</t>
  </si>
  <si>
    <t>PROMEDICA SKILLED NRSG AND REHAB (MONTGOMERYVILLE)</t>
  </si>
  <si>
    <t>640 BETHLEHEM PIKE</t>
  </si>
  <si>
    <t>MONTGOMERYVILLE</t>
  </si>
  <si>
    <t>MANOR CARE-LANSDALE OF MONTGOMERYVILLE PA LLC</t>
  </si>
  <si>
    <t>640 BETHLEHEM PIKE,MONTGOMERYVILLE,PA,18936</t>
  </si>
  <si>
    <t>LANDIS HOMES</t>
  </si>
  <si>
    <t>1001 EAST OREGON ROAD</t>
  </si>
  <si>
    <t>LANDIS HOMES RETIREMENT COMMUNITY</t>
  </si>
  <si>
    <t>1001 EAST OREGON ROAD,LITITZ,PA,17543</t>
  </si>
  <si>
    <t>TRANSITIONS HEALTHCARE GETTYSBURG</t>
  </si>
  <si>
    <t>595 BIGLERVILLE ROAD</t>
  </si>
  <si>
    <t>TRANSITIONS HEALTHCARE GETTYBURG LLC</t>
  </si>
  <si>
    <t>595 BIGLERVILLE ROAD,GETTYSBURG,PA,17325</t>
  </si>
  <si>
    <t>HIGHLANDS AT WYOMISSING</t>
  </si>
  <si>
    <t>2000 CAMBRIDGE AVENUE</t>
  </si>
  <si>
    <t>WYOMISSING</t>
  </si>
  <si>
    <t>THE HIGHLANDS AT WYOMISSING</t>
  </si>
  <si>
    <t>2000 CAMBRIDGE AVENUE,WYOMISSING,PA,19610</t>
  </si>
  <si>
    <t>QUADRANGLE</t>
  </si>
  <si>
    <t>3300 DARBY ROAD</t>
  </si>
  <si>
    <t>HAVERFORD</t>
  </si>
  <si>
    <t>SH OPCO THE QUADRANGLE LLC</t>
  </si>
  <si>
    <t>3300 DARBY ROAD,HAVERFORD,PA,19041</t>
  </si>
  <si>
    <t>THORNWALD HOME</t>
  </si>
  <si>
    <t>442 WALNUT BOTTOM ROAD</t>
  </si>
  <si>
    <t>442 WALNUT BOTTOM ROAD,CARLISLE,PA,17013</t>
  </si>
  <si>
    <t>LUTHERAN COMMUNITY AT TELFORD</t>
  </si>
  <si>
    <t>12 LUTHERAN HOME DRIVE</t>
  </si>
  <si>
    <t>TELFORD</t>
  </si>
  <si>
    <t>12 LUTHERAN HOME DRIVE,TELFORD,PA,18969</t>
  </si>
  <si>
    <t>FAIRMOUNT HOMES</t>
  </si>
  <si>
    <t>333 WHEAT RIDGE DRIVE</t>
  </si>
  <si>
    <t>EPHRATA</t>
  </si>
  <si>
    <t>333 WHEAT RIDGE DRIVE,EPHRATA,PA,17522</t>
  </si>
  <si>
    <t>ST ANNE'S RETIREMENT COMMUNITY</t>
  </si>
  <si>
    <t>3952 COLUMBIA AVENUE</t>
  </si>
  <si>
    <t>ST. ANNE'S RETIREMENT COMMUNITY, INC.</t>
  </si>
  <si>
    <t>3952 COLUMBIA AVENUE,COLUMBIA,PA,17512</t>
  </si>
  <si>
    <t>LAURELWOOD CARE CENTER</t>
  </si>
  <si>
    <t>100 WOODMONT ROAD</t>
  </si>
  <si>
    <t>LAUREL WOOD CARE CENTER, LLC</t>
  </si>
  <si>
    <t>100 WOODMONT ROAD,JOHNSTOWN,PA,15905</t>
  </si>
  <si>
    <t>ST MARTHA CENTER FOR REHABILITATION &amp; HEALTHCARE</t>
  </si>
  <si>
    <t>470 MANOR AVE</t>
  </si>
  <si>
    <t>DOWNINGTOWN</t>
  </si>
  <si>
    <t>470 MANOR OPERATING LLC</t>
  </si>
  <si>
    <t>470 MANOR AVE,DOWNINGTOWN,PA,19335</t>
  </si>
  <si>
    <t>LUTHERAN HOME AT KANE, THE</t>
  </si>
  <si>
    <t>100 HIGH POINT DRIVE</t>
  </si>
  <si>
    <t>KANE</t>
  </si>
  <si>
    <t>LUTHERAN HOME AT KANE PENNSYLVANIA</t>
  </si>
  <si>
    <t>100 HIGH POINT DRIVE,KANE,PA,16735</t>
  </si>
  <si>
    <t>PROMEDICA SKILLED NRSG AND REHAB (OXFORD VALLEY)</t>
  </si>
  <si>
    <t>1480 OXFORD VALLEY ROAD</t>
  </si>
  <si>
    <t>YARDLEY</t>
  </si>
  <si>
    <t>MANOR CARE OF YARDLEY PA LLC</t>
  </si>
  <si>
    <t>1480 OXFORD VALLEY ROAD,YARDLEY,PA,19067</t>
  </si>
  <si>
    <t>MASONIC VILLAGE AT LAFAYETTE HILL</t>
  </si>
  <si>
    <t>801 RIDGE PIKE</t>
  </si>
  <si>
    <t>LAFAYETTE HILL</t>
  </si>
  <si>
    <t>801 RIDGE PIKE,LAFAYETTE HILL,PA,19444</t>
  </si>
  <si>
    <t>CARING HEART REHABILITATION AND NURSING CENTER</t>
  </si>
  <si>
    <t>6445 GERMANTOWN AVENUE</t>
  </si>
  <si>
    <t>CARING HEART REHABILITATION AND NURSING CENTER INC.</t>
  </si>
  <si>
    <t>6445 GERMANTOWN AVENUE,PHILADELPHIA,PA,19119</t>
  </si>
  <si>
    <t>LITTLE FLOWER MANOR</t>
  </si>
  <si>
    <t>1201 SPRINGFIELD ROAD</t>
  </si>
  <si>
    <t>LITTLE FLOWER MANOR INC</t>
  </si>
  <si>
    <t>1201 SPRINGFIELD ROAD,DARBY,PA,19023</t>
  </si>
  <si>
    <t>TOWNVIEW HEALTH AND REHABILITATION CENTER</t>
  </si>
  <si>
    <t>300 BARR STREET</t>
  </si>
  <si>
    <t>BARR STREET CORPORATION</t>
  </si>
  <si>
    <t>300 BARR STREET,CANONSBURG,PA,15317</t>
  </si>
  <si>
    <t>EMMANUEL CENTER FOR NURSING</t>
  </si>
  <si>
    <t>600 SCHOOL HOUSE ROAD</t>
  </si>
  <si>
    <t>MARIA JOSEPH MANOR</t>
  </si>
  <si>
    <t>600 SCHOOL HOUSE ROAD,DANVILLE,PA,17821</t>
  </si>
  <si>
    <t>WATSONTOWN REHABILITATION AND NURSING CENTER</t>
  </si>
  <si>
    <t>245 EAST EIGHTH STREET</t>
  </si>
  <si>
    <t>WATSONTOWN</t>
  </si>
  <si>
    <t>WATSONTOWN OPERATING, LLC</t>
  </si>
  <si>
    <t>245 EAST EIGHTH STREET,WATSONTOWN,PA,17777</t>
  </si>
  <si>
    <t>PROMEDICA SKILLED NRSG AND REHAB (NORTH HILLS)</t>
  </si>
  <si>
    <t>1105 PERRY HIGHWAY</t>
  </si>
  <si>
    <t>MANOR CARE-NORTH HILLS OF PITTSBURGH PA LLC</t>
  </si>
  <si>
    <t>1105 PERRY HIGHWAY,PITTSBURGH,PA,15237</t>
  </si>
  <si>
    <t>KADIMA REHABILITATION &amp; NURSING AT POTTSTOWN</t>
  </si>
  <si>
    <t>3031 CHESTNUT HILL ROAD</t>
  </si>
  <si>
    <t>POTTSTOWN REHABILITATION &amp; NURSING, LLC</t>
  </si>
  <si>
    <t>3031 CHESTNUT HILL ROAD,POTTSTOWN,PA,19464</t>
  </si>
  <si>
    <t>CAMBRIA CARE CENTER</t>
  </si>
  <si>
    <t>429 MANOR DRIVE</t>
  </si>
  <si>
    <t>EBENSBURG</t>
  </si>
  <si>
    <t>EBENSBURG CARE CENTER, LLC</t>
  </si>
  <si>
    <t>429 MANOR DRIVE,EBENSBURG,PA,15931</t>
  </si>
  <si>
    <t>MEADOW VIEW NURSING CENTER</t>
  </si>
  <si>
    <t>1404 HAY STREET</t>
  </si>
  <si>
    <t>SOMERSET CARE INC.</t>
  </si>
  <si>
    <t>1404 HAY STREET,BERLIN,PA,15530</t>
  </si>
  <si>
    <t>SCHUYLKILL CENTER</t>
  </si>
  <si>
    <t>1000 SCHUYLKILL MANOR RD</t>
  </si>
  <si>
    <t>SCHUYLKILL CENTER OPCO LLC</t>
  </si>
  <si>
    <t>1000 SCHUYLKILL MANOR RD,POTTSVILLE,PA,17901</t>
  </si>
  <si>
    <t>LEBANON VALLEY HOME THE</t>
  </si>
  <si>
    <t>550 EAST MAIN STREET</t>
  </si>
  <si>
    <t>550 EAST MAIN STREET,ANNVILLE,PA,17003</t>
  </si>
  <si>
    <t>HCC AT WHITE HORSE VILLAGE</t>
  </si>
  <si>
    <t>535 GRADYVILLE ROAD</t>
  </si>
  <si>
    <t>WHITE HORSE VILLAGE INC.</t>
  </si>
  <si>
    <t>535 GRADYVILLE ROAD,NEWTOWN SQUARE,PA,19073</t>
  </si>
  <si>
    <t>PROMEDICA SKILLED NRSG AND REHAB (KING OF PRUSSIA)</t>
  </si>
  <si>
    <t>600 WEST VALLEY FORGE ROAD</t>
  </si>
  <si>
    <t>KING OF PRUSSIA</t>
  </si>
  <si>
    <t>MANOR CARE OF KING OF PRUSSIA PA LLC</t>
  </si>
  <si>
    <t>600 WEST VALLEY FORGE ROAD,KING OF PRUSSIA,PA,19406</t>
  </si>
  <si>
    <t>FOXDALE VILLAGE</t>
  </si>
  <si>
    <t>500 E. MARYLYN AVENUE</t>
  </si>
  <si>
    <t>FOXDALE VILLAGE CORPORATION</t>
  </si>
  <si>
    <t>500 E. MARYLYN AVENUE,STATE COLLEGE,PA,16801</t>
  </si>
  <si>
    <t>PATRIOT, A CHOICE COMMUNITY THE</t>
  </si>
  <si>
    <t>495 WEST PATRIOT STREET</t>
  </si>
  <si>
    <t>495 WEST PATRIOT STREET,SOMERSET,PA,15501</t>
  </si>
  <si>
    <t>VINCENTIAN DE MARILLAC</t>
  </si>
  <si>
    <t>5300 STANTON AVENUE</t>
  </si>
  <si>
    <t>5300 STANTON AVENUE,PITTSBURGH,PA,15206</t>
  </si>
  <si>
    <t>RIVER'S EDGE REHABILITATION &amp; HEALTHCARE CENTER</t>
  </si>
  <si>
    <t>9501 STATE ROAD</t>
  </si>
  <si>
    <t>BSD CARE AT RE, LLC</t>
  </si>
  <si>
    <t>9501 STATE ROAD,PHILADELPHIA,PA,19114</t>
  </si>
  <si>
    <t>ELIZABETHTOWN NURSING AND REHABILITATION</t>
  </si>
  <si>
    <t>141 HEISEY AVENUE</t>
  </si>
  <si>
    <t>141 HEISEY AVENUE,ELIZABETHTOWN,PA,17022</t>
  </si>
  <si>
    <t>CRANBERRY PLACE</t>
  </si>
  <si>
    <t>5 SAINT FRANCIS WAY</t>
  </si>
  <si>
    <t>5 SAINT FRANCIS WAY,CRANBERRY TOWNSHIP,PA,16066</t>
  </si>
  <si>
    <t>KADIMA REHABILITATION &amp; NURSING AT CAMPBELLTOWN</t>
  </si>
  <si>
    <t>2880 HORSESHOE PIKE</t>
  </si>
  <si>
    <t>CAMPBELLTOWN REHABILITATION &amp; NURSING LLC</t>
  </si>
  <si>
    <t>2880 HORSESHOE PIKE,PALMYRA,PA,17078</t>
  </si>
  <si>
    <t>FOX SUBACUTE AT CLARA BURKE</t>
  </si>
  <si>
    <t>251 STENTON AVENUE</t>
  </si>
  <si>
    <t>251 STENTON AVENUE,PLYMOUTH MEETING,PA,19462</t>
  </si>
  <si>
    <t>BARCLAY FRIENDS</t>
  </si>
  <si>
    <t>700 NORTH FRANKLIN</t>
  </si>
  <si>
    <t>700 NORTH FRANKLIN,WEST CHESTER,PA,19380</t>
  </si>
  <si>
    <t>MERCY CENTER NURSING UNIT INC</t>
  </si>
  <si>
    <t>LAKE STREET</t>
  </si>
  <si>
    <t>MERCY CENTER NURSING UNIT</t>
  </si>
  <si>
    <t>LAKE STREET,DALLAS,PA,18612</t>
  </si>
  <si>
    <t>REHAB &amp; NURSING CTR GREATER PITTSBURGH</t>
  </si>
  <si>
    <t>890 WEATHERWOOD LANE</t>
  </si>
  <si>
    <t>890 WEATHERWOOD LANE OPERATING COMPANY, LLC</t>
  </si>
  <si>
    <t>890 WEATHERWOOD LANE,GREENSBURG,PA,15601</t>
  </si>
  <si>
    <t>CLIVEDEN NURSING AND REHABILITATION CENTER</t>
  </si>
  <si>
    <t>6400 GREENE STREET</t>
  </si>
  <si>
    <t>CLIVEDEN OPERATING LLC</t>
  </si>
  <si>
    <t>6400 GREENE STREET,PHILADELPHIA,PA,19119</t>
  </si>
  <si>
    <t>CRAWFORD COUNTY CARE CENTER</t>
  </si>
  <si>
    <t>20881 STATE HIGHWAY 198</t>
  </si>
  <si>
    <t>SAEGERTOWN</t>
  </si>
  <si>
    <t>CRAWFORD COUNTY COMMISSIONERS</t>
  </si>
  <si>
    <t>20881 STATE HIGHWAY 198,SAEGERTOWN,PA,16433</t>
  </si>
  <si>
    <t>EPHRATA MANOR</t>
  </si>
  <si>
    <t>99 BETHANY ROAD</t>
  </si>
  <si>
    <t>99 BETHANY ROAD,EPHRATA,PA,17522</t>
  </si>
  <si>
    <t>LOYALHANNA CARE CENTER</t>
  </si>
  <si>
    <t>535 MCFARLAND ROAD</t>
  </si>
  <si>
    <t>LATROBE</t>
  </si>
  <si>
    <t>LOYALHANNA HEALTHCARE ASSOCIATES</t>
  </si>
  <si>
    <t>535 MCFARLAND ROAD,LATROBE,PA,15650</t>
  </si>
  <si>
    <t>HRH TRANSITIONAL CARE UNIT(A D/B/A ENTITY OF HRHS)</t>
  </si>
  <si>
    <t>1648 HUNTINGDON PIKE</t>
  </si>
  <si>
    <t>1648 HUNTINGDON PIKE,MEADOWBROOK,PA,19046</t>
  </si>
  <si>
    <t>JUNIPER VILLAGE AT BUCKS COUNTY REHAB AND SKD CARE</t>
  </si>
  <si>
    <t>3200 BENSALEM BOULEVARD</t>
  </si>
  <si>
    <t>BENSALEM</t>
  </si>
  <si>
    <t>JUNIPER VILLAGE AT BENSALEM OPERATIONS LLC</t>
  </si>
  <si>
    <t>3200 BENSALEM BOULEVARD,BENSALEM,PA,19020</t>
  </si>
  <si>
    <t>MAPLEWOOD NURSING AND REHAB  CENTER</t>
  </si>
  <si>
    <t>125 W SCHOOLHOUSE LANE</t>
  </si>
  <si>
    <t>MAPLEWOOD OPERATING LLC</t>
  </si>
  <si>
    <t>125 W SCHOOLHOUSE LANE,PHILADELPHIA,PA,19144</t>
  </si>
  <si>
    <t>LAKEVIEW HEALTHCARE AND REHABILITATION CENTER</t>
  </si>
  <si>
    <t>15 WEST WILLOW STREET</t>
  </si>
  <si>
    <t>LAKEVIEW SENIOR CARE &amp; LIVING CENTER LLC</t>
  </si>
  <si>
    <t>15 WEST WILLOW STREET,SMETHPORT,PA,16749</t>
  </si>
  <si>
    <t>EMBASSY OF HEARTHSIDE</t>
  </si>
  <si>
    <t>450 WAUPELANI DRIVE</t>
  </si>
  <si>
    <t>EMBASSY HEARTHSIDE, LLC</t>
  </si>
  <si>
    <t>450 WAUPELANI DRIVE,STATE COLLEGE,PA,16801</t>
  </si>
  <si>
    <t>QUALITY LIFE SERVICES - MARKLEYSBURG</t>
  </si>
  <si>
    <t>252 MAIN STREET</t>
  </si>
  <si>
    <t>MARKLEYSBURG</t>
  </si>
  <si>
    <t>SOUTH FAYETTE NURSING CENTER, LP</t>
  </si>
  <si>
    <t>252 MAIN STREET,MARKLEYSBURG,PA,15459</t>
  </si>
  <si>
    <t>GARDENS AT MILLVILLE, THE</t>
  </si>
  <si>
    <t>48 HAVEN LANE</t>
  </si>
  <si>
    <t>MAYBROOK-P MILLVILLE OPCO LLC</t>
  </si>
  <si>
    <t>48 HAVEN LANE,MILLVILLE,PA,17846</t>
  </si>
  <si>
    <t>LGAR HEALTH AND REHABILITATION</t>
  </si>
  <si>
    <t>800 ELSIE STREET</t>
  </si>
  <si>
    <t>TURTLE CREEK</t>
  </si>
  <si>
    <t>LGARPA CORP</t>
  </si>
  <si>
    <t>800 ELSIE STREET,TURTLE CREEK,PA,15145</t>
  </si>
  <si>
    <t>HOMETOWN NURSING AND REHAB CEN</t>
  </si>
  <si>
    <t>149 LAFAYETTE AVENUE</t>
  </si>
  <si>
    <t>TAMAQUA</t>
  </si>
  <si>
    <t>149 LAFAYETTE AVENUE,TAMAQUA,PA,18252</t>
  </si>
  <si>
    <t>CUMBERLAND CROSSINGS RETIREMENT COMMUNITY</t>
  </si>
  <si>
    <t>1 LONGSDORF WAY</t>
  </si>
  <si>
    <t>1 LONGSDORF WAY,CARLISLE,PA,17013</t>
  </si>
  <si>
    <t>GUARDIAN HEALTHCARE HIGHLAND VIEW</t>
  </si>
  <si>
    <t>90 MAIN STREET</t>
  </si>
  <si>
    <t>BROCKWAY</t>
  </si>
  <si>
    <t>GUARDIAN ELDER CARE AT BROCKWAY LLC</t>
  </si>
  <si>
    <t>90 MAIN STREET,BROCKWAY,PA,15824</t>
  </si>
  <si>
    <t>ORWIGSBURG NURSING AND REHABILITATION  CENTER</t>
  </si>
  <si>
    <t>1000 ORWIGSBURG MANOR DR</t>
  </si>
  <si>
    <t>ORWIGSBURG</t>
  </si>
  <si>
    <t>OC REHAB &amp; NURSING CENTER LLC</t>
  </si>
  <si>
    <t>1000 ORWIGSBURG MANOR DR,ORWIGSBURG,PA,17961</t>
  </si>
  <si>
    <t>QUALITY LIFE SERVICES - MERCER</t>
  </si>
  <si>
    <t>8221 LAMOR ROAD</t>
  </si>
  <si>
    <t>MERCER</t>
  </si>
  <si>
    <t>COUNTRYSIDE CONVALESCENT HOME LIMITED PARTNERSHIP</t>
  </si>
  <si>
    <t>8221 LAMOR ROAD,MERCER,PA,16137</t>
  </si>
  <si>
    <t>PHOEBE BERKS</t>
  </si>
  <si>
    <t>1 HEIDELBERG DRIVE</t>
  </si>
  <si>
    <t>WERNERSVILLE</t>
  </si>
  <si>
    <t>PHOEBE BERKS HEALTH CARE CENTER INC</t>
  </si>
  <si>
    <t>1 HEIDELBERG DRIVE,WERNERSVILLE,PA,19565</t>
  </si>
  <si>
    <t>MOUNTAIN VIEW CARE AND REHABILITATION CENTER</t>
  </si>
  <si>
    <t>2309 STAFFORD AVENUE</t>
  </si>
  <si>
    <t>MOUNTAIN VIEW CARE AND REHABILITATION CENTER, LLC</t>
  </si>
  <si>
    <t>2309 STAFFORD AVENUE,SCRANTON,PA,18505</t>
  </si>
  <si>
    <t>LONGWOOD AT OAKMONT</t>
  </si>
  <si>
    <t>500 ROUTE 909</t>
  </si>
  <si>
    <t>LONGWOOD AT OAKMONT, INC</t>
  </si>
  <si>
    <t>500 ROUTE 909,VERONA,PA,15147</t>
  </si>
  <si>
    <t>PENNWOOD NURSING AND REHABILITATION CENTER LLC</t>
  </si>
  <si>
    <t>909 WEST STREET</t>
  </si>
  <si>
    <t>909 WEST STREET,PITTSBURGH,PA,15221</t>
  </si>
  <si>
    <t>SNU ARMSTRONG CO MEMORIAL HOSP</t>
  </si>
  <si>
    <t>ONE NOLTE DRIVE</t>
  </si>
  <si>
    <t>ARMSTRONG COUNTY MEMORIAL HOSPITAL</t>
  </si>
  <si>
    <t>ONE NOLTE DRIVE,KITTANNING,PA,16201</t>
  </si>
  <si>
    <t>LAUREL VIEW VILLAGE</t>
  </si>
  <si>
    <t>2000 CAMBRIDGE DRIVE</t>
  </si>
  <si>
    <t>DAVIDSVILLE</t>
  </si>
  <si>
    <t>ALLEGHENY CHRISTIAN MINISTRIES, INC.</t>
  </si>
  <si>
    <t>2000 CAMBRIDGE DRIVE,DAVIDSVILLE,PA,15928</t>
  </si>
  <si>
    <t>GROVE AT LATROBE, THE</t>
  </si>
  <si>
    <t>576 FRED ROGERS DRIVE</t>
  </si>
  <si>
    <t>MAYBROOK-C LATROBE OPCO, LLC</t>
  </si>
  <si>
    <t>576 FRED ROGERS DRIVE,LATROBE,PA,15650</t>
  </si>
  <si>
    <t>CARE PAVILION NURSING AND REHABILITATION CENTER</t>
  </si>
  <si>
    <t>6212 WALNUT STREET</t>
  </si>
  <si>
    <t>CARE PAVILION OPERATING LLC</t>
  </si>
  <si>
    <t>6212 WALNUT STREET,PHILADELPHIA,PA,19139</t>
  </si>
  <si>
    <t>MEADVILLE MEDICAL CTR TCU</t>
  </si>
  <si>
    <t>1034 GROVE STREET</t>
  </si>
  <si>
    <t>MEADVILLE MEDICAL CENTER</t>
  </si>
  <si>
    <t>1034 GROVE STREET,MEADVILLE,PA,16335</t>
  </si>
  <si>
    <t>VALLEY VIEW REHAB AND NURSING CENTER</t>
  </si>
  <si>
    <t>2140 WARRENSVILLE ROAD</t>
  </si>
  <si>
    <t>LYCOMING COMMUNITY CARE INC</t>
  </si>
  <si>
    <t>2140 WARRENSVILLE ROAD,MONTOURSVILLE,PA,17754</t>
  </si>
  <si>
    <t>HOMEWOOD AT MARTINSBURG PA INC</t>
  </si>
  <si>
    <t>437 GIVLER DRIVE</t>
  </si>
  <si>
    <t>HOMEWOOD AT MARTINSBURG PA, INC.</t>
  </si>
  <si>
    <t>437 GIVLER DRIVE,MARTINSBURG,PA,16662</t>
  </si>
  <si>
    <t>HOMEWOOD AT PLUM CREEK</t>
  </si>
  <si>
    <t>425 WESTMINSTER AVENUE</t>
  </si>
  <si>
    <t>HOMEWOOD AT HANOVER, PA INC</t>
  </si>
  <si>
    <t>425 WESTMINSTER AVENUE,HANOVER,PA,17331</t>
  </si>
  <si>
    <t>GARDENS AT ORANGEVILLE, THE</t>
  </si>
  <si>
    <t>200 BERWICK ROAD</t>
  </si>
  <si>
    <t>ORANGEVILLE</t>
  </si>
  <si>
    <t>MAYBROOK- P ORANGEVILLE OPCO LLC</t>
  </si>
  <si>
    <t>200 BERWICK ROAD,ORANGEVILLE,PA,17859</t>
  </si>
  <si>
    <t>TITUSVILLE HEALTHCARE AND REHABILITATION CENTER</t>
  </si>
  <si>
    <t>81 DILLON DRIVE</t>
  </si>
  <si>
    <t>GUARDIAN ELDER CARE AT TITUSVILLE LLC</t>
  </si>
  <si>
    <t>81 DILLON DRIVE,TITUSVILLE,PA,16354</t>
  </si>
  <si>
    <t>NORMANDIE RIDGE</t>
  </si>
  <si>
    <t>1700 NORMANDIE DRIVE</t>
  </si>
  <si>
    <t>1700 NORMANDIE DRIVE,YORK,PA,17404</t>
  </si>
  <si>
    <t>NORTH HILLS HEALTH AND REHABILITATION CENTER</t>
  </si>
  <si>
    <t>194 SWINDERMAN ROAD</t>
  </si>
  <si>
    <t>SSC WEXFORD OPERATING COMPANY LP</t>
  </si>
  <si>
    <t>194 SWINDERMAN ROAD,WEXFORD,PA,15090</t>
  </si>
  <si>
    <t>SANATOGA CENTER</t>
  </si>
  <si>
    <t>225 EVERGREEN ROAD</t>
  </si>
  <si>
    <t>225 EVERGREEN ROAD OPERATIONS LLC</t>
  </si>
  <si>
    <t>225 EVERGREEN ROAD,POTTSTOWN,PA,19464</t>
  </si>
  <si>
    <t>KINGSTON HEALTH CARE CENTER</t>
  </si>
  <si>
    <t>702 THIRD AVENUE</t>
  </si>
  <si>
    <t>KINGSTON SNF HEALTHCARE LLC</t>
  </si>
  <si>
    <t>702 THIRD AVENUE,KINGSTON,PA,18704</t>
  </si>
  <si>
    <t>QUALITY LIFE SERVICES - HENRY CLAY</t>
  </si>
  <si>
    <t>5253 NATIONAL PIKE</t>
  </si>
  <si>
    <t>HENRY CLAY VILLA LP</t>
  </si>
  <si>
    <t>5253 NATIONAL PIKE,MARKLEYSBURG,PA,15459</t>
  </si>
  <si>
    <t>FORESTVIEW</t>
  </si>
  <si>
    <t>2301 EDINBORO ROAD</t>
  </si>
  <si>
    <t>2301 EDINBORO ROAD,ERIE,PA,16509</t>
  </si>
  <si>
    <t>BRADFORD ECUMENICAL HOME, INC</t>
  </si>
  <si>
    <t>100 SAINT FRANCIS DRIVE</t>
  </si>
  <si>
    <t>BRADFORD ECUMENICAL HOME INC</t>
  </si>
  <si>
    <t>100 SAINT FRANCIS DRIVE,BRADFORD,PA,16701</t>
  </si>
  <si>
    <t>DARWAY HEALTHCARE AND  REHABILITATION CENTER</t>
  </si>
  <si>
    <t>5865 ROUTE 154</t>
  </si>
  <si>
    <t>FORKSVILLE</t>
  </si>
  <si>
    <t>GUARDIAN ELDER CARE AT FORKSVILLE LLC</t>
  </si>
  <si>
    <t>5865 ROUTE 154,FORKSVILLE,PA,18616</t>
  </si>
  <si>
    <t>SUBURBAN WOODS HEALTH &amp; REHA</t>
  </si>
  <si>
    <t>2751 DEKALB PIKE</t>
  </si>
  <si>
    <t>SUBURBAN WOODS HEALTH &amp; REHABILITATION CENTER, LLC</t>
  </si>
  <si>
    <t>2751 DEKALB PIKE,NORRISTOWN,PA,19401</t>
  </si>
  <si>
    <t>PROMEDICA SKILLED NRSG AND REHAB (HUNTINGDON VALLE</t>
  </si>
  <si>
    <t>3430 HUNTINGDON PIKE</t>
  </si>
  <si>
    <t>HUNTINGDON VALLEY</t>
  </si>
  <si>
    <t>MANOR CARE OF HUNTINGDON VALLEY PA LLC</t>
  </si>
  <si>
    <t>3430 HUNTINGDON PIKE,HUNTINGDON VALLEY,PA,19006</t>
  </si>
  <si>
    <t>KINKORA PYTHIAN HOME</t>
  </si>
  <si>
    <t>25 COVE ROAD</t>
  </si>
  <si>
    <t>25 COVE ROAD,DUNCANNON,PA,17020</t>
  </si>
  <si>
    <t>KIRKLAND VILLAGE</t>
  </si>
  <si>
    <t>2335 MADISON AVENUE</t>
  </si>
  <si>
    <t>2335 MADISON AVENUE,BETHLEHEM,PA,18017</t>
  </si>
  <si>
    <t>BRINTON MANOR NURSING AND REHABILITATION CENTER</t>
  </si>
  <si>
    <t>549 BALTIMORE PIKE</t>
  </si>
  <si>
    <t>GLEN MILLS</t>
  </si>
  <si>
    <t>BM REHAB &amp; NURSING CENTER LLC</t>
  </si>
  <si>
    <t>549 BALTIMORE PIKE,GLEN MILLS,PA,19342</t>
  </si>
  <si>
    <t>SHOOK HOME THE</t>
  </si>
  <si>
    <t>55 SOUTH SECOND STREET</t>
  </si>
  <si>
    <t>THE SHOOK HOME</t>
  </si>
  <si>
    <t>55 SOUTH SECOND STREET,CHAMBERSBURG,PA,17201</t>
  </si>
  <si>
    <t>ARTMAN LUTHERAN HOME</t>
  </si>
  <si>
    <t>250 NORTH BETHLEHEM PIKE</t>
  </si>
  <si>
    <t>250 NORTH BETHLEHEM PIKE,AMBLER,PA,19002</t>
  </si>
  <si>
    <t>CHAPEL POINTE AT CARLISLE</t>
  </si>
  <si>
    <t>770 S. HANOVER STREET</t>
  </si>
  <si>
    <t>THE ALLIANCE HOME OF CARLISLE, PA</t>
  </si>
  <si>
    <t>770 S. HANOVER STREET,CARLISLE,PA,17013</t>
  </si>
  <si>
    <t>ST LUKE'S HOSPITAL SACRED HEART CAMPUS TCF</t>
  </si>
  <si>
    <t>421 CHEW STREET</t>
  </si>
  <si>
    <t>ST LUKE'S HOSPITAL</t>
  </si>
  <si>
    <t>421 CHEW STREET,ALLENTOWN,PA,18102</t>
  </si>
  <si>
    <t>STONERIDGE POPLAR RUN</t>
  </si>
  <si>
    <t>450 EAST LINCOLN AVENUE</t>
  </si>
  <si>
    <t>450 EAST LINCOLN AVENUE,MYERSTOWN,PA,17067</t>
  </si>
  <si>
    <t>RIDGEVIEW HEALTHCARE &amp; REHAB CENTER</t>
  </si>
  <si>
    <t>200 PENNSYLVANIA AVENUE</t>
  </si>
  <si>
    <t>SHENANDOAH HEIGHTS HEALTHCARE LLC</t>
  </si>
  <si>
    <t>200 PENNSYLVANIA AVENUE,SHENANDOAH,PA,17976</t>
  </si>
  <si>
    <t>WAYNE WOODLANDS MANOR</t>
  </si>
  <si>
    <t>37 WOODLANDS DRIVE</t>
  </si>
  <si>
    <t>WAYMART</t>
  </si>
  <si>
    <t>37 WOODLANDS DRIVE,WAYMART,PA,18472</t>
  </si>
  <si>
    <t>COMPLETE CARE AT BERKSHIRE LLC</t>
  </si>
  <si>
    <t>5501 PERKIOMEN AVENUE</t>
  </si>
  <si>
    <t>5501 PERKIOMEN AVENUE,READING,PA,19606</t>
  </si>
  <si>
    <t>COMPLETE CARE AT LEHIGH LLC</t>
  </si>
  <si>
    <t>1718 SPRING CREEK ROAD</t>
  </si>
  <si>
    <t>MACUNGIE</t>
  </si>
  <si>
    <t>1718 SPRING CREEK ROAD,MACUNGIE,PA,18062</t>
  </si>
  <si>
    <t>TRANSITIONAL SUB-ACUTE UNIT</t>
  </si>
  <si>
    <t>2802 PAPERMILL ROAD</t>
  </si>
  <si>
    <t>READING HOSPITAL</t>
  </si>
  <si>
    <t>2802 PAPERMILL ROAD,WYOMISSING,PA,19610</t>
  </si>
  <si>
    <t>CHAMBERS POINTE HEALTH CARE CENTER</t>
  </si>
  <si>
    <t>1425 PHILADELPHIA AVENUE</t>
  </si>
  <si>
    <t>1425 PHILADELPHIA AVENUE,CHAMBERSBURG,PA,17201</t>
  </si>
  <si>
    <t>JEFFERSON HILLS REHABILITATION AND WELLNESS CENTER</t>
  </si>
  <si>
    <t>540 COAL VALLEY ROAD</t>
  </si>
  <si>
    <t>JEFFERSON HILLS</t>
  </si>
  <si>
    <t>JEFFERSON HILLS REHABILITATION AND WELLNESS CENTER LLC</t>
  </si>
  <si>
    <t>540 COAL VALLEY ROAD,JEFFERSON HILLS,PA,15025</t>
  </si>
  <si>
    <t>CENTENNIAL HEALTHCARE AND REHABILITATION CENTER</t>
  </si>
  <si>
    <t>4400 WEST GIRARD AVENUE</t>
  </si>
  <si>
    <t>CENTENNIAL HEALTHCARE, LLC</t>
  </si>
  <si>
    <t>4400 WEST GIRARD AVENUE,PHILADELPHIA,PA,19104</t>
  </si>
  <si>
    <t>LEHIGH VALLEY HOSPITAL TSU</t>
  </si>
  <si>
    <t>17TH &amp; CHEW STS</t>
  </si>
  <si>
    <t>LEHIGH VALLEY HOSPITAL</t>
  </si>
  <si>
    <t>17TH &amp; CHEW STS,ALLENTOWN,PA,18105</t>
  </si>
  <si>
    <t>NAAMANS CREEK COUNTRY MANOR</t>
  </si>
  <si>
    <t>1194 NAAMANS CREEK ROAD</t>
  </si>
  <si>
    <t>BOOTHWYN</t>
  </si>
  <si>
    <t>NAAMANS CREEK CARE, INC</t>
  </si>
  <si>
    <t>1194 NAAMANS CREEK ROAD,BOOTHWYN,PA,19061</t>
  </si>
  <si>
    <t>SUNSET RIDGE HEALTHCARE AND REHABILITATION CENTER</t>
  </si>
  <si>
    <t>3298 RIDGE ROAD</t>
  </si>
  <si>
    <t>BLOOMSBURG</t>
  </si>
  <si>
    <t>GUARDIAN ELDER CARE AT BLOOMSBURG LLC</t>
  </si>
  <si>
    <t>3298 RIDGE ROAD,BLOOMSBURG,PA,17815</t>
  </si>
  <si>
    <t>GLEN AT WILLOW VALLEY</t>
  </si>
  <si>
    <t>675 WILLOW VALLEY SQUARE</t>
  </si>
  <si>
    <t>675 WILLOW VALLEY SQUARE,LANCASTER,PA,17602</t>
  </si>
  <si>
    <t>CARING PLACE, THE</t>
  </si>
  <si>
    <t>103 N. THIRTEENTH STREET</t>
  </si>
  <si>
    <t>103 N. THIRTEENTH STREET,FRANKLIN,PA,16323</t>
  </si>
  <si>
    <t>PHILADELPHIA PROTESTANT HOME</t>
  </si>
  <si>
    <t>700 E GILHAM ST</t>
  </si>
  <si>
    <t>700 E GILHAM ST,PHILADELPHIA,PA,19111</t>
  </si>
  <si>
    <t>RESTORE HEALTH AT SHIPPENSBURG</t>
  </si>
  <si>
    <t>121 WALNUT BOTTOM ROAD</t>
  </si>
  <si>
    <t>SHIPPENSBURG</t>
  </si>
  <si>
    <t>SOUTHAMPTON MANOR NURSING AND REHABILITATION CENTER, LP</t>
  </si>
  <si>
    <t>121 WALNUT BOTTOM ROAD,SHIPPENSBURG,PA,17257</t>
  </si>
  <si>
    <t>UPMC NORTHWEST TRANSITIONAL CARE UNIT</t>
  </si>
  <si>
    <t>100 FAIRFIELD DRIVE</t>
  </si>
  <si>
    <t>UPMC NORTHWEST</t>
  </si>
  <si>
    <t>100 FAIRFIELD DRIVE,SENECA,PA,16346</t>
  </si>
  <si>
    <t>1048 W BALTIMORE AVENUE</t>
  </si>
  <si>
    <t>RIDDLE VILLAGE</t>
  </si>
  <si>
    <t>1048 W BALTIMORE AVENUE,MEDIA,PA,19063</t>
  </si>
  <si>
    <t>BELLA HEALTHCARE CENTER</t>
  </si>
  <si>
    <t>410 TERRACE DRIVE</t>
  </si>
  <si>
    <t>TERRACE LEASING CO LLC</t>
  </si>
  <si>
    <t>410 TERRACE DRIVE,UNIONTOWN,PA,15401</t>
  </si>
  <si>
    <t>KEARSLEY REHABILITATION AND NURSING CENTER</t>
  </si>
  <si>
    <t>2100 NORTH 49TH STREET</t>
  </si>
  <si>
    <t>KEARSLEY OPERATOR LP</t>
  </si>
  <si>
    <t>2100 NORTH 49TH STREET,PHILADELPHIA,PA,19131</t>
  </si>
  <si>
    <t>AVENTURA AT CREEKSIDE</t>
  </si>
  <si>
    <t>45 NORTH SCOTT STREET</t>
  </si>
  <si>
    <t>AVENTURA AT CREEKSIDE LLC</t>
  </si>
  <si>
    <t>45 NORTH SCOTT STREET,CARBONDALE,PA,18407</t>
  </si>
  <si>
    <t>ALTOONA CENTER FOR NURSING CARE</t>
  </si>
  <si>
    <t>1020 GREEN AVENUE</t>
  </si>
  <si>
    <t>ALTOONA CENTER FOR NURSING CARE, LLC</t>
  </si>
  <si>
    <t>1020 GREEN AVENUE,ALTOONA,PA,16601</t>
  </si>
  <si>
    <t>KITTANNING CARE CENTER</t>
  </si>
  <si>
    <t>120 KITTANNING CARE DRIVE</t>
  </si>
  <si>
    <t>KITTANNING CARE CENTER, LLC</t>
  </si>
  <si>
    <t>120 KITTANNING CARE DRIVE,KITTANNING,PA,16201</t>
  </si>
  <si>
    <t>PROVIDENCE REHAB AND HLTHCARE CTRATMERCYFITZGERALD</t>
  </si>
  <si>
    <t>600 SOUTH WYCOMBE AVE</t>
  </si>
  <si>
    <t>PROVIDENCE OPERATOR LLC</t>
  </si>
  <si>
    <t>600 SOUTH WYCOMBE AVE,YEADON,PA,19050</t>
  </si>
  <si>
    <t>MANCHESTER COMMONS OF PRESBYTERIAN SENIORCARE</t>
  </si>
  <si>
    <t>6351 WEST LAKE ROAD</t>
  </si>
  <si>
    <t>6351 WEST LAKE ROAD,ERIE,PA,16505</t>
  </si>
  <si>
    <t>MISERICORDIA NURSING &amp; REHABILITATION CENTER</t>
  </si>
  <si>
    <t>998 SOUTH RUSSELL STREET</t>
  </si>
  <si>
    <t>MISERICORDIA CONVALESCENT HOME</t>
  </si>
  <si>
    <t>998 SOUTH RUSSELL STREET,YORK,PA,17402</t>
  </si>
  <si>
    <t>ABRAMSON SENIOR CARE AT LANKENAU MEDICAL CENTER</t>
  </si>
  <si>
    <t>MADLYN AND LEONARD ABRAMSON CENTER FOR JEWISH LIFE</t>
  </si>
  <si>
    <t>TCU AT NAZARETH HOSPITAL, THE</t>
  </si>
  <si>
    <t>2601 HOLME AVENUE</t>
  </si>
  <si>
    <t>NAZARETH HOSPITAL</t>
  </si>
  <si>
    <t>2601 HOLME AVENUE,PHILADELPHIA,PA,19152</t>
  </si>
  <si>
    <t>PROMEDICA SKILLED NRSG AND REHAB (MONROEVILLE)</t>
  </si>
  <si>
    <t>885 MACBETH DRIVE</t>
  </si>
  <si>
    <t>MANOR CARE OF MONROEVILLE PA LLC</t>
  </si>
  <si>
    <t>885 MACBETH DRIVE,MONROEVILLE,PA,15146</t>
  </si>
  <si>
    <t>NORRITON SQUARE NURSING AND REHABILITATION CENTER</t>
  </si>
  <si>
    <t>1700 PINE STREET</t>
  </si>
  <si>
    <t>1700 PINE STREET OPERATIONS LLC</t>
  </si>
  <si>
    <t>1700 PINE STREET,NORRISTOWN,PA,19401</t>
  </si>
  <si>
    <t>WESTMINSTER WOODS AT HUNTINGDO</t>
  </si>
  <si>
    <t>360 WESTMINSTER DRIVE</t>
  </si>
  <si>
    <t>360 WESTMINSTER DRIVE,HUNTINGDON,PA,16652</t>
  </si>
  <si>
    <t>PROMEDICA TOTAL REHAB + (WILLOW GROVE)</t>
  </si>
  <si>
    <t>3485 DAVISVILLE ROAD</t>
  </si>
  <si>
    <t>3485 DAVISVILLE ROAD,HATBORO,PA,19040</t>
  </si>
  <si>
    <t>REDSTONE HIGHLANDS HEALTH CARE</t>
  </si>
  <si>
    <t>6 GARDEN CENTER DRIVE</t>
  </si>
  <si>
    <t>REDSTONE PRESBYTERIAN SENIOR CARE</t>
  </si>
  <si>
    <t>6 GARDEN CENTER DRIVE,GREENSBURG,PA,15601</t>
  </si>
  <si>
    <t>WESTON REHABILITATION &amp; NURSING CENTER</t>
  </si>
  <si>
    <t>1896 LEITHSVILLE ROAD</t>
  </si>
  <si>
    <t>HELLERTOWN</t>
  </si>
  <si>
    <t>WESTON CARE CENTER LLC</t>
  </si>
  <si>
    <t>1896 LEITHSVILLE ROAD,HELLERTOWN,PA,18055</t>
  </si>
  <si>
    <t>CONCORDIA AT VILLA ST JOSEPH</t>
  </si>
  <si>
    <t>1030 STATE STREET</t>
  </si>
  <si>
    <t>BADEN</t>
  </si>
  <si>
    <t>CONCORDIA LUTHERAN MINISTRIES OF PITTSBURGH</t>
  </si>
  <si>
    <t>1030 STATE STREET,BADEN,PA,15005</t>
  </si>
  <si>
    <t>SCOTTDALE HEALTHCARE AND REHABILITATION CENTER</t>
  </si>
  <si>
    <t>900 PORTER AVENUE</t>
  </si>
  <si>
    <t>SCOTTDALE</t>
  </si>
  <si>
    <t>SCOTTDALE MANOR REHABILITATION CENTER LLC</t>
  </si>
  <si>
    <t>900 PORTER AVENUE,SCOTTDALE,PA,15683</t>
  </si>
  <si>
    <t>HARMAR VILLAGE CARE CENTER</t>
  </si>
  <si>
    <t>715 FREEPORT ROAD</t>
  </si>
  <si>
    <t>HARMARVILLAGE CARE CENTER, LLC</t>
  </si>
  <si>
    <t>715 FREEPORT ROAD,CHESWICK,PA,15024</t>
  </si>
  <si>
    <t>JAMESON CARE CENTER</t>
  </si>
  <si>
    <t>3349 WILMINGTON ROAD</t>
  </si>
  <si>
    <t>JAMESON CARE CENTER, INC.</t>
  </si>
  <si>
    <t>3349 WILMINGTON ROAD,NEW CASTLE,PA,16105</t>
  </si>
  <si>
    <t>COUNTRY MEADOWS NURSING CENTER OF BETHLEHEM</t>
  </si>
  <si>
    <t>4025 GREEN POND ROAD</t>
  </si>
  <si>
    <t>COUNTRY MEADOWS OF NORTHAMPTON ASSOCIATES LP</t>
  </si>
  <si>
    <t>4025 GREEN POND ROAD,BETHLEHEM,PA,18020</t>
  </si>
  <si>
    <t>MASONIC VILLAGE AT WARMINSTER</t>
  </si>
  <si>
    <t>850 NORRISTOWN ROAD</t>
  </si>
  <si>
    <t>850 NORRISTOWN ROAD,WARMINSTER,PA,18974</t>
  </si>
  <si>
    <t>WILLIAM PENN CARE CENTER</t>
  </si>
  <si>
    <t>2020 ADER ROAD</t>
  </si>
  <si>
    <t>JEANNETTE</t>
  </si>
  <si>
    <t>2020 ADER ROAD,JEANNETTE,PA,15644</t>
  </si>
  <si>
    <t>AVALON SPRINGS PLACE</t>
  </si>
  <si>
    <t>745 GREENVILLE ROAD</t>
  </si>
  <si>
    <t>SOUTH WESTERN ALPHA HOUSING AND HEALTH CARE INC</t>
  </si>
  <si>
    <t>745 GREENVILLE ROAD,MERCER,PA,16137</t>
  </si>
  <si>
    <t>CONCORDIA AT THE CEDARS</t>
  </si>
  <si>
    <t>4363 NORTHERN PIKE</t>
  </si>
  <si>
    <t>CONCORDIA OF MONROEVILLE</t>
  </si>
  <si>
    <t>4363 NORTHERN PIKE,MONROEVILLE,PA,15146</t>
  </si>
  <si>
    <t>INN AT FREEDOM VILLAGE,THE</t>
  </si>
  <si>
    <t>35 FREEDOM BOULEVARD</t>
  </si>
  <si>
    <t>WEST BRANDYWINE</t>
  </si>
  <si>
    <t>CCRC BRANDYWINE LLC</t>
  </si>
  <si>
    <t>35 FREEDOM BOULEVARD,WEST BRANDYWINE,PA,19320</t>
  </si>
  <si>
    <t>SETON MANOR NURSING AND REHABILITATION CENTER</t>
  </si>
  <si>
    <t>1000 SETON DRIVE</t>
  </si>
  <si>
    <t>SM REHAB &amp; NURSING CENTER LLC</t>
  </si>
  <si>
    <t>1000 SETON DRIVE,ORWIGSBURG,PA,17961</t>
  </si>
  <si>
    <t>MARGARET E. MOUL HOME</t>
  </si>
  <si>
    <t>2050 BARLEY ROAD</t>
  </si>
  <si>
    <t>YORK COUNTY CEREBRAL PALSY HOME, INC</t>
  </si>
  <si>
    <t>2050 BARLEY ROAD,YORK,PA,17404</t>
  </si>
  <si>
    <t>BLOOMSBURG CARE CENTER AND REHABILITATION CENTER</t>
  </si>
  <si>
    <t>211 EAST FIRST STREET</t>
  </si>
  <si>
    <t>BLOOMSBURG CARE AND REHABILITATION CENTER, LLC</t>
  </si>
  <si>
    <t>211 EAST FIRST STREET,BLOOMSBURG,PA,17815</t>
  </si>
  <si>
    <t>PROMEDICA SKILLED NRSG AND REHAB (WHITEHALL BOROUG</t>
  </si>
  <si>
    <t>505 WEYMAN ROAD</t>
  </si>
  <si>
    <t>WHITEHALL BOROUGH-PITTSBURGH PA LLC</t>
  </si>
  <si>
    <t>505 WEYMAN ROAD,PITTSBURGH,PA,15236</t>
  </si>
  <si>
    <t>CONCORDIA AT REBECCA RESIDENCE</t>
  </si>
  <si>
    <t>3746 CEDAR RIDGE ROAD</t>
  </si>
  <si>
    <t>ALLISON PARK</t>
  </si>
  <si>
    <t>REBECCA RESIDENCE</t>
  </si>
  <si>
    <t>3746 CEDAR RIDGE ROAD,ALLISON PARK,PA,15101</t>
  </si>
  <si>
    <t>ARBUTUS PARK MANOR</t>
  </si>
  <si>
    <t>207 OTTAWA STREET</t>
  </si>
  <si>
    <t>207 OTTAWA STREET,JOHNSTOWN,PA,15904</t>
  </si>
  <si>
    <t>THE PINES AT PHILADELPHIA REHAB AND HEALTHCARE CTR</t>
  </si>
  <si>
    <t>8410 ROOSEVELT BLVD</t>
  </si>
  <si>
    <t>BSD CARE AT AJ LLC</t>
  </si>
  <si>
    <t>8410 ROOSEVELT BLVD,PHILADELPHIA,PA,19152</t>
  </si>
  <si>
    <t>CLEPPER MANOR</t>
  </si>
  <si>
    <t>959 EAST STATE STREET</t>
  </si>
  <si>
    <t>EMBASSY SHARON, LLC</t>
  </si>
  <si>
    <t>959 EAST STATE STREET,SHARON,PA,16146</t>
  </si>
  <si>
    <t>MILLCREEK MANOR</t>
  </si>
  <si>
    <t>5535 PEACH STREET</t>
  </si>
  <si>
    <t>5535 PEACH STREET,ERIE,PA,16509</t>
  </si>
  <si>
    <t>NORTH STRABANE REHABILITATION AND WELLNESS CTR, LL</t>
  </si>
  <si>
    <t>100 TANDEM VILLAGE ROAD</t>
  </si>
  <si>
    <t>NORTH STRABANE REHABILITATION AND WELLNESS CENTER, LLC</t>
  </si>
  <si>
    <t>100 TANDEM VILLAGE ROAD,CANONSBURG,PA,15317</t>
  </si>
  <si>
    <t>ALLIED SERVICES SKILLED NURSING CENTER</t>
  </si>
  <si>
    <t>303 SMALLACOMBE DRIVE</t>
  </si>
  <si>
    <t>303 SMALLACOMBE DRIVE,SCRANTON,PA,18501</t>
  </si>
  <si>
    <t>3410 W. PITTSBURGH RD</t>
  </si>
  <si>
    <t>SOUTH CENTRAL ALPHA HOUSING &amp; HEALTHCARE INC</t>
  </si>
  <si>
    <t>3410 W. PITTSBURGH RD,NEW CASTLE,PA,16101</t>
  </si>
  <si>
    <t>MONUMENTALPOSTACUTECARE AT WOODSIDE PARK</t>
  </si>
  <si>
    <t>4001 FORD ROAD</t>
  </si>
  <si>
    <t>BALA NURSING &amp; RET CNTR LTD PTRSHP FORD RD CORP</t>
  </si>
  <si>
    <t>4001 FORD ROAD,PHILADELPHIA,PA,19131</t>
  </si>
  <si>
    <t>PROMEDICA SKILLED NRSG AND REHAB (OLD ORCHARD)</t>
  </si>
  <si>
    <t>4100 FREEMANSBURG AVENUE</t>
  </si>
  <si>
    <t>OLD ORCHARD HEALTH CARE CENTER EASTON PA, LLC</t>
  </si>
  <si>
    <t>4100 FREEMANSBURG AVENUE,EASTON,PA,18045</t>
  </si>
  <si>
    <t>HORSHAM CENTER FOR JEWISH LIFE</t>
  </si>
  <si>
    <t>1425 HORSHAM ROAD</t>
  </si>
  <si>
    <t>NORTH WALES</t>
  </si>
  <si>
    <t>1425 HORSHAM SNF OPERATIONS LLC</t>
  </si>
  <si>
    <t>1425 HORSHAM ROAD,NORTH WALES,PA,19454</t>
  </si>
  <si>
    <t>GARDEN SPOT VILLAGE</t>
  </si>
  <si>
    <t>433 S KINZER AVENUE</t>
  </si>
  <si>
    <t>NEW HOLLAND</t>
  </si>
  <si>
    <t>433 S KINZER AVENUE,NEW HOLLAND,PA,17557</t>
  </si>
  <si>
    <t>SAINT MARY'S AT ASBURY RIDGE</t>
  </si>
  <si>
    <t>4855 WEST RIDGE ROAD</t>
  </si>
  <si>
    <t>SAINT MARY'S HOME OF ERIE</t>
  </si>
  <si>
    <t>4855 WEST RIDGE ROAD,ERIE,PA,16506</t>
  </si>
  <si>
    <t>THE WATERMARK AT BELLINGHAM PARK LANE</t>
  </si>
  <si>
    <t>1615 EAST BOOT ROAD  EAST GOSHEN</t>
  </si>
  <si>
    <t>WATERMARK PARK LANE, LLC</t>
  </si>
  <si>
    <t>1615 EAST BOOT ROAD  EAST GOSHEN,WEST CHESTER,PA,19380</t>
  </si>
  <si>
    <t>STERLING HEALTH CARE AND REHAB CENTER</t>
  </si>
  <si>
    <t>318 SOUTH ORANGE STREET</t>
  </si>
  <si>
    <t>STERLING HEALTHCARE &amp; REHAB CENTER LLC</t>
  </si>
  <si>
    <t>318 SOUTH ORANGE STREET,MEDIA,PA,19063</t>
  </si>
  <si>
    <t>MON VALLEY CARE CENTER</t>
  </si>
  <si>
    <t>200 STOOPS DRIVE</t>
  </si>
  <si>
    <t>CPSR ASSOCIATES LLC</t>
  </si>
  <si>
    <t>200 STOOPS DRIVE,MONONGAHELA,PA,15063</t>
  </si>
  <si>
    <t>GREEN VALLEY SKILLED NURSING AND REHABILITATION CE</t>
  </si>
  <si>
    <t>1 MATTHEW DRIVE</t>
  </si>
  <si>
    <t>K &amp; K HEALTH CARE LLC</t>
  </si>
  <si>
    <t>1 MATTHEW DRIVE,POTTSVILLE,PA,17901</t>
  </si>
  <si>
    <t>MAPLE WINDS HEALTHCARE AND REHABILITATION, LLC</t>
  </si>
  <si>
    <t>4112 SPRING HILL ROAD</t>
  </si>
  <si>
    <t>MAPLE WINDS HEALTHCARE AND REHABILITATION CENTER, LLC</t>
  </si>
  <si>
    <t>4112 SPRING HILL ROAD,PORTAGE,PA,15946</t>
  </si>
  <si>
    <t>CONCORDIA OF THE SOUTH HILLS</t>
  </si>
  <si>
    <t>1300 BOWER HILL ROAD</t>
  </si>
  <si>
    <t>1300 BOWER HILL ROAD,PITTSBURGH,PA,15243</t>
  </si>
  <si>
    <t>PRESTON RESIDENCE</t>
  </si>
  <si>
    <t>200 SYCAMORE DRIVE</t>
  </si>
  <si>
    <t>WEST GROVE</t>
  </si>
  <si>
    <t>JENNER'S POND INC.</t>
  </si>
  <si>
    <t>200 SYCAMORE DRIVE,WEST GROVE,PA,19390</t>
  </si>
  <si>
    <t>VILLAGE AT PENN STATE,  THE</t>
  </si>
  <si>
    <t>260 LION'S HILL ROAD</t>
  </si>
  <si>
    <t>LIBERTY LUTHERAN HOUSING DEVELOPMENT CORPORATION</t>
  </si>
  <si>
    <t>260 LION'S HILL ROAD,STATE COLLEGE,PA,16803</t>
  </si>
  <si>
    <t>RICHFIELD HEALTHCARE AND REHABILITATION CENTER</t>
  </si>
  <si>
    <t>631 MAIN STREET</t>
  </si>
  <si>
    <t>GUARDIAN ELDER CARE AT RICHFIELD I, LLC</t>
  </si>
  <si>
    <t>631 MAIN STREET,RICHFIELD,PA,17086</t>
  </si>
  <si>
    <t>SCRANTON HEALTH CARE CENTER</t>
  </si>
  <si>
    <t>2933 MCCARTHY STREET</t>
  </si>
  <si>
    <t>SCRANTON HEALTHCARE GROUP, INC.</t>
  </si>
  <si>
    <t>2933 MCCARTHY STREET,SCRANTON,PA,18505</t>
  </si>
  <si>
    <t>MORAVIAN VILLAGE OF BETHLEHEM</t>
  </si>
  <si>
    <t>634 EAST BROAD STREET</t>
  </si>
  <si>
    <t>MORAVIAN VILLAGE OF BETHLEHEM, INC.</t>
  </si>
  <si>
    <t>634 EAST BROAD STREET,BETHLEHEM,PA,18018</t>
  </si>
  <si>
    <t>UPMC MAGEE-WOMENS HOSPITAL TCU</t>
  </si>
  <si>
    <t>300 HALKET STREET</t>
  </si>
  <si>
    <t>UPMC MAGEE-WOMENS HOSPITAL</t>
  </si>
  <si>
    <t>300 HALKET STREET,PITTSBURGH,PA,15213</t>
  </si>
  <si>
    <t>REHAB AT SHANNONDELL</t>
  </si>
  <si>
    <t>5000 SHANNONDELL DRIVE</t>
  </si>
  <si>
    <t>SHANNONDELL, INC.</t>
  </si>
  <si>
    <t>5000 SHANNONDELL DRIVE,AUDUBON,PA,19403</t>
  </si>
  <si>
    <t>CONEMAUGH MEMORIAL MEDICAL CENTER TCU</t>
  </si>
  <si>
    <t>320 MAIN STREET</t>
  </si>
  <si>
    <t>DLP CONEMAUGH MEMORIAL MEDICAL CENTER LLC</t>
  </si>
  <si>
    <t>320 MAIN STREET,JOHNSTOWN,PA,15901</t>
  </si>
  <si>
    <t>SHENANGO PRESBYTERIAN SENIORCARE</t>
  </si>
  <si>
    <t>238 SOUTH MARKET STREET</t>
  </si>
  <si>
    <t>238 SOUTH MARKET STREET,NEW WILMINGTON,PA,16142</t>
  </si>
  <si>
    <t>HAVEN CONVALESCENT HOME, INC</t>
  </si>
  <si>
    <t>725 PAUL STREET</t>
  </si>
  <si>
    <t>HAVEN CONVALESCENT HOME, INC.</t>
  </si>
  <si>
    <t>725 PAUL STREET,NEW CASTLE,PA,16101</t>
  </si>
  <si>
    <t>ANN'S CHOICE</t>
  </si>
  <si>
    <t>16000 ANN'S CHOICE WAY</t>
  </si>
  <si>
    <t>ANN'S CHOICE, INC.</t>
  </si>
  <si>
    <t>16000 ANN'S CHOICE WAY,WARMINSTER,PA,18974</t>
  </si>
  <si>
    <t>GOOD SHEPHERD HOME-BETHLEHEM</t>
  </si>
  <si>
    <t>2855 SCHOENERSVILLE ROAD</t>
  </si>
  <si>
    <t>2855 SCHOENERSVILLE ROAD,BETHLEHEM,PA,18017</t>
  </si>
  <si>
    <t>HEINZ TRANSITIONAL REHABILITATION UNIT</t>
  </si>
  <si>
    <t>150 MUNDY STREET</t>
  </si>
  <si>
    <t>JOHN HEINZ INSTITUTE OF REHABILITATION MEDICINE</t>
  </si>
  <si>
    <t>150 MUNDY STREET,WILKES-BARRE,PA,18702</t>
  </si>
  <si>
    <t>SPIRITRUST LUTHERAN THE VILLAGE AT UTZ TERRACE</t>
  </si>
  <si>
    <t>2100 UTZ TERRACE</t>
  </si>
  <si>
    <t>2100 UTZ TERRACE,HANOVER,PA,17331</t>
  </si>
  <si>
    <t>HEALTH CENTER AT THE HILL AT WHITEMARSH, THE</t>
  </si>
  <si>
    <t>4000 FOX HOUND DRIVE</t>
  </si>
  <si>
    <t>WHITEMARSH CONTINUING CARE RETIREMENT COMMUNITY</t>
  </si>
  <si>
    <t>4000 FOX HOUND DRIVE,LAFAYETTE HILL,PA,19444</t>
  </si>
  <si>
    <t>TWIN PINES HEALTH CARE CENTER</t>
  </si>
  <si>
    <t>315 EAST LONDON GROVE ROAD</t>
  </si>
  <si>
    <t>CHATHAM ACRES HEALTHCARE GROUP, INC.</t>
  </si>
  <si>
    <t>315 EAST LONDON GROVE ROAD,WEST GROVE,PA,19390</t>
  </si>
  <si>
    <t>WYNDMOOR HILLS REHABILITATION AND NURSING CENTER</t>
  </si>
  <si>
    <t>8601 STENTON AVENUE</t>
  </si>
  <si>
    <t>WYNDMOOR SNF OPERATING COMPANY LLC</t>
  </si>
  <si>
    <t>8601 STENTON AVENUE,WYNDMOOR,PA,19038</t>
  </si>
  <si>
    <t>1028 BENTON AVENUE</t>
  </si>
  <si>
    <t>LITTLE SISTERS OF THE POOR OF THE STATE OF PENNSYLVANIA</t>
  </si>
  <si>
    <t>1028 BENTON AVENUE,PITTSBURGH,PA,15212</t>
  </si>
  <si>
    <t>MT HOPE NAZARENE RETIREMENT COMMUNITY</t>
  </si>
  <si>
    <t>3026 MOUNT HOPE HOME ROAD</t>
  </si>
  <si>
    <t>MT. HOPE NAZARENE RETIREMENT COMMUNITY</t>
  </si>
  <si>
    <t>3026 MOUNT HOPE HOME ROAD,MANHEIM,PA,17545</t>
  </si>
  <si>
    <t>PHOEBE WYNCOTE</t>
  </si>
  <si>
    <t>208 FERNBROOK AVENUE</t>
  </si>
  <si>
    <t>WYNCOTE CHURCH HOME</t>
  </si>
  <si>
    <t>208 FERNBROOK AVENUE,WYNCOTE,PA,19095</t>
  </si>
  <si>
    <t>FOX SUBACUTE AT MECHANICSBURG</t>
  </si>
  <si>
    <t>120 SOUTH FILBERT ST</t>
  </si>
  <si>
    <t>FOX SUBACUTE AT MECHANICSBURG, LLC</t>
  </si>
  <si>
    <t>120 SOUTH FILBERT ST,MECHANICSBURG,PA,17055</t>
  </si>
  <si>
    <t>CONTINUING CARE  AT MARIS GROVE</t>
  </si>
  <si>
    <t>500 MARIS GROVE WAY</t>
  </si>
  <si>
    <t>MARIS GROVE, INC</t>
  </si>
  <si>
    <t>500 MARIS GROVE WAY,GLEN MILLS,PA,19342</t>
  </si>
  <si>
    <t>PROVIDENCE POINT HEALTHCARE RESIDENCE</t>
  </si>
  <si>
    <t>200 ADAMS AVE</t>
  </si>
  <si>
    <t>200 ADAMS AVE,PITTSBURGH,PA,15243</t>
  </si>
  <si>
    <t>CHRIST'S HOME RETIREMENT COMMUNITY</t>
  </si>
  <si>
    <t>1 SHEPHERD'S WAY SUITE 100</t>
  </si>
  <si>
    <t>CHRIST'S HOME</t>
  </si>
  <si>
    <t>1 SHEPHERD'S WAY SUITE 100,WARMINSTER,PA,18974</t>
  </si>
  <si>
    <t>MAPLE FARM</t>
  </si>
  <si>
    <t>604 OAK STREET</t>
  </si>
  <si>
    <t>GARDEN SPOT VILLAGE OF AKRON</t>
  </si>
  <si>
    <t>604 OAK STREET,AKRON,PA,17501</t>
  </si>
  <si>
    <t>WILLOW TERRACE</t>
  </si>
  <si>
    <t>ONE PENN BOULEVARD</t>
  </si>
  <si>
    <t>WT OPERATING LLC</t>
  </si>
  <si>
    <t>ONE PENN BOULEVARD,PHILADELPHIA,PA,19144</t>
  </si>
  <si>
    <t>WHITESTONE CARE CENTER</t>
  </si>
  <si>
    <t>370 WHITE STONE CORNER ROAD</t>
  </si>
  <si>
    <t>WHITESTONE HEALTHCARE GROUP, LLC</t>
  </si>
  <si>
    <t>370 WHITE STONE CORNER ROAD,STROUDSBURG,PA,18360</t>
  </si>
  <si>
    <t>QUALITY LIFE SERVICES - WESTMONT</t>
  </si>
  <si>
    <t>787 GOUCHER STREET</t>
  </si>
  <si>
    <t>WESTMONT WOODS, LP</t>
  </si>
  <si>
    <t>787 GOUCHER STREET,JOHNSTOWN,PA,15905</t>
  </si>
  <si>
    <t>VIBRA REHABILITATION CENTER</t>
  </si>
  <si>
    <t>707 SHEPERDSTOWN RD</t>
  </si>
  <si>
    <t>MECHANICSBURG SENIOR CARE, LLC</t>
  </si>
  <si>
    <t>707 SHEPERDSTOWN RD,MECHANICSBURG,PA,17055</t>
  </si>
  <si>
    <t>PENN STATE HEALTH TRANSITIONAL CARE</t>
  </si>
  <si>
    <t>1135 WEST CHOCOLATE AVENUE 2ND FLOOR</t>
  </si>
  <si>
    <t>HUMMELSTOWN</t>
  </si>
  <si>
    <t>PENN STATE HERSHEY REHABILITATION LLC</t>
  </si>
  <si>
    <t>1135 WEST CHOCOLATE AVENUE 2ND FLOOR,HUMMELSTOWN,PA,17036</t>
  </si>
  <si>
    <t>ALLIED SERVICES TRANSITIONAL REHAB UNIT</t>
  </si>
  <si>
    <t>475 MORGAN HIGHWAY</t>
  </si>
  <si>
    <t>ALLIED SERVICES INSTITUTE OF REHABILITATION MEDICINE</t>
  </si>
  <si>
    <t>475 MORGAN HIGHWAY,SCRANTON,PA,18508</t>
  </si>
  <si>
    <t>ATHENS NURSING AND REHABILITATION CENTER</t>
  </si>
  <si>
    <t>200 SOUTH MAIN ST</t>
  </si>
  <si>
    <t>200 SOUTH MAIN ST,ATHENS,PA,18810</t>
  </si>
  <si>
    <t>HARMONY PHYSICAL REHABILITATION</t>
  </si>
  <si>
    <t>4365 NORTHERN PIKE</t>
  </si>
  <si>
    <t>4365 NORTHERN PIKE,MONROEVILLE,PA,15146</t>
  </si>
  <si>
    <t>REHABILITATION CENTER AT BRETHREN VILLAGE LLC</t>
  </si>
  <si>
    <t>FOX SUBACUTE AT SOUTH PHILADELPHIA</t>
  </si>
  <si>
    <t>1930 SOUTH BROAD STREET</t>
  </si>
  <si>
    <t>FOX SUBACUTE AT SOUTH PHILADELPHIA LLC</t>
  </si>
  <si>
    <t>1930 SOUTH BROAD STREET,PHILADELPHIA,PA,19145</t>
  </si>
  <si>
    <t>TULIP SPECIAL CARE, LLC</t>
  </si>
  <si>
    <t>3300 HENRY AVENUE, 7TH FLOOR</t>
  </si>
  <si>
    <t>3300 HENRY AVENUE, 7TH FLOOR,PHILADELPHIA,PA,19129</t>
  </si>
  <si>
    <t>PROMEDICA TOTAL REHAB + (EXTON)</t>
  </si>
  <si>
    <t>501 THOMAS JONES WAY</t>
  </si>
  <si>
    <t>EXTON</t>
  </si>
  <si>
    <t>PROMEDICA SENIOR CARE OF EXTON PA, LLC</t>
  </si>
  <si>
    <t>501 THOMAS JONES WAY,EXTON,PA,19341</t>
  </si>
  <si>
    <t>MENNO HAVEN REHABILITATION CENTER</t>
  </si>
  <si>
    <t>2055 SCOTLAND AVENUE</t>
  </si>
  <si>
    <t>2055 SCOTLAND AVENUE,CHAMBERSBURG,PA,17201</t>
  </si>
  <si>
    <t>SPIRITRUST LUTHERAN THE VILLAGE AT LUTHER RIDGE</t>
  </si>
  <si>
    <t>2781 LUTHER DRIVE</t>
  </si>
  <si>
    <t>2781 LUTHER DRIVE,CHAMBERSBURG,PA,17202</t>
  </si>
  <si>
    <t>VILLA CREST, LLC</t>
  </si>
  <si>
    <t>1451 FRANKSTOWN ROAD</t>
  </si>
  <si>
    <t>VILLA CREST LLC</t>
  </si>
  <si>
    <t>1451 FRANKSTOWN ROAD,JOHNSTOWN,PA,15902</t>
  </si>
  <si>
    <t>DELAWARE VALLEY SKILLED NURSING &amp; REHABILITATION C</t>
  </si>
  <si>
    <t>111 RIVERS EDGE DRIVE</t>
  </si>
  <si>
    <t>MATAMORAS</t>
  </si>
  <si>
    <t>DELAWARE VALLEY SKILLED NURSING OPERATING COMPANY, LLC</t>
  </si>
  <si>
    <t>111 RIVERS EDGE DRIVE,MATAMORAS,PA,18336</t>
  </si>
  <si>
    <t>ADVANCED CARE CENTER OF BUTLER</t>
  </si>
  <si>
    <t>115 TECHNOLOGY DRIVE</t>
  </si>
  <si>
    <t>VIECARE BUTLER, LLC</t>
  </si>
  <si>
    <t>115 TECHNOLOGY DRIVE,BUTLER,PA,16001</t>
  </si>
  <si>
    <t>39A433</t>
  </si>
  <si>
    <t>GINO J MERLI VETERANS CENTER</t>
  </si>
  <si>
    <t>401 PENN AVENUE</t>
  </si>
  <si>
    <t>401 PENN AVENUE,SCRANTON,PA,18503</t>
  </si>
  <si>
    <t>39A434</t>
  </si>
  <si>
    <t>PENNSYLVANIA SOLDIERS AND SAILORS HOME</t>
  </si>
  <si>
    <t>560 EAST THIRD ST</t>
  </si>
  <si>
    <t>560 EAST THIRD ST,ERIE,PA,16512</t>
  </si>
  <si>
    <t>39A435</t>
  </si>
  <si>
    <t>SOUTHEASTERN PENNSYLVANIA VETERAN'S CENTER</t>
  </si>
  <si>
    <t>ONE VETERANS DRIVE</t>
  </si>
  <si>
    <t>SPRING CITY</t>
  </si>
  <si>
    <t>ONE VETERANS DRIVE,SPRING CITY,PA,19475</t>
  </si>
  <si>
    <t>39A436</t>
  </si>
  <si>
    <t>DELAWARE VALLEY VETERAN'S HOME</t>
  </si>
  <si>
    <t>2701 SOUTHAMPTON RD</t>
  </si>
  <si>
    <t>2701 SOUTHAMPTON RD,PHILADELPHIA,PA,19154</t>
  </si>
  <si>
    <t>39A437</t>
  </si>
  <si>
    <t>HOLLIDAYSBURG VETERANS HOME</t>
  </si>
  <si>
    <t>500 MUNICIPAL DR</t>
  </si>
  <si>
    <t>500 MUNICIPAL DR,HOLLIDAYSBURG,PA,16648</t>
  </si>
  <si>
    <t>39A438</t>
  </si>
  <si>
    <t>SOUTHWESTERN VETERANS CENTER</t>
  </si>
  <si>
    <t>7060 HIGHLAND DRIVE</t>
  </si>
  <si>
    <t>7060 HIGHLAND DRIVE,PITTSBURGH,PA,15206</t>
  </si>
  <si>
    <t>PR</t>
  </si>
  <si>
    <t>RI</t>
  </si>
  <si>
    <t>SC</t>
  </si>
  <si>
    <t>SD</t>
  </si>
  <si>
    <t>TN</t>
  </si>
  <si>
    <t>TX</t>
  </si>
  <si>
    <t>UT</t>
  </si>
  <si>
    <t>VT</t>
  </si>
  <si>
    <t>VA</t>
  </si>
  <si>
    <t>WA</t>
  </si>
  <si>
    <t>WV</t>
  </si>
  <si>
    <t>WI</t>
  </si>
  <si>
    <t>WY</t>
  </si>
  <si>
    <t>GU</t>
  </si>
  <si>
    <t>CMS Region Number</t>
  </si>
  <si>
    <t>3</t>
  </si>
  <si>
    <t>Ownership Type - Full</t>
  </si>
  <si>
    <t>County</t>
  </si>
  <si>
    <t>City</t>
  </si>
  <si>
    <t>Footnotes</t>
  </si>
  <si>
    <t>Summary Data</t>
  </si>
  <si>
    <t>Total Facilities</t>
  </si>
  <si>
    <t>Special Focus Facilities (SFFs)</t>
  </si>
  <si>
    <t>SFF Candidates</t>
  </si>
  <si>
    <t>One-Star Facilities (excl. SFF Candidates)</t>
  </si>
  <si>
    <t>Problem Facilities (SFFs, Candidates, One-Star)</t>
  </si>
  <si>
    <t>Five-Star Facilities</t>
  </si>
  <si>
    <t>Number of Facilities with Abuse Icon</t>
  </si>
  <si>
    <t>Avg. Overall Five-Star Rating</t>
  </si>
  <si>
    <t>For profit</t>
  </si>
  <si>
    <t>Non profit</t>
  </si>
  <si>
    <t>Government</t>
  </si>
  <si>
    <t>State</t>
  </si>
  <si>
    <t>% Problem Facilities (SFFs, Candidates, One-Star)</t>
  </si>
  <si>
    <t>% Five-Star Facilities</t>
  </si>
  <si>
    <t>% Facilities with Abuse Icon</t>
  </si>
  <si>
    <t>Results are based on a shorter time period than required.</t>
  </si>
  <si>
    <t>Select "+" above for expanded ratings</t>
  </si>
  <si>
    <t>Select "+" for expanded staffing &amp; turnover</t>
  </si>
  <si>
    <t>Select "+" above for case-mix and adjusted staffing</t>
  </si>
  <si>
    <t>Select "+" above for survey &amp; enforcement data</t>
  </si>
  <si>
    <t>Select "+" above for health survey data</t>
  </si>
  <si>
    <t>Select "+" above for more facility info</t>
  </si>
  <si>
    <t>Select "+" above for footnotes</t>
  </si>
  <si>
    <t>Region</t>
  </si>
  <si>
    <t>Regional Office Location</t>
  </si>
  <si>
    <t>States served by the Region</t>
  </si>
  <si>
    <t>Region 1</t>
  </si>
  <si>
    <t>Boston</t>
  </si>
  <si>
    <t>Connecticut, Maine, Massachusetts, New Hampshire, Rhode Island, Vermont</t>
  </si>
  <si>
    <t>Region 2</t>
  </si>
  <si>
    <t>New Jersey, New York, Puerto Rico, Virgin Islands</t>
  </si>
  <si>
    <t>Region 3</t>
  </si>
  <si>
    <t>Delaware, District of Columbia, Maryland, Pennsylvania, Virginia, West Virginia</t>
  </si>
  <si>
    <t>Region 4</t>
  </si>
  <si>
    <t>Atlanta</t>
  </si>
  <si>
    <t>Alabama, Florida, Georgia, Kentucky, Mississippi, North Carolina, South Carolina, Tennessee</t>
  </si>
  <si>
    <t>Region 5</t>
  </si>
  <si>
    <t>Chicago</t>
  </si>
  <si>
    <t>Illinois, Indiana, Michigan, Minnesota, Ohio, Wisconsin</t>
  </si>
  <si>
    <t>Region 6</t>
  </si>
  <si>
    <t>Arkansas, Louisiana, New Mexico, Oklahoma, Texas</t>
  </si>
  <si>
    <t>Region 7</t>
  </si>
  <si>
    <t>Kansas City</t>
  </si>
  <si>
    <t>Iowa, Kansas, Missouri, Nebraska</t>
  </si>
  <si>
    <t>Region 8</t>
  </si>
  <si>
    <t>Colorado, Montana, North Dakota, South Dakota, Utah, Wyoming</t>
  </si>
  <si>
    <t>Region 9</t>
  </si>
  <si>
    <t>Arizona, California, Hawaii, Nevada, Pacific Territories</t>
  </si>
  <si>
    <t>Region 10</t>
  </si>
  <si>
    <t>Seattle</t>
  </si>
  <si>
    <t>Alaska, Idaho, Oregon, Washington</t>
  </si>
  <si>
    <t>Label (column headers on PDC)</t>
  </si>
  <si>
    <t>Description</t>
  </si>
  <si>
    <t>SSA county code</t>
  </si>
  <si>
    <t xml:space="preserve">Nature of organization that operates a provider of services </t>
  </si>
  <si>
    <t>Number of Federally Certified Beds</t>
  </si>
  <si>
    <t>Average number of residents based on MDS daily census</t>
  </si>
  <si>
    <t>Footnote for Resident Census value</t>
  </si>
  <si>
    <t>Category which is most indicative of provider</t>
  </si>
  <si>
    <t>Facility Resides in Hospital Indicator</t>
  </si>
  <si>
    <t>Date First Approved to Provide Medicare and Medicaid services</t>
  </si>
  <si>
    <t>Date First Approved to Provide Medicare/Medicaid Services</t>
  </si>
  <si>
    <t>Continuing Care Retirement Community Indicator</t>
  </si>
  <si>
    <t>Cited for abuse or neglect at harm level or above on survey cycle 1  (Scope/severity G or greater) or cited for abuse or neglect at potential harm level (Scope/Severity D or above) on both survey cycles 1 and 2.</t>
  </si>
  <si>
    <t>Most recent survey occurred more than 2 years ago indicator</t>
  </si>
  <si>
    <t>Facility Changed Ownership in Last 12 Months Indicator</t>
  </si>
  <si>
    <t>6 alphanumeric characters</t>
  </si>
  <si>
    <t>text</t>
  </si>
  <si>
    <t>2-character postal abbreviation</t>
  </si>
  <si>
    <t>5-digit zip code</t>
  </si>
  <si>
    <t>10 digit phone number</t>
  </si>
  <si>
    <t>3-digit SSA code</t>
  </si>
  <si>
    <t>integer</t>
  </si>
  <si>
    <t>number with one decimal place 000.0; can be null</t>
  </si>
  <si>
    <t>blank or integer</t>
  </si>
  <si>
    <t>Y/N</t>
  </si>
  <si>
    <t>date</t>
  </si>
  <si>
    <t>SFF, SFF Candidate, null - with null indicating provider is not an SFF and not a candidate</t>
  </si>
  <si>
    <t>Resident, Family, Both, None</t>
  </si>
  <si>
    <t>Yes, Partial, No, Data Not Available</t>
  </si>
  <si>
    <t>one-digit, values 1-5</t>
  </si>
  <si>
    <t>Long-stay QM Rating</t>
  </si>
  <si>
    <t>blank or integer (Data Not Available)</t>
  </si>
  <si>
    <t>Physical Therapy Staffing Footnote</t>
  </si>
  <si>
    <t>Reported Nurse Aide Staffing - Hours per Resident per Day</t>
  </si>
  <si>
    <t>real number, up to 5 decimal places</t>
  </si>
  <si>
    <t>Reported LPN Staffing - Hours per Resident per Day</t>
  </si>
  <si>
    <t>Reported RN Staffing - Hours per Resident per Day</t>
  </si>
  <si>
    <t>Reported Licensed Staffing - Hours per Resident per Day (RN + LPN)</t>
  </si>
  <si>
    <t>Reported Total Nurse Staffing - Hours per Resident per Day (Aide+LPN+RN)</t>
  </si>
  <si>
    <t>Total number of nurse staff hours on the weekend - Hours per resident per day</t>
  </si>
  <si>
    <t>Registered Nurse hours on the weekend - Hours per resident per day</t>
  </si>
  <si>
    <t>Reported Physical Therapy Staffing - Hours per Resident Per Day</t>
  </si>
  <si>
    <t>blank or real number, 1 decimal</t>
  </si>
  <si>
    <t>Case-Mix Nurse Aide Staffing - Hours per Resident per Day</t>
  </si>
  <si>
    <t>Case-Mix LPN Staffing - Hours per Resident per Day</t>
  </si>
  <si>
    <t>Case-Mix RN Staffing - Hours per Resident per Day</t>
  </si>
  <si>
    <t>Case-Mix Total Nurse Staffing - Hours per Resident per Day (Aide+LPN+RN)</t>
  </si>
  <si>
    <t>Adjusted Nurse Aide Staffing - Hours per Resident per Day</t>
  </si>
  <si>
    <t>Adjusted LPN Staffing - Hours per Resident per Day</t>
  </si>
  <si>
    <t>Adjusted RN Staffing - Hours per Resident per Day</t>
  </si>
  <si>
    <t>Adjusted Total Nurse Staffing - Hours per Resident per Day (Aide+LPN+RN)</t>
  </si>
  <si>
    <t>Rating cycle 1 Standard Survey Health Date</t>
  </si>
  <si>
    <t>Date of Rating cycle 1 Standard Health Survey Date, which is the most recent health inspection See CMS 5-Star Techinical Users' Guide for description of Rating cycles and Health Inspection Scoring</t>
  </si>
  <si>
    <t>Rating cycle 1 Total Number of Health Deficiencies</t>
  </si>
  <si>
    <t>Total Number of Health Deficiencies in Rating cycle 1</t>
  </si>
  <si>
    <t>Rating cycle 1 Number of Standard Health Deficiencies</t>
  </si>
  <si>
    <t>Number of Health Deficiencies from the Standard Survey During Rating cycle 1</t>
  </si>
  <si>
    <t>Rating cycle 1 Number of Complaint Health Deficiencies</t>
  </si>
  <si>
    <t>Number of Health Deficiencies from Complaint Surveys during Rating cycle 1 for complaints (11/28/2016 - 11/27/2017)</t>
  </si>
  <si>
    <t>Rating cycle 1 Health Deficiency Score</t>
  </si>
  <si>
    <t>Rating cycle 1 - Health Deficiency Score</t>
  </si>
  <si>
    <t>Rating cycle 1 Number of Health Revisits</t>
  </si>
  <si>
    <t>Number of Health Survey Repeat-Revisits for Rating cycle 1</t>
  </si>
  <si>
    <t>Rating cycle 1 Health Revisit Score</t>
  </si>
  <si>
    <t>Points Associated with Health Survey Repeat Revisits for Rating cycle 1</t>
  </si>
  <si>
    <t>Rating cycle 1 Total Health Score</t>
  </si>
  <si>
    <t>Rating cycle 1 - Total Health Inspection Score</t>
  </si>
  <si>
    <t>Rating cycle 2 Standard Health Survey Date</t>
  </si>
  <si>
    <t>Date of Rating cycle 2 Standard Health Survey Date</t>
  </si>
  <si>
    <t>Rating cycle 2 Total Number of Health Deficiencies</t>
  </si>
  <si>
    <t>Total Number of Health Deficiencies in Rating cycle 2 - See CMS 5-Star Techinical Users' Guide for description of Rating cycles</t>
  </si>
  <si>
    <t>Rating cycle 2 Number of Standard Health Deficiencies</t>
  </si>
  <si>
    <t>Number of Health Deficiencies from the Standard Survey during Rating cycle 2</t>
  </si>
  <si>
    <t>Rating cycle 2 Number of Complaint Health Deficiencies</t>
  </si>
  <si>
    <t>Number of Health Deficiencies from Complaint Surveys during Rating cycle 2 for complaints (11/28/2015 - 11/27/2016)</t>
  </si>
  <si>
    <t>Rating cycle 2 Health Deficiency Score</t>
  </si>
  <si>
    <t>Rating cycle 2 - Health Deficiency Score</t>
  </si>
  <si>
    <t>Rating cycle 2 Number of Health Revisits</t>
  </si>
  <si>
    <t>Number of Health Survey Repeat-Revisits for Rating cycle 2</t>
  </si>
  <si>
    <t>Rating cycle 2 Health Revisit Score</t>
  </si>
  <si>
    <t>Points Associated with Health Survey Repeat Revisits for Rating cycle 2</t>
  </si>
  <si>
    <t>Rating cycle 2 Total Health Score</t>
  </si>
  <si>
    <t>Rating cycle 2 - Total Health Inspection Score</t>
  </si>
  <si>
    <t>Rating cycle 3 Standard Health Survey Date</t>
  </si>
  <si>
    <t>Date of Rating cycle 3 Standard Health Survey Date</t>
  </si>
  <si>
    <t>Rating cycle 3 Total Number of Health Deficiencies</t>
  </si>
  <si>
    <t>Total Number of Health Deficiencies in Rating cycle 3 - See CMS 5-Star Techinical Users' Guide for description of Rating cycles</t>
  </si>
  <si>
    <t>Rating cycle 3 Number of Standard Health Deficiencies</t>
  </si>
  <si>
    <t>Number of Health Deficiencies from the Standard Survey during Rating cycle 3</t>
  </si>
  <si>
    <t>Rating cycle 3 Number of Complaint Health Deficiencies</t>
  </si>
  <si>
    <t>Number of Health Deficiencies from Complaint Surveys during Rating cycle 3 for complaints (11/28/2015 - 11/27/2016)</t>
  </si>
  <si>
    <t>Rating cycle 3 Health Deficiency Score</t>
  </si>
  <si>
    <t>Rating cycle 3 - Health Deficiency Score</t>
  </si>
  <si>
    <t>Rating cycle 3 Number of Health Revisits</t>
  </si>
  <si>
    <t>Number of Health Survey Repeat-Revisits for Rating cycle 3</t>
  </si>
  <si>
    <t>Rating cycle 3 Health Revisit Score</t>
  </si>
  <si>
    <t>Points Associated with Health Survey Repeat Revisits for Rating cycle 3</t>
  </si>
  <si>
    <t>Rating cycle 3 Total Health Score</t>
  </si>
  <si>
    <t>Rating cycle 3 - Total Health Inspection Score</t>
  </si>
  <si>
    <t>Total Weighted Health Survey Score for three  cycles - See CMS 5-Star Techical Users' Guide for detailed explanation</t>
  </si>
  <si>
    <t>real number, up to 3 decimal places</t>
  </si>
  <si>
    <t>Number of times in the past 3 years that a facility-reported issue resulted in a citation</t>
  </si>
  <si>
    <t>Number of Complaints in the past 3 years that resulted in a citation</t>
  </si>
  <si>
    <t>Number of citations from infection control inspections</t>
  </si>
  <si>
    <t>Number of citations from infectjion control inspections in the past 3 years</t>
  </si>
  <si>
    <t>integer (or text if provider has had no infection control inspections in past 3 years)</t>
  </si>
  <si>
    <t>Location of facility (provider address, city, state, zip)</t>
  </si>
  <si>
    <t>Date the data were retrieved</t>
  </si>
  <si>
    <t>text; (format "Non profit - &lt;type&gt;"; "Government - &lt;type&gt;"; "For profit - &lt;type&gt;")</t>
  </si>
  <si>
    <t>Format / Values</t>
  </si>
  <si>
    <t>Not enough data available to calculate a star rating.</t>
  </si>
  <si>
    <t>This facility did not submit staffing data, or submitted data that did not meet the criteria required to calculate a staffing measure.</t>
  </si>
  <si>
    <t>The number of residents or resident stays is too small to report.  Call the facility to discuss this quality measure.</t>
  </si>
  <si>
    <t>The data for this measure is missing or was not submitted.  Call the facility to discuss this quality measure.</t>
  </si>
  <si>
    <t>This facility either did not submit staffing data, has reported a high number of days without a registered nurse onsite, or submitted data that could not be verified through an audit.</t>
  </si>
  <si>
    <t>This nursing home is not required to submit data for the Skilled Nursing Facility Quality Reporting Program.</t>
  </si>
  <si>
    <t>This facility is not rated due to a history of serious quality issues and is included in the special focus facility program.</t>
  </si>
  <si>
    <t>Scores for individual quarters are not reported for this measure</t>
  </si>
  <si>
    <t xml:space="preserve">Newly certified nursing home with less than 12-15 months of data available or the nursing opened less than 6 months ago, and there were no data to submit or claims for this measure. </t>
  </si>
  <si>
    <t>State Total</t>
  </si>
  <si>
    <t>Percent of State Total</t>
  </si>
  <si>
    <t>US Total</t>
  </si>
  <si>
    <t>Percent of US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</si>
</sst>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quot;$&quot;#,##0"/>
    <numFmt numFmtId="165" formatCode="0.0%"/>
  </numFmts>
  <fonts count="22"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name val="Calibri"/>
      <family val="2"/>
      <scheme val="minor"/>
    </font>
    <font>
      <i/>
      <sz val="11"/>
      <color theme="1"/>
      <name val="Calibri"/>
      <family val="2"/>
      <scheme val="minor"/>
    </font>
    <font>
      <sz val="16"/>
      <color theme="1"/>
      <name val="Calibri"/>
      <family val="2"/>
      <scheme val="minor"/>
    </font>
    <font>
      <sz val="11"/>
      <color rgb="FF9C6500"/>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79998168889431442"/>
        <bgColor indexed="64"/>
      </patternFill>
    </fill>
    <fill>
      <patternFill patternType="solid">
        <fgColor theme="4" tint="-0.499984740745262"/>
        <bgColor indexed="64"/>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right style="medium">
        <color indexed="64"/>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s>
  <cellStyleXfs count="51">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44" fontId="1" fillId="0" borderId="0" applyFont="0" applyFill="0" applyBorder="0" applyAlignment="0" applyProtection="0"/>
    <xf numFmtId="0" fontId="17" fillId="12" borderId="0" applyNumberFormat="0" applyBorder="0" applyAlignment="0" applyProtection="0"/>
    <xf numFmtId="0" fontId="17" fillId="16" borderId="0" applyNumberFormat="0" applyBorder="0" applyAlignment="0" applyProtection="0"/>
    <xf numFmtId="0" fontId="17" fillId="20"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21" fillId="4" borderId="0" applyNumberFormat="0" applyBorder="0" applyAlignment="0" applyProtection="0"/>
    <xf numFmtId="0" fontId="2" fillId="0" borderId="0" applyNumberFormat="0" applyFill="0" applyBorder="0" applyAlignment="0" applyProtection="0"/>
  </cellStyleXfs>
  <cellXfs count="27">
    <xf numFmtId="0" fontId="0" fillId="0" borderId="0" xfId="0"/>
    <xf numFmtId="14" fontId="0" fillId="0" borderId="0" xfId="0" applyNumberFormat="1"/>
    <xf numFmtId="0" fontId="0" fillId="0" borderId="0" xfId="0" applyAlignment="1">
      <alignment wrapText="1"/>
    </xf>
    <xf numFmtId="164" fontId="0" fillId="0" borderId="0" xfId="42" applyNumberFormat="1" applyFont="1" applyAlignment="1">
      <alignment wrapText="1"/>
    </xf>
    <xf numFmtId="164" fontId="0" fillId="0" borderId="0" xfId="42" applyNumberFormat="1" applyFont="1"/>
    <xf numFmtId="0" fontId="16" fillId="0" borderId="0" xfId="0" applyFont="1"/>
    <xf numFmtId="3" fontId="0" fillId="0" borderId="0" xfId="0" applyNumberFormat="1"/>
    <xf numFmtId="165" fontId="0" fillId="0" borderId="0" xfId="0" applyNumberFormat="1"/>
    <xf numFmtId="2" fontId="0" fillId="0" borderId="0" xfId="0" applyNumberFormat="1"/>
    <xf numFmtId="0" fontId="19" fillId="33" borderId="10" xfId="0" applyFont="1" applyFill="1" applyBorder="1" applyAlignment="1">
      <alignment horizontal="left"/>
    </xf>
    <xf numFmtId="0" fontId="0" fillId="33" borderId="10" xfId="0" applyFill="1" applyBorder="1"/>
    <xf numFmtId="10" fontId="0" fillId="0" borderId="0" xfId="0" applyNumberFormat="1"/>
    <xf numFmtId="3" fontId="0" fillId="0" borderId="0" xfId="0" applyNumberFormat="1" applyAlignment="1">
      <alignment wrapText="1"/>
    </xf>
    <xf numFmtId="0" fontId="0" fillId="0" borderId="13" xfId="0" applyBorder="1" applyAlignment="1">
      <alignment horizontal="right"/>
    </xf>
    <xf numFmtId="0" fontId="0" fillId="0" borderId="14" xfId="0" applyBorder="1"/>
    <xf numFmtId="0" fontId="0" fillId="0" borderId="15" xfId="0" applyBorder="1" applyAlignment="1">
      <alignment horizontal="right"/>
    </xf>
    <xf numFmtId="0" fontId="0" fillId="0" borderId="16" xfId="0" applyBorder="1" applyAlignment="1">
      <alignment horizontal="right"/>
    </xf>
    <xf numFmtId="0" fontId="0" fillId="0" borderId="17" xfId="0" applyBorder="1"/>
    <xf numFmtId="49" fontId="0" fillId="0" borderId="0" xfId="0" applyNumberFormat="1"/>
    <xf numFmtId="0" fontId="0" fillId="0" borderId="0" xfId="0" applyAlignment="1">
      <alignment textRotation="90"/>
    </xf>
    <xf numFmtId="0" fontId="20" fillId="34" borderId="0" xfId="0" applyFont="1" applyFill="1" applyAlignment="1">
      <alignment horizontal="center" vertical="center" textRotation="90" wrapText="1"/>
    </xf>
    <xf numFmtId="0" fontId="0" fillId="0" borderId="0" xfId="0"/>
    <xf numFmtId="0" fontId="16" fillId="0" borderId="0" xfId="0" applyFont="1" applyAlignment="1">
      <alignment wrapText="1"/>
    </xf>
    <xf numFmtId="0" fontId="0" fillId="0" borderId="18" xfId="0" applyBorder="1"/>
    <xf numFmtId="0" fontId="16" fillId="33" borderId="11" xfId="0" applyFont="1" applyFill="1" applyBorder="1"/>
    <xf numFmtId="0" fontId="16" fillId="33" borderId="12" xfId="0" applyFont="1" applyFill="1" applyBorder="1"/>
    <xf numFmtId="2" fontId="0" fillId="0" borderId="0" xfId="0" applyNumberFormat="1" applyAlignment="1">
      <alignment wrapText="1"/>
    </xf>
  </cellXfs>
  <cellStyles count="51">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1 2" xfId="43" xr:uid="{0EFF861A-899A-4CEA-B985-A93DB3819EC8}"/>
    <cellStyle name="60% - Accent2" xfId="25" builtinId="36" customBuiltin="1"/>
    <cellStyle name="60% - Accent2 2" xfId="44" xr:uid="{0B5FEF40-E5AC-4D71-80F9-08169D08AD15}"/>
    <cellStyle name="60% - Accent3" xfId="29" builtinId="40" customBuiltin="1"/>
    <cellStyle name="60% - Accent3 2" xfId="45" xr:uid="{91BED56A-52D7-4F42-B034-831F3A05CBA6}"/>
    <cellStyle name="60% - Accent4" xfId="33" builtinId="44" customBuiltin="1"/>
    <cellStyle name="60% - Accent4 2" xfId="46" xr:uid="{F4A418E2-2F87-49FE-B291-9984AE7A2A3B}"/>
    <cellStyle name="60% - Accent5" xfId="37" builtinId="48" customBuiltin="1"/>
    <cellStyle name="60% - Accent5 2" xfId="47" xr:uid="{3FDE2994-771A-4FCA-9298-67937A5860D9}"/>
    <cellStyle name="60% - Accent6" xfId="41" builtinId="52" customBuiltin="1"/>
    <cellStyle name="60% - Accent6 2" xfId="48" xr:uid="{13FDC15B-4BB5-4BDC-B2C1-BFF2956B6003}"/>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urrency" xfId="42" builtinId="4"/>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eutral 2" xfId="49" xr:uid="{26505F6F-769F-46DF-BECC-2D9C8CB91EE5}"/>
    <cellStyle name="Normal" xfId="0" builtinId="0"/>
    <cellStyle name="Note" xfId="15" builtinId="10" customBuiltin="1"/>
    <cellStyle name="Output" xfId="10" builtinId="21" customBuiltin="1"/>
    <cellStyle name="Title" xfId="1" builtinId="15" customBuiltin="1"/>
    <cellStyle name="Title 2" xfId="50" xr:uid="{67CAEDF8-1A24-4287-B424-367F267787D8}"/>
    <cellStyle name="Total" xfId="17" builtinId="25" customBuiltin="1"/>
    <cellStyle name="Warning Text" xfId="14" builtinId="11" customBuiltin="1"/>
  </cellStyles>
  <dxfs count="54">
    <dxf>
      <numFmt numFmtId="2" formatCode="0.00"/>
    </dxf>
    <dxf>
      <numFmt numFmtId="2" formatCode="0.00"/>
    </dxf>
    <dxf>
      <alignment horizontal="general" vertical="bottom" textRotation="90" indent="0" justifyLastLine="0" shrinkToFit="0" readingOrder="0"/>
    </dxf>
    <dxf>
      <numFmt numFmtId="3" formatCode="#,##0"/>
    </dxf>
    <dxf>
      <numFmt numFmtId="3" formatCode="#,##0"/>
    </dxf>
    <dxf>
      <numFmt numFmtId="3" formatCode="#,##0"/>
    </dxf>
    <dxf>
      <numFmt numFmtId="165" formatCode="0.0%"/>
    </dxf>
    <dxf>
      <font>
        <b/>
        <i val="0"/>
        <strike val="0"/>
        <condense val="0"/>
        <extend val="0"/>
        <outline val="0"/>
        <shadow val="0"/>
        <u val="none"/>
        <vertAlign val="baseline"/>
        <sz val="11"/>
        <color theme="1"/>
        <name val="Calibri"/>
        <family val="2"/>
        <scheme val="minor"/>
      </font>
      <alignment horizontal="general" vertical="bottom" textRotation="0" wrapText="0" indent="0" justifyLastLine="0" shrinkToFit="0" readingOrder="0"/>
    </dxf>
    <dxf>
      <numFmt numFmtId="2" formatCode="0.00"/>
      <fill>
        <patternFill patternType="none">
          <fgColor indexed="64"/>
          <bgColor indexed="65"/>
        </patternFill>
      </fill>
    </dxf>
    <dxf>
      <numFmt numFmtId="14" formatCode="0.00%"/>
      <fill>
        <patternFill patternType="none">
          <fgColor indexed="64"/>
          <bgColor indexed="65"/>
        </patternFill>
      </fill>
    </dxf>
    <dxf>
      <numFmt numFmtId="14" formatCode="0.00%"/>
      <fill>
        <patternFill patternType="none">
          <fgColor indexed="64"/>
          <bgColor indexed="65"/>
        </patternFill>
      </fill>
    </dxf>
    <dxf>
      <numFmt numFmtId="14" formatCode="0.00%"/>
      <fill>
        <patternFill patternType="none">
          <fgColor indexed="64"/>
          <bgColor indexed="65"/>
        </patternFill>
      </fill>
    </dxf>
    <dxf>
      <numFmt numFmtId="3" formatCode="#,##0"/>
      <fill>
        <patternFill patternType="none">
          <fgColor indexed="64"/>
          <bgColor indexed="65"/>
        </patternFill>
      </fill>
    </dxf>
    <dxf>
      <numFmt numFmtId="3" formatCode="#,##0"/>
      <fill>
        <patternFill patternType="none">
          <fgColor indexed="64"/>
          <bgColor indexed="65"/>
        </patternFill>
      </fill>
    </dxf>
    <dxf>
      <numFmt numFmtId="3" formatCode="#,##0"/>
      <fill>
        <patternFill patternType="none">
          <fgColor indexed="64"/>
          <bgColor indexed="65"/>
        </patternFill>
      </fill>
    </dxf>
    <dxf>
      <numFmt numFmtId="3" formatCode="#,##0"/>
      <fill>
        <patternFill patternType="none">
          <fgColor indexed="64"/>
          <bgColor indexed="65"/>
        </patternFill>
      </fill>
    </dxf>
    <dxf>
      <fill>
        <patternFill patternType="none">
          <fgColor indexed="64"/>
          <bgColor indexed="65"/>
        </patternFill>
      </fill>
    </dxf>
    <dxf>
      <fill>
        <patternFill patternType="none">
          <fgColor rgb="FF000000"/>
          <bgColor rgb="FFFFFFFF"/>
        </patternFill>
      </fill>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general" vertical="bottom" textRotation="0" wrapText="1" indent="0" justifyLastLine="0" shrinkToFit="0" readingOrder="0"/>
    </dxf>
    <dxf>
      <numFmt numFmtId="165" formatCode="0.0%"/>
    </dxf>
    <dxf>
      <font>
        <b/>
        <i val="0"/>
        <strike val="0"/>
        <condense val="0"/>
        <extend val="0"/>
        <outline val="0"/>
        <shadow val="0"/>
        <u val="none"/>
        <vertAlign val="baseline"/>
        <sz val="11"/>
        <color theme="1"/>
        <name val="Calibri"/>
        <family val="2"/>
        <scheme val="minor"/>
      </font>
      <alignment horizontal="general" vertical="bottom" textRotation="0" wrapText="0" indent="0" justifyLastLine="0" shrinkToFit="0" readingOrder="0"/>
    </dxf>
    <dxf>
      <numFmt numFmtId="2" formatCode="0.00"/>
      <fill>
        <patternFill patternType="none">
          <fgColor indexed="64"/>
          <bgColor indexed="65"/>
        </patternFill>
      </fill>
    </dxf>
    <dxf>
      <numFmt numFmtId="14" formatCode="0.00%"/>
      <fill>
        <patternFill patternType="none">
          <fgColor indexed="64"/>
          <bgColor indexed="65"/>
        </patternFill>
      </fill>
    </dxf>
    <dxf>
      <numFmt numFmtId="14" formatCode="0.00%"/>
      <fill>
        <patternFill patternType="none">
          <fgColor indexed="64"/>
          <bgColor indexed="65"/>
        </patternFill>
      </fill>
    </dxf>
    <dxf>
      <numFmt numFmtId="14" formatCode="0.00%"/>
      <fill>
        <patternFill patternType="none">
          <fgColor indexed="64"/>
          <bgColor indexed="65"/>
        </patternFill>
      </fill>
    </dxf>
    <dxf>
      <numFmt numFmtId="3" formatCode="#,##0"/>
      <fill>
        <patternFill patternType="none">
          <fgColor indexed="64"/>
          <bgColor indexed="65"/>
        </patternFill>
      </fill>
    </dxf>
    <dxf>
      <numFmt numFmtId="3" formatCode="#,##0"/>
      <fill>
        <patternFill patternType="none">
          <fgColor indexed="64"/>
          <bgColor indexed="65"/>
        </patternFill>
      </fill>
    </dxf>
    <dxf>
      <numFmt numFmtId="3" formatCode="#,##0"/>
      <fill>
        <patternFill patternType="none">
          <fgColor indexed="64"/>
          <bgColor indexed="65"/>
        </patternFill>
      </fill>
    </dxf>
    <dxf>
      <numFmt numFmtId="3" formatCode="#,##0"/>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general" vertical="bottom" textRotation="0" wrapText="1" indent="0" justifyLastLine="0" shrinkToFit="0" readingOrder="0"/>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alignment horizontal="general" vertical="bottom" textRotation="90" indent="0" justifyLastLine="0" shrinkToFit="0" readingOrder="0"/>
    </dxf>
    <dxf>
      <numFmt numFmtId="164" formatCode="&quot;$&quot;#,##0"/>
    </dxf>
    <dxf>
      <alignment horizontal="general" vertical="bottom" textRotation="90" indent="0" justifyLastLine="0" shrinkToFit="0" readingOrder="0"/>
    </dxf>
    <dxf>
      <alignment horizontal="general" vertical="bottom" textRotation="90" indent="0" justifyLastLine="0" shrinkToFit="0" readingOrder="0"/>
    </dxf>
    <dxf>
      <numFmt numFmtId="30" formatCode="@"/>
    </dxf>
    <dxf>
      <numFmt numFmtId="30" formatCode="@"/>
    </dxf>
    <dxf>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2.xml"/><Relationship Id="rId5" Type="http://schemas.microsoft.com/office/2007/relationships/slicerCache" Target="slicerCaches/slicerCache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absolute">
    <xdr:from>
      <xdr:col>3</xdr:col>
      <xdr:colOff>1493237</xdr:colOff>
      <xdr:row>0</xdr:row>
      <xdr:rowOff>102054</xdr:rowOff>
    </xdr:from>
    <xdr:to>
      <xdr:col>3</xdr:col>
      <xdr:colOff>3326572</xdr:colOff>
      <xdr:row>0</xdr:row>
      <xdr:rowOff>1363890</xdr:rowOff>
    </xdr:to>
    <mc:AlternateContent xmlns:mc="http://schemas.openxmlformats.org/markup-compatibility/2006" xmlns:sle15="http://schemas.microsoft.com/office/drawing/2012/slicer">
      <mc:Choice Requires="sle15">
        <xdr:graphicFrame macro="">
          <xdr:nvGraphicFramePr>
            <xdr:cNvPr id="3" name="Ownership Type">
              <a:extLst>
                <a:ext uri="{FF2B5EF4-FFF2-40B4-BE49-F238E27FC236}">
                  <a16:creationId xmlns:a16="http://schemas.microsoft.com/office/drawing/2014/main" id="{943DB8ED-9A7D-4DF1-BAE1-10437CB61B1D}"/>
                </a:ext>
              </a:extLst>
            </xdr:cNvPr>
            <xdr:cNvGraphicFramePr/>
          </xdr:nvGraphicFramePr>
          <xdr:xfrm>
            <a:off x="0" y="0"/>
            <a:ext cx="0" cy="0"/>
          </xdr:xfrm>
          <a:graphic>
            <a:graphicData uri="http://schemas.microsoft.com/office/drawing/2010/slicer">
              <sle:slicer xmlns:sle="http://schemas.microsoft.com/office/drawing/2010/slicer" name="Ownership Type"/>
            </a:graphicData>
          </a:graphic>
        </xdr:graphicFrame>
      </mc:Choice>
      <mc:Fallback xmlns="">
        <xdr:sp macro="" textlink="">
          <xdr:nvSpPr>
            <xdr:cNvPr id="0" name=""/>
            <xdr:cNvSpPr>
              <a:spLocks noTextEdit="1"/>
            </xdr:cNvSpPr>
          </xdr:nvSpPr>
          <xdr:spPr>
            <a:xfrm>
              <a:off x="2977242" y="98879"/>
              <a:ext cx="1839685" cy="1261836"/>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twoCellAnchor>
    <xdr:from>
      <xdr:col>4</xdr:col>
      <xdr:colOff>313764</xdr:colOff>
      <xdr:row>0</xdr:row>
      <xdr:rowOff>134471</xdr:rowOff>
    </xdr:from>
    <xdr:to>
      <xdr:col>9</xdr:col>
      <xdr:colOff>280147</xdr:colOff>
      <xdr:row>0</xdr:row>
      <xdr:rowOff>762001</xdr:rowOff>
    </xdr:to>
    <xdr:sp macro="" textlink="">
      <xdr:nvSpPr>
        <xdr:cNvPr id="4" name="TextBox 3">
          <a:extLst>
            <a:ext uri="{FF2B5EF4-FFF2-40B4-BE49-F238E27FC236}">
              <a16:creationId xmlns:a16="http://schemas.microsoft.com/office/drawing/2014/main" id="{DE7F81A7-8F70-4ABF-8888-FDEEDC9AD21E}"/>
            </a:ext>
          </a:extLst>
        </xdr:cNvPr>
        <xdr:cNvSpPr txBox="1"/>
      </xdr:nvSpPr>
      <xdr:spPr>
        <a:xfrm>
          <a:off x="6219264" y="134471"/>
          <a:ext cx="4359089" cy="627530"/>
        </a:xfrm>
        <a:prstGeom prst="rect">
          <a:avLst/>
        </a:prstGeom>
        <a:solidFill>
          <a:schemeClr val="accent2">
            <a:lumMod val="60000"/>
            <a:lumOff val="4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a:t>See "Notes" tab below for more info on ratings, staffing, data categories, and footnotes.</a:t>
          </a:r>
          <a:endParaRPr lang="en-US" sz="1600" baseline="0"/>
        </a:p>
      </xdr:txBody>
    </xdr:sp>
    <xdr:clientData/>
  </xdr:twoCellAnchor>
  <xdr:twoCellAnchor editAs="absolute">
    <xdr:from>
      <xdr:col>0</xdr:col>
      <xdr:colOff>446741</xdr:colOff>
      <xdr:row>0</xdr:row>
      <xdr:rowOff>115421</xdr:rowOff>
    </xdr:from>
    <xdr:to>
      <xdr:col>3</xdr:col>
      <xdr:colOff>799166</xdr:colOff>
      <xdr:row>0</xdr:row>
      <xdr:rowOff>1487021</xdr:rowOff>
    </xdr:to>
    <mc:AlternateContent xmlns:mc="http://schemas.openxmlformats.org/markup-compatibility/2006" xmlns:sle15="http://schemas.microsoft.com/office/drawing/2012/slicer">
      <mc:Choice Requires="sle15">
        <xdr:graphicFrame macro="">
          <xdr:nvGraphicFramePr>
            <xdr:cNvPr id="5" name="County">
              <a:extLst>
                <a:ext uri="{FF2B5EF4-FFF2-40B4-BE49-F238E27FC236}">
                  <a16:creationId xmlns:a16="http://schemas.microsoft.com/office/drawing/2014/main" id="{A1AEBC8D-7A86-4669-89CE-3D98D00FF15F}"/>
                </a:ext>
              </a:extLst>
            </xdr:cNvPr>
            <xdr:cNvGraphicFramePr/>
          </xdr:nvGraphicFramePr>
          <xdr:xfrm>
            <a:off x="0" y="0"/>
            <a:ext cx="0" cy="0"/>
          </xdr:xfrm>
          <a:graphic>
            <a:graphicData uri="http://schemas.microsoft.com/office/drawing/2010/slicer">
              <sle:slicer xmlns:sle="http://schemas.microsoft.com/office/drawing/2010/slicer" name="County"/>
            </a:graphicData>
          </a:graphic>
        </xdr:graphicFrame>
      </mc:Choice>
      <mc:Fallback xmlns="">
        <xdr:sp macro="" textlink="">
          <xdr:nvSpPr>
            <xdr:cNvPr id="0" name=""/>
            <xdr:cNvSpPr>
              <a:spLocks noTextEdit="1"/>
            </xdr:cNvSpPr>
          </xdr:nvSpPr>
          <xdr:spPr>
            <a:xfrm>
              <a:off x="449916" y="115421"/>
              <a:ext cx="1825625" cy="1371600"/>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wsDr>
</file>

<file path=xl/drawings/drawing2.xml><?xml version="1.0" encoding="utf-8"?>
<xdr:wsDr xmlns:xdr="http://schemas.openxmlformats.org/drawingml/2006/spreadsheetDrawing" xmlns:a="http://schemas.openxmlformats.org/drawingml/2006/main">
  <xdr:twoCellAnchor>
    <xdr:from>
      <xdr:col>16</xdr:col>
      <xdr:colOff>19050</xdr:colOff>
      <xdr:row>0</xdr:row>
      <xdr:rowOff>914400</xdr:rowOff>
    </xdr:from>
    <xdr:to>
      <xdr:col>32</xdr:col>
      <xdr:colOff>400051</xdr:colOff>
      <xdr:row>22</xdr:row>
      <xdr:rowOff>139700</xdr:rowOff>
    </xdr:to>
    <xdr:sp macro="" textlink="">
      <xdr:nvSpPr>
        <xdr:cNvPr id="2" name="TextBox 1">
          <a:extLst>
            <a:ext uri="{FF2B5EF4-FFF2-40B4-BE49-F238E27FC236}">
              <a16:creationId xmlns:a16="http://schemas.microsoft.com/office/drawing/2014/main" id="{9BBCEDA7-7565-492C-A77C-24B4830A5F07}"/>
            </a:ext>
          </a:extLst>
        </xdr:cNvPr>
        <xdr:cNvSpPr txBox="1"/>
      </xdr:nvSpPr>
      <xdr:spPr>
        <a:xfrm>
          <a:off x="10753725" y="914400"/>
          <a:ext cx="10134601" cy="3959225"/>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i="0" u="none" strike="noStrike">
              <a:solidFill>
                <a:schemeClr val="dk1"/>
              </a:solidFill>
              <a:effectLst/>
              <a:latin typeface="+mn-lt"/>
              <a:ea typeface="+mn-ea"/>
              <a:cs typeface="+mn-cs"/>
            </a:rPr>
            <a:t>Data downloaded March</a:t>
          </a:r>
          <a:r>
            <a:rPr lang="en-US" sz="1100" b="1" i="0" u="none" strike="noStrike" baseline="0">
              <a:solidFill>
                <a:schemeClr val="dk1"/>
              </a:solidFill>
              <a:effectLst/>
              <a:latin typeface="+mn-lt"/>
              <a:ea typeface="+mn-ea"/>
              <a:cs typeface="+mn-cs"/>
            </a:rPr>
            <a:t> </a:t>
          </a:r>
          <a:r>
            <a:rPr lang="en-US" sz="1100" b="1" i="0" u="none" strike="noStrike">
              <a:solidFill>
                <a:schemeClr val="dk1"/>
              </a:solidFill>
              <a:effectLst/>
              <a:latin typeface="+mn-lt"/>
              <a:ea typeface="+mn-ea"/>
              <a:cs typeface="+mn-cs"/>
            </a:rPr>
            <a:t>30, 2022</a:t>
          </a:r>
          <a:r>
            <a:rPr lang="en-US" sz="1100" b="0" i="0" u="none" strike="noStrike">
              <a:solidFill>
                <a:schemeClr val="dk1"/>
              </a:solidFill>
              <a:effectLst/>
              <a:latin typeface="+mn-lt"/>
              <a:ea typeface="+mn-ea"/>
              <a:cs typeface="+mn-cs"/>
            </a:rPr>
            <a:t>, from https://data.cms.gov/provider-data/dataset/4pq5-n9py.</a:t>
          </a:r>
          <a:r>
            <a:rPr lang="en-US"/>
            <a:t> Dataset processed</a:t>
          </a:r>
          <a:r>
            <a:rPr lang="en-US" baseline="0"/>
            <a:t> March 1, 2022.</a:t>
          </a:r>
          <a:br>
            <a:rPr lang="en-US" baseline="0"/>
          </a:br>
          <a:br>
            <a:rPr lang="en-US" baseline="0"/>
          </a:br>
          <a:r>
            <a:rPr lang="en-US" sz="1100" b="1" i="0" u="none" strike="noStrike">
              <a:solidFill>
                <a:schemeClr val="dk1"/>
              </a:solidFill>
              <a:effectLst/>
              <a:latin typeface="+mn-lt"/>
              <a:ea typeface="+mn-ea"/>
              <a:cs typeface="+mn-cs"/>
            </a:rPr>
            <a:t>Special Focus Facilities (SFFs)</a:t>
          </a:r>
          <a:r>
            <a:rPr lang="en-US" sz="1100" b="0" i="0" u="none" strike="noStrike">
              <a:solidFill>
                <a:schemeClr val="dk1"/>
              </a:solidFill>
              <a:effectLst/>
              <a:latin typeface="+mn-lt"/>
              <a:ea typeface="+mn-ea"/>
              <a:cs typeface="+mn-cs"/>
            </a:rPr>
            <a:t> and </a:t>
          </a:r>
          <a:r>
            <a:rPr lang="en-US" sz="1100" b="1" i="0" u="none" strike="noStrike">
              <a:solidFill>
                <a:schemeClr val="dk1"/>
              </a:solidFill>
              <a:effectLst/>
              <a:latin typeface="+mn-lt"/>
              <a:ea typeface="+mn-ea"/>
              <a:cs typeface="+mn-cs"/>
            </a:rPr>
            <a:t>SFF Candidates</a:t>
          </a:r>
          <a:r>
            <a:rPr lang="en-US" sz="1100" b="0" i="0" u="none" strike="noStrike">
              <a:solidFill>
                <a:schemeClr val="dk1"/>
              </a:solidFill>
              <a:effectLst/>
              <a:latin typeface="+mn-lt"/>
              <a:ea typeface="+mn-ea"/>
              <a:cs typeface="+mn-cs"/>
            </a:rPr>
            <a:t> are nursing homes that have a history of serious quality issues or are included in a special program to stimulate</a:t>
          </a:r>
          <a:r>
            <a:rPr lang="en-US" sz="1100" b="0" i="0" u="none" strike="noStrike" baseline="0">
              <a:solidFill>
                <a:schemeClr val="dk1"/>
              </a:solidFill>
              <a:effectLst/>
              <a:latin typeface="+mn-lt"/>
              <a:ea typeface="+mn-ea"/>
              <a:cs typeface="+mn-cs"/>
            </a:rPr>
            <a:t> </a:t>
          </a:r>
          <a:r>
            <a:rPr lang="en-US" sz="1100" b="0" i="0" u="none" strike="noStrike">
              <a:solidFill>
                <a:schemeClr val="dk1"/>
              </a:solidFill>
              <a:effectLst/>
              <a:latin typeface="+mn-lt"/>
              <a:ea typeface="+mn-ea"/>
              <a:cs typeface="+mn-cs"/>
            </a:rPr>
            <a:t>improvements in their quality of care.</a:t>
          </a:r>
          <a:r>
            <a:rPr lang="en-US"/>
            <a:t> </a:t>
          </a:r>
          <a:r>
            <a:rPr lang="en-US" sz="1100" b="1" i="0" u="none" strike="noStrike">
              <a:solidFill>
                <a:schemeClr val="dk1"/>
              </a:solidFill>
              <a:effectLst/>
              <a:latin typeface="+mn-lt"/>
              <a:ea typeface="+mn-ea"/>
              <a:cs typeface="+mn-cs"/>
            </a:rPr>
            <a:t>Ratings are not assigned to SFFs and facilities with insufficient data</a:t>
          </a:r>
          <a:r>
            <a:rPr lang="en-US" sz="1100" b="0" i="0" u="none" strike="noStrike">
              <a:solidFill>
                <a:schemeClr val="dk1"/>
              </a:solidFill>
              <a:effectLst/>
              <a:latin typeface="+mn-lt"/>
              <a:ea typeface="+mn-ea"/>
              <a:cs typeface="+mn-cs"/>
            </a:rPr>
            <a:t> to determine a health inspection rating.</a:t>
          </a:r>
          <a:r>
            <a:rPr lang="en-US"/>
            <a:t> </a:t>
          </a:r>
          <a:br>
            <a:rPr lang="en-US"/>
          </a:br>
          <a:br>
            <a:rPr lang="en-US"/>
          </a:br>
          <a:r>
            <a:rPr lang="en-US" sz="1100" b="1" i="0" u="none" strike="noStrike">
              <a:solidFill>
                <a:schemeClr val="dk1"/>
              </a:solidFill>
              <a:effectLst/>
              <a:latin typeface="+mn-lt"/>
              <a:ea typeface="+mn-ea"/>
              <a:cs typeface="+mn-cs"/>
            </a:rPr>
            <a:t>"One-Star" facilities</a:t>
          </a:r>
          <a:r>
            <a:rPr lang="en-US" sz="1100" b="0" i="0" u="none" strike="noStrike">
              <a:solidFill>
                <a:schemeClr val="dk1"/>
              </a:solidFill>
              <a:effectLst/>
              <a:latin typeface="+mn-lt"/>
              <a:ea typeface="+mn-ea"/>
              <a:cs typeface="+mn-cs"/>
            </a:rPr>
            <a:t> are nursing homes that are assigned a one-star overall rating.</a:t>
          </a:r>
          <a:r>
            <a:rPr lang="en-US" sz="1100" b="0" i="0" u="none" strike="noStrike" baseline="0">
              <a:solidFill>
                <a:schemeClr val="dk1"/>
              </a:solidFill>
              <a:effectLst/>
              <a:latin typeface="+mn-lt"/>
              <a:ea typeface="+mn-ea"/>
              <a:cs typeface="+mn-cs"/>
            </a:rPr>
            <a:t> </a:t>
          </a:r>
          <a:r>
            <a:rPr lang="en-US" sz="1100" b="1" i="0" u="none" strike="noStrike" baseline="0">
              <a:solidFill>
                <a:schemeClr val="dk1"/>
              </a:solidFill>
              <a:effectLst/>
              <a:latin typeface="+mn-lt"/>
              <a:ea typeface="+mn-ea"/>
              <a:cs typeface="+mn-cs"/>
            </a:rPr>
            <a:t>LTCCC's "One-Star" facilities exclude SFF Candidates with one-star ratings</a:t>
          </a:r>
          <a:r>
            <a:rPr lang="en-US" sz="1100" b="0" i="0" u="none" strike="noStrike" baseline="0">
              <a:solidFill>
                <a:schemeClr val="dk1"/>
              </a:solidFill>
              <a:effectLst/>
              <a:latin typeface="+mn-lt"/>
              <a:ea typeface="+mn-ea"/>
              <a:cs typeface="+mn-cs"/>
            </a:rPr>
            <a:t>.</a:t>
          </a:r>
          <a:r>
            <a:rPr lang="en-US"/>
            <a:t> </a:t>
          </a:r>
          <a:br>
            <a:rPr lang="en-US"/>
          </a:br>
          <a:endParaRPr lang="en-US"/>
        </a:p>
        <a:p>
          <a:pPr marL="0" marR="0" lvl="0" indent="0" defTabSz="914400" eaLnBrk="1" fontAlgn="auto" latinLnBrk="0" hangingPunct="1">
            <a:lnSpc>
              <a:spcPct val="100000"/>
            </a:lnSpc>
            <a:spcBef>
              <a:spcPts val="0"/>
            </a:spcBef>
            <a:spcAft>
              <a:spcPts val="0"/>
            </a:spcAft>
            <a:buClrTx/>
            <a:buSzTx/>
            <a:buFontTx/>
            <a:buNone/>
            <a:tabLst/>
            <a:defRPr/>
          </a:pPr>
          <a:r>
            <a:rPr lang="en-US" sz="1100" b="1" i="0" baseline="0">
              <a:solidFill>
                <a:schemeClr val="dk1"/>
              </a:solidFill>
              <a:effectLst/>
              <a:latin typeface="+mn-lt"/>
              <a:ea typeface="+mn-ea"/>
              <a:cs typeface="+mn-cs"/>
            </a:rPr>
            <a:t>Overall Rating</a:t>
          </a:r>
          <a:r>
            <a:rPr lang="en-US" sz="1100" b="0" i="0" baseline="0">
              <a:solidFill>
                <a:schemeClr val="dk1"/>
              </a:solidFill>
              <a:effectLst/>
              <a:latin typeface="+mn-lt"/>
              <a:ea typeface="+mn-ea"/>
              <a:cs typeface="+mn-cs"/>
            </a:rPr>
            <a:t> is a composite measure based on three domains: Health Inspections, Staffing, and Quality Measures.</a:t>
          </a:r>
          <a:endParaRPr lang="en-US"/>
        </a:p>
        <a:p>
          <a:endParaRPr lang="en-US"/>
        </a:p>
        <a:p>
          <a:r>
            <a:rPr lang="en-US" sz="1100" b="1" i="0">
              <a:solidFill>
                <a:schemeClr val="dk1"/>
              </a:solidFill>
              <a:effectLst/>
              <a:latin typeface="+mn-lt"/>
              <a:ea typeface="+mn-ea"/>
              <a:cs typeface="+mn-cs"/>
            </a:rPr>
            <a:t>Total Nurse Staffing</a:t>
          </a:r>
          <a:r>
            <a:rPr lang="en-US" sz="1100" b="0" i="0">
              <a:solidFill>
                <a:schemeClr val="dk1"/>
              </a:solidFill>
              <a:effectLst/>
              <a:latin typeface="+mn-lt"/>
              <a:ea typeface="+mn-ea"/>
              <a:cs typeface="+mn-cs"/>
            </a:rPr>
            <a:t> </a:t>
          </a:r>
          <a:r>
            <a:rPr lang="en-US" sz="1100" b="0" i="0" baseline="0">
              <a:solidFill>
                <a:schemeClr val="dk1"/>
              </a:solidFill>
              <a:effectLst/>
              <a:latin typeface="+mn-lt"/>
              <a:ea typeface="+mn-ea"/>
              <a:cs typeface="+mn-cs"/>
            </a:rPr>
            <a:t>combines hours from RNs (incl. Admin and DON), LPNs (incl. Admin), and nurse aides (CNAs, Med Aide/Tech, and NA in Training (NA TR).</a:t>
          </a:r>
          <a:endParaRPr lang="en-US"/>
        </a:p>
        <a:p>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HPRD (Hours Per Resident Day)</a:t>
          </a:r>
          <a:r>
            <a:rPr lang="en-US" sz="1100" b="0" i="0" u="none" strike="noStrike">
              <a:solidFill>
                <a:schemeClr val="dk1"/>
              </a:solidFill>
              <a:effectLst/>
              <a:latin typeface="+mn-lt"/>
              <a:ea typeface="+mn-ea"/>
              <a:cs typeface="+mn-cs"/>
            </a:rPr>
            <a:t> is calculated by dividing a nursing home's staff hours by its MDS census. </a:t>
          </a:r>
          <a:r>
            <a:rPr lang="en-US" sz="1100" b="0" i="0">
              <a:solidFill>
                <a:schemeClr val="dk1"/>
              </a:solidFill>
              <a:effectLst/>
              <a:latin typeface="+mn-lt"/>
              <a:ea typeface="+mn-ea"/>
              <a:cs typeface="+mn-cs"/>
            </a:rPr>
            <a:t>Example: A nursing home averaging 300 total nurse staff hours and 100 residents per day would have a 3.0 Total Nurse Staff HPRD (300/100 = 3.0).</a:t>
          </a:r>
          <a:endParaRPr lang="en-US" sz="1100" b="0" i="0" u="none" strike="noStrike">
            <a:solidFill>
              <a:schemeClr val="dk1"/>
            </a:solidFill>
            <a:effectLst/>
            <a:latin typeface="+mn-lt"/>
            <a:ea typeface="+mn-ea"/>
            <a:cs typeface="+mn-cs"/>
          </a:endParaRPr>
        </a:p>
        <a:p>
          <a:endParaRPr lang="en-US" sz="1100" b="0" i="0" u="none" strike="noStrike">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i="0" u="none" strike="noStrike">
              <a:solidFill>
                <a:schemeClr val="dk1"/>
              </a:solidFill>
              <a:effectLst/>
              <a:latin typeface="+mn-lt"/>
              <a:ea typeface="+mn-ea"/>
              <a:cs typeface="+mn-cs"/>
            </a:rPr>
            <a:t>This dataset includes multiple staffing metrics:</a:t>
          </a:r>
          <a:r>
            <a:rPr lang="en-US" sz="1100" b="0" i="0" u="none" strike="noStrike">
              <a:solidFill>
                <a:schemeClr val="dk1"/>
              </a:solidFill>
              <a:effectLst/>
              <a:latin typeface="+mn-lt"/>
              <a:ea typeface="+mn-ea"/>
              <a:cs typeface="+mn-cs"/>
            </a:rPr>
            <a:t> </a:t>
          </a:r>
          <a:r>
            <a:rPr lang="en-US" sz="1100" b="1" i="0" u="none" strike="noStrike">
              <a:solidFill>
                <a:schemeClr val="dk1"/>
              </a:solidFill>
              <a:effectLst/>
              <a:latin typeface="+mn-lt"/>
              <a:ea typeface="+mn-ea"/>
              <a:cs typeface="+mn-cs"/>
            </a:rPr>
            <a:t>Reported </a:t>
          </a:r>
          <a:r>
            <a:rPr lang="en-US" sz="1100" b="0" i="0" u="none" strike="noStrike">
              <a:solidFill>
                <a:schemeClr val="dk1"/>
              </a:solidFill>
              <a:effectLst/>
              <a:latin typeface="+mn-lt"/>
              <a:ea typeface="+mn-ea"/>
              <a:cs typeface="+mn-cs"/>
            </a:rPr>
            <a:t>(hours based on payroll-based</a:t>
          </a:r>
          <a:r>
            <a:rPr lang="en-US" sz="1100" b="0" i="0" u="none" strike="noStrike" baseline="0">
              <a:solidFill>
                <a:schemeClr val="dk1"/>
              </a:solidFill>
              <a:effectLst/>
              <a:latin typeface="+mn-lt"/>
              <a:ea typeface="+mn-ea"/>
              <a:cs typeface="+mn-cs"/>
            </a:rPr>
            <a:t> journal data)</a:t>
          </a:r>
          <a:r>
            <a:rPr lang="en-US" sz="1100" b="0" i="0" u="none" strike="noStrike">
              <a:solidFill>
                <a:schemeClr val="dk1"/>
              </a:solidFill>
              <a:effectLst/>
              <a:latin typeface="+mn-lt"/>
              <a:ea typeface="+mn-ea"/>
              <a:cs typeface="+mn-cs"/>
            </a:rPr>
            <a:t>, </a:t>
          </a:r>
          <a:r>
            <a:rPr lang="en-US" sz="1100" b="1" i="0" u="none" strike="noStrike">
              <a:solidFill>
                <a:schemeClr val="dk1"/>
              </a:solidFill>
              <a:effectLst/>
              <a:latin typeface="+mn-lt"/>
              <a:ea typeface="+mn-ea"/>
              <a:cs typeface="+mn-cs"/>
            </a:rPr>
            <a:t>Case-Mix</a:t>
          </a:r>
          <a:r>
            <a:rPr lang="en-US" sz="1100" b="0" i="0" u="none" strike="noStrike">
              <a:solidFill>
                <a:schemeClr val="dk1"/>
              </a:solidFill>
              <a:effectLst/>
              <a:latin typeface="+mn-lt"/>
              <a:ea typeface="+mn-ea"/>
              <a:cs typeface="+mn-cs"/>
            </a:rPr>
            <a:t> ("expected" hours based on acuity),</a:t>
          </a:r>
          <a:r>
            <a:rPr lang="en-US" sz="1100" b="0" i="0" u="none" strike="noStrike" baseline="0">
              <a:solidFill>
                <a:schemeClr val="dk1"/>
              </a:solidFill>
              <a:effectLst/>
              <a:latin typeface="+mn-lt"/>
              <a:ea typeface="+mn-ea"/>
              <a:cs typeface="+mn-cs"/>
            </a:rPr>
            <a:t> and </a:t>
          </a:r>
          <a:r>
            <a:rPr lang="en-US" sz="1100" b="1" i="0">
              <a:solidFill>
                <a:schemeClr val="dk1"/>
              </a:solidFill>
              <a:effectLst/>
              <a:latin typeface="+mn-lt"/>
              <a:ea typeface="+mn-ea"/>
              <a:cs typeface="+mn-cs"/>
            </a:rPr>
            <a:t>Adjusted</a:t>
          </a:r>
          <a:r>
            <a:rPr lang="en-US" sz="1100" b="0" i="0">
              <a:solidFill>
                <a:schemeClr val="dk1"/>
              </a:solidFill>
              <a:effectLst/>
              <a:latin typeface="+mn-lt"/>
              <a:ea typeface="+mn-ea"/>
              <a:cs typeface="+mn-cs"/>
            </a:rPr>
            <a:t> (hours adjusted for case-mix).</a:t>
          </a:r>
          <a:r>
            <a:rPr lang="en-US" sz="1100" b="0" i="0" u="none" strike="noStrike">
              <a:solidFill>
                <a:schemeClr val="dk1"/>
              </a:solidFill>
              <a:effectLst/>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endParaRPr lang="en-US" sz="1100" b="1" i="0" u="none" strike="noStrike">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i="0">
              <a:solidFill>
                <a:schemeClr val="dk1"/>
              </a:solidFill>
              <a:effectLst/>
              <a:latin typeface="+mn-lt"/>
              <a:ea typeface="+mn-ea"/>
              <a:cs typeface="+mn-cs"/>
            </a:rPr>
            <a:t>CMS calculates Adjusted Staffing HPRD </a:t>
          </a:r>
          <a:r>
            <a:rPr lang="en-US" sz="1100" b="0" i="0">
              <a:solidFill>
                <a:schemeClr val="dk1"/>
              </a:solidFill>
              <a:effectLst/>
              <a:latin typeface="+mn-lt"/>
              <a:ea typeface="+mn-ea"/>
              <a:cs typeface="+mn-cs"/>
            </a:rPr>
            <a:t>using this formula: Hours Adjusted = (Hours Reported/Hours Case-Mix) * Hours National Average.</a:t>
          </a:r>
        </a:p>
        <a:p>
          <a:pPr marL="0" marR="0" lvl="0" indent="0" defTabSz="914400" eaLnBrk="1" fontAlgn="auto" latinLnBrk="0" hangingPunct="1">
            <a:lnSpc>
              <a:spcPct val="100000"/>
            </a:lnSpc>
            <a:spcBef>
              <a:spcPts val="0"/>
            </a:spcBef>
            <a:spcAft>
              <a:spcPts val="0"/>
            </a:spcAft>
            <a:buClrTx/>
            <a:buSzTx/>
            <a:buFontTx/>
            <a:buNone/>
            <a:tabLst/>
            <a:defRPr/>
          </a:pPr>
          <a:r>
            <a:rPr lang="en-US" sz="1100" b="1" i="0">
              <a:solidFill>
                <a:schemeClr val="dk1"/>
              </a:solidFill>
              <a:effectLst/>
              <a:latin typeface="+mn-lt"/>
              <a:ea typeface="+mn-ea"/>
              <a:cs typeface="+mn-cs"/>
            </a:rPr>
            <a:t>Measures based on outcomes from state health inspections</a:t>
          </a:r>
          <a:r>
            <a:rPr lang="en-US" sz="1100" b="0" i="0">
              <a:solidFill>
                <a:schemeClr val="dk1"/>
              </a:solidFill>
              <a:effectLst/>
              <a:latin typeface="+mn-lt"/>
              <a:ea typeface="+mn-ea"/>
              <a:cs typeface="+mn-cs"/>
            </a:rPr>
            <a:t> are based on the most recent 36 months of complaint investigations.</a:t>
          </a:r>
          <a:r>
            <a:rPr lang="en-US" sz="1100">
              <a:solidFill>
                <a:schemeClr val="dk1"/>
              </a:solidFill>
              <a:effectLst/>
              <a:latin typeface="+mn-lt"/>
              <a:ea typeface="+mn-ea"/>
              <a:cs typeface="+mn-cs"/>
            </a:rPr>
            <a:t> </a:t>
          </a:r>
          <a:endParaRPr lang="en-US" sz="1100" b="0" i="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br>
            <a:rPr lang="en-US" sz="1100" b="0" i="0" baseline="0">
              <a:solidFill>
                <a:schemeClr val="dk1"/>
              </a:solidFill>
              <a:effectLst/>
              <a:latin typeface="+mn-lt"/>
              <a:ea typeface="+mn-ea"/>
              <a:cs typeface="+mn-cs"/>
            </a:rPr>
          </a:br>
          <a:r>
            <a:rPr lang="en-US" sz="1100" b="1" i="0">
              <a:solidFill>
                <a:schemeClr val="dk1"/>
              </a:solidFill>
              <a:effectLst/>
              <a:latin typeface="+mn-lt"/>
              <a:ea typeface="+mn-ea"/>
              <a:cs typeface="+mn-cs"/>
            </a:rPr>
            <a:t>More information on staffing,</a:t>
          </a:r>
          <a:r>
            <a:rPr lang="en-US" sz="1100" b="1" i="0" baseline="0">
              <a:solidFill>
                <a:schemeClr val="dk1"/>
              </a:solidFill>
              <a:effectLst/>
              <a:latin typeface="+mn-lt"/>
              <a:ea typeface="+mn-ea"/>
              <a:cs typeface="+mn-cs"/>
            </a:rPr>
            <a:t> five-star ratings, and other metrics in this dataset </a:t>
          </a:r>
          <a:r>
            <a:rPr lang="en-US" sz="1100" b="0" i="0" baseline="0">
              <a:solidFill>
                <a:schemeClr val="dk1"/>
              </a:solidFill>
              <a:effectLst/>
              <a:latin typeface="+mn-lt"/>
              <a:ea typeface="+mn-ea"/>
              <a:cs typeface="+mn-cs"/>
            </a:rPr>
            <a:t>can be found in </a:t>
          </a:r>
          <a:r>
            <a:rPr lang="en-US" sz="1100" b="0" i="0">
              <a:solidFill>
                <a:schemeClr val="dk1"/>
              </a:solidFill>
              <a:effectLst/>
              <a:latin typeface="+mn-lt"/>
              <a:ea typeface="+mn-ea"/>
              <a:cs typeface="+mn-cs"/>
            </a:rPr>
            <a:t>the Centers for Medicare &amp; Medicaid Services Technical Users' Guide: https://www.cms.gov/medicare/provider-enrollment-and-certification/certificationandcomplianc/downloads/usersguide.pdf</a:t>
          </a:r>
          <a:endParaRPr lang="en-US">
            <a:effectLst/>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133351</xdr:colOff>
      <xdr:row>13</xdr:row>
      <xdr:rowOff>171450</xdr:rowOff>
    </xdr:from>
    <xdr:to>
      <xdr:col>13</xdr:col>
      <xdr:colOff>323851</xdr:colOff>
      <xdr:row>35</xdr:row>
      <xdr:rowOff>152400</xdr:rowOff>
    </xdr:to>
    <xdr:sp macro="" textlink="">
      <xdr:nvSpPr>
        <xdr:cNvPr id="2" name="TextBox 1">
          <a:extLst>
            <a:ext uri="{FF2B5EF4-FFF2-40B4-BE49-F238E27FC236}">
              <a16:creationId xmlns:a16="http://schemas.microsoft.com/office/drawing/2014/main" id="{35466B2C-968F-4230-A519-6BC229E12605}"/>
            </a:ext>
          </a:extLst>
        </xdr:cNvPr>
        <xdr:cNvSpPr txBox="1"/>
      </xdr:nvSpPr>
      <xdr:spPr>
        <a:xfrm>
          <a:off x="742951" y="3276600"/>
          <a:ext cx="8362950" cy="3962400"/>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i="0" u="none" strike="noStrike">
              <a:solidFill>
                <a:schemeClr val="dk1"/>
              </a:solidFill>
              <a:effectLst/>
              <a:latin typeface="+mn-lt"/>
              <a:ea typeface="+mn-ea"/>
              <a:cs typeface="+mn-cs"/>
            </a:rPr>
            <a:t>Data downloaded March</a:t>
          </a:r>
          <a:r>
            <a:rPr lang="en-US" sz="1100" b="1" i="0" u="none" strike="noStrike" baseline="0">
              <a:solidFill>
                <a:schemeClr val="dk1"/>
              </a:solidFill>
              <a:effectLst/>
              <a:latin typeface="+mn-lt"/>
              <a:ea typeface="+mn-ea"/>
              <a:cs typeface="+mn-cs"/>
            </a:rPr>
            <a:t> </a:t>
          </a:r>
          <a:r>
            <a:rPr lang="en-US" sz="1100" b="1" i="0" u="none" strike="noStrike">
              <a:solidFill>
                <a:schemeClr val="dk1"/>
              </a:solidFill>
              <a:effectLst/>
              <a:latin typeface="+mn-lt"/>
              <a:ea typeface="+mn-ea"/>
              <a:cs typeface="+mn-cs"/>
            </a:rPr>
            <a:t>30, 2022</a:t>
          </a:r>
          <a:r>
            <a:rPr lang="en-US" sz="1100" b="0" i="0" u="none" strike="noStrike">
              <a:solidFill>
                <a:schemeClr val="dk1"/>
              </a:solidFill>
              <a:effectLst/>
              <a:latin typeface="+mn-lt"/>
              <a:ea typeface="+mn-ea"/>
              <a:cs typeface="+mn-cs"/>
            </a:rPr>
            <a:t>, from https://data.cms.gov/provider-data/dataset/4pq5-n9py.</a:t>
          </a:r>
          <a:r>
            <a:rPr lang="en-US"/>
            <a:t> Dataset processed</a:t>
          </a:r>
          <a:r>
            <a:rPr lang="en-US" baseline="0"/>
            <a:t> March 1, 2022.</a:t>
          </a:r>
          <a:br>
            <a:rPr lang="en-US" baseline="0"/>
          </a:br>
          <a:br>
            <a:rPr lang="en-US" baseline="0"/>
          </a:br>
          <a:r>
            <a:rPr lang="en-US" sz="1100" b="1" i="0" u="none" strike="noStrike">
              <a:solidFill>
                <a:schemeClr val="dk1"/>
              </a:solidFill>
              <a:effectLst/>
              <a:latin typeface="+mn-lt"/>
              <a:ea typeface="+mn-ea"/>
              <a:cs typeface="+mn-cs"/>
            </a:rPr>
            <a:t>Special Focus Facilities (SFFs)</a:t>
          </a:r>
          <a:r>
            <a:rPr lang="en-US" sz="1100" b="0" i="0" u="none" strike="noStrike">
              <a:solidFill>
                <a:schemeClr val="dk1"/>
              </a:solidFill>
              <a:effectLst/>
              <a:latin typeface="+mn-lt"/>
              <a:ea typeface="+mn-ea"/>
              <a:cs typeface="+mn-cs"/>
            </a:rPr>
            <a:t> and </a:t>
          </a:r>
          <a:r>
            <a:rPr lang="en-US" sz="1100" b="1" i="0" u="none" strike="noStrike">
              <a:solidFill>
                <a:schemeClr val="dk1"/>
              </a:solidFill>
              <a:effectLst/>
              <a:latin typeface="+mn-lt"/>
              <a:ea typeface="+mn-ea"/>
              <a:cs typeface="+mn-cs"/>
            </a:rPr>
            <a:t>SFF Candidates</a:t>
          </a:r>
          <a:r>
            <a:rPr lang="en-US" sz="1100" b="0" i="0" u="none" strike="noStrike">
              <a:solidFill>
                <a:schemeClr val="dk1"/>
              </a:solidFill>
              <a:effectLst/>
              <a:latin typeface="+mn-lt"/>
              <a:ea typeface="+mn-ea"/>
              <a:cs typeface="+mn-cs"/>
            </a:rPr>
            <a:t> are nursing homes that have a history of serious quality issues or are included in a special program to stimulate</a:t>
          </a:r>
          <a:r>
            <a:rPr lang="en-US" sz="1100" b="0" i="0" u="none" strike="noStrike" baseline="0">
              <a:solidFill>
                <a:schemeClr val="dk1"/>
              </a:solidFill>
              <a:effectLst/>
              <a:latin typeface="+mn-lt"/>
              <a:ea typeface="+mn-ea"/>
              <a:cs typeface="+mn-cs"/>
            </a:rPr>
            <a:t> </a:t>
          </a:r>
          <a:r>
            <a:rPr lang="en-US" sz="1100" b="0" i="0" u="none" strike="noStrike">
              <a:solidFill>
                <a:schemeClr val="dk1"/>
              </a:solidFill>
              <a:effectLst/>
              <a:latin typeface="+mn-lt"/>
              <a:ea typeface="+mn-ea"/>
              <a:cs typeface="+mn-cs"/>
            </a:rPr>
            <a:t>improvements in their quality of care.</a:t>
          </a:r>
          <a:r>
            <a:rPr lang="en-US"/>
            <a:t> </a:t>
          </a:r>
          <a:r>
            <a:rPr lang="en-US" sz="1100" b="1" i="0" u="none" strike="noStrike">
              <a:solidFill>
                <a:schemeClr val="dk1"/>
              </a:solidFill>
              <a:effectLst/>
              <a:latin typeface="+mn-lt"/>
              <a:ea typeface="+mn-ea"/>
              <a:cs typeface="+mn-cs"/>
            </a:rPr>
            <a:t>Ratings are not assigned to SFFs and facilities with insufficient data</a:t>
          </a:r>
          <a:r>
            <a:rPr lang="en-US" sz="1100" b="0" i="0" u="none" strike="noStrike">
              <a:solidFill>
                <a:schemeClr val="dk1"/>
              </a:solidFill>
              <a:effectLst/>
              <a:latin typeface="+mn-lt"/>
              <a:ea typeface="+mn-ea"/>
              <a:cs typeface="+mn-cs"/>
            </a:rPr>
            <a:t> to determine a health inspection rating.</a:t>
          </a:r>
          <a:r>
            <a:rPr lang="en-US"/>
            <a:t> </a:t>
          </a:r>
          <a:br>
            <a:rPr lang="en-US"/>
          </a:br>
          <a:br>
            <a:rPr lang="en-US"/>
          </a:br>
          <a:r>
            <a:rPr lang="en-US" sz="1100" b="1" i="0" u="none" strike="noStrike">
              <a:solidFill>
                <a:schemeClr val="dk1"/>
              </a:solidFill>
              <a:effectLst/>
              <a:latin typeface="+mn-lt"/>
              <a:ea typeface="+mn-ea"/>
              <a:cs typeface="+mn-cs"/>
            </a:rPr>
            <a:t>"One-Star" facilities</a:t>
          </a:r>
          <a:r>
            <a:rPr lang="en-US" sz="1100" b="0" i="0" u="none" strike="noStrike">
              <a:solidFill>
                <a:schemeClr val="dk1"/>
              </a:solidFill>
              <a:effectLst/>
              <a:latin typeface="+mn-lt"/>
              <a:ea typeface="+mn-ea"/>
              <a:cs typeface="+mn-cs"/>
            </a:rPr>
            <a:t> are nursing homes that are assigned a one-star overall rating.</a:t>
          </a:r>
          <a:r>
            <a:rPr lang="en-US" sz="1100" b="0" i="0" u="none" strike="noStrike" baseline="0">
              <a:solidFill>
                <a:schemeClr val="dk1"/>
              </a:solidFill>
              <a:effectLst/>
              <a:latin typeface="+mn-lt"/>
              <a:ea typeface="+mn-ea"/>
              <a:cs typeface="+mn-cs"/>
            </a:rPr>
            <a:t> </a:t>
          </a:r>
          <a:r>
            <a:rPr lang="en-US" sz="1100" b="1" i="0" u="none" strike="noStrike" baseline="0">
              <a:solidFill>
                <a:schemeClr val="dk1"/>
              </a:solidFill>
              <a:effectLst/>
              <a:latin typeface="+mn-lt"/>
              <a:ea typeface="+mn-ea"/>
              <a:cs typeface="+mn-cs"/>
            </a:rPr>
            <a:t>LTCCC's "One-Star" facilities exclude SFF Candidates with one-star ratings</a:t>
          </a:r>
          <a:r>
            <a:rPr lang="en-US" sz="1100" b="0" i="0" u="none" strike="noStrike" baseline="0">
              <a:solidFill>
                <a:schemeClr val="dk1"/>
              </a:solidFill>
              <a:effectLst/>
              <a:latin typeface="+mn-lt"/>
              <a:ea typeface="+mn-ea"/>
              <a:cs typeface="+mn-cs"/>
            </a:rPr>
            <a:t>.</a:t>
          </a:r>
          <a:r>
            <a:rPr lang="en-US"/>
            <a:t> </a:t>
          </a:r>
          <a:br>
            <a:rPr lang="en-US"/>
          </a:br>
          <a:endParaRPr lang="en-US"/>
        </a:p>
        <a:p>
          <a:pPr marL="0" marR="0" lvl="0" indent="0" defTabSz="914400" eaLnBrk="1" fontAlgn="auto" latinLnBrk="0" hangingPunct="1">
            <a:lnSpc>
              <a:spcPct val="100000"/>
            </a:lnSpc>
            <a:spcBef>
              <a:spcPts val="0"/>
            </a:spcBef>
            <a:spcAft>
              <a:spcPts val="0"/>
            </a:spcAft>
            <a:buClrTx/>
            <a:buSzTx/>
            <a:buFontTx/>
            <a:buNone/>
            <a:tabLst/>
            <a:defRPr/>
          </a:pPr>
          <a:r>
            <a:rPr lang="en-US" sz="1100" b="1" i="0" baseline="0">
              <a:solidFill>
                <a:schemeClr val="dk1"/>
              </a:solidFill>
              <a:effectLst/>
              <a:latin typeface="+mn-lt"/>
              <a:ea typeface="+mn-ea"/>
              <a:cs typeface="+mn-cs"/>
            </a:rPr>
            <a:t>Overall Rating</a:t>
          </a:r>
          <a:r>
            <a:rPr lang="en-US" sz="1100" b="0" i="0" baseline="0">
              <a:solidFill>
                <a:schemeClr val="dk1"/>
              </a:solidFill>
              <a:effectLst/>
              <a:latin typeface="+mn-lt"/>
              <a:ea typeface="+mn-ea"/>
              <a:cs typeface="+mn-cs"/>
            </a:rPr>
            <a:t> is a composite measure based on three domains: Health Inspections, Staffing, and Quality Measures.</a:t>
          </a:r>
          <a:endParaRPr lang="en-US"/>
        </a:p>
        <a:p>
          <a:endParaRPr lang="en-US"/>
        </a:p>
        <a:p>
          <a:r>
            <a:rPr lang="en-US" sz="1100" b="1" i="0">
              <a:solidFill>
                <a:schemeClr val="dk1"/>
              </a:solidFill>
              <a:effectLst/>
              <a:latin typeface="+mn-lt"/>
              <a:ea typeface="+mn-ea"/>
              <a:cs typeface="+mn-cs"/>
            </a:rPr>
            <a:t>Total Nurse Staffing</a:t>
          </a:r>
          <a:r>
            <a:rPr lang="en-US" sz="1100" b="0" i="0">
              <a:solidFill>
                <a:schemeClr val="dk1"/>
              </a:solidFill>
              <a:effectLst/>
              <a:latin typeface="+mn-lt"/>
              <a:ea typeface="+mn-ea"/>
              <a:cs typeface="+mn-cs"/>
            </a:rPr>
            <a:t> </a:t>
          </a:r>
          <a:r>
            <a:rPr lang="en-US" sz="1100" b="0" i="0" baseline="0">
              <a:solidFill>
                <a:schemeClr val="dk1"/>
              </a:solidFill>
              <a:effectLst/>
              <a:latin typeface="+mn-lt"/>
              <a:ea typeface="+mn-ea"/>
              <a:cs typeface="+mn-cs"/>
            </a:rPr>
            <a:t>combines hours from RNs (incl. Admin and DON), LPNs (incl. Admin), and nurse aides (CNAs, Med Aide/Tech, and NA in Training (NA TR).</a:t>
          </a:r>
          <a:endParaRPr lang="en-US"/>
        </a:p>
        <a:p>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HPRD (Hours Per Resident Day)</a:t>
          </a:r>
          <a:r>
            <a:rPr lang="en-US" sz="1100" b="0" i="0" u="none" strike="noStrike">
              <a:solidFill>
                <a:schemeClr val="dk1"/>
              </a:solidFill>
              <a:effectLst/>
              <a:latin typeface="+mn-lt"/>
              <a:ea typeface="+mn-ea"/>
              <a:cs typeface="+mn-cs"/>
            </a:rPr>
            <a:t> is calculated by dividing a nursing home's staff hours by its MDS census. </a:t>
          </a:r>
          <a:r>
            <a:rPr lang="en-US" sz="1100" b="0" i="0">
              <a:solidFill>
                <a:schemeClr val="dk1"/>
              </a:solidFill>
              <a:effectLst/>
              <a:latin typeface="+mn-lt"/>
              <a:ea typeface="+mn-ea"/>
              <a:cs typeface="+mn-cs"/>
            </a:rPr>
            <a:t>Example: A nursing home averaging 300 total nurse staff hours and 100 residents per day would have a 3.0 Total Nurse Staff HPRD (300/100 = 3.0).</a:t>
          </a:r>
          <a:endParaRPr lang="en-US" sz="1100" b="0" i="0" u="none" strike="noStrike">
            <a:solidFill>
              <a:schemeClr val="dk1"/>
            </a:solidFill>
            <a:effectLst/>
            <a:latin typeface="+mn-lt"/>
            <a:ea typeface="+mn-ea"/>
            <a:cs typeface="+mn-cs"/>
          </a:endParaRPr>
        </a:p>
        <a:p>
          <a:endParaRPr lang="en-US" sz="1100" b="0" i="0" u="none" strike="noStrike">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i="0" u="none" strike="noStrike">
              <a:solidFill>
                <a:schemeClr val="dk1"/>
              </a:solidFill>
              <a:effectLst/>
              <a:latin typeface="+mn-lt"/>
              <a:ea typeface="+mn-ea"/>
              <a:cs typeface="+mn-cs"/>
            </a:rPr>
            <a:t>This dataset includes multiple staffing metrics:</a:t>
          </a:r>
          <a:r>
            <a:rPr lang="en-US" sz="1100" b="0" i="0" u="none" strike="noStrike">
              <a:solidFill>
                <a:schemeClr val="dk1"/>
              </a:solidFill>
              <a:effectLst/>
              <a:latin typeface="+mn-lt"/>
              <a:ea typeface="+mn-ea"/>
              <a:cs typeface="+mn-cs"/>
            </a:rPr>
            <a:t> </a:t>
          </a:r>
          <a:r>
            <a:rPr lang="en-US" sz="1100" b="1" i="0" u="none" strike="noStrike">
              <a:solidFill>
                <a:schemeClr val="dk1"/>
              </a:solidFill>
              <a:effectLst/>
              <a:latin typeface="+mn-lt"/>
              <a:ea typeface="+mn-ea"/>
              <a:cs typeface="+mn-cs"/>
            </a:rPr>
            <a:t>Reported </a:t>
          </a:r>
          <a:r>
            <a:rPr lang="en-US" sz="1100" b="0" i="0" u="none" strike="noStrike">
              <a:solidFill>
                <a:schemeClr val="dk1"/>
              </a:solidFill>
              <a:effectLst/>
              <a:latin typeface="+mn-lt"/>
              <a:ea typeface="+mn-ea"/>
              <a:cs typeface="+mn-cs"/>
            </a:rPr>
            <a:t>(hours based on payroll-based</a:t>
          </a:r>
          <a:r>
            <a:rPr lang="en-US" sz="1100" b="0" i="0" u="none" strike="noStrike" baseline="0">
              <a:solidFill>
                <a:schemeClr val="dk1"/>
              </a:solidFill>
              <a:effectLst/>
              <a:latin typeface="+mn-lt"/>
              <a:ea typeface="+mn-ea"/>
              <a:cs typeface="+mn-cs"/>
            </a:rPr>
            <a:t> journal data)</a:t>
          </a:r>
          <a:r>
            <a:rPr lang="en-US" sz="1100" b="0" i="0" u="none" strike="noStrike">
              <a:solidFill>
                <a:schemeClr val="dk1"/>
              </a:solidFill>
              <a:effectLst/>
              <a:latin typeface="+mn-lt"/>
              <a:ea typeface="+mn-ea"/>
              <a:cs typeface="+mn-cs"/>
            </a:rPr>
            <a:t>, </a:t>
          </a:r>
          <a:r>
            <a:rPr lang="en-US" sz="1100" b="1" i="0" u="none" strike="noStrike">
              <a:solidFill>
                <a:schemeClr val="dk1"/>
              </a:solidFill>
              <a:effectLst/>
              <a:latin typeface="+mn-lt"/>
              <a:ea typeface="+mn-ea"/>
              <a:cs typeface="+mn-cs"/>
            </a:rPr>
            <a:t>Case-Mix</a:t>
          </a:r>
          <a:r>
            <a:rPr lang="en-US" sz="1100" b="0" i="0" u="none" strike="noStrike">
              <a:solidFill>
                <a:schemeClr val="dk1"/>
              </a:solidFill>
              <a:effectLst/>
              <a:latin typeface="+mn-lt"/>
              <a:ea typeface="+mn-ea"/>
              <a:cs typeface="+mn-cs"/>
            </a:rPr>
            <a:t> ("expected" hours based on acuity),</a:t>
          </a:r>
          <a:r>
            <a:rPr lang="en-US" sz="1100" b="0" i="0" u="none" strike="noStrike" baseline="0">
              <a:solidFill>
                <a:schemeClr val="dk1"/>
              </a:solidFill>
              <a:effectLst/>
              <a:latin typeface="+mn-lt"/>
              <a:ea typeface="+mn-ea"/>
              <a:cs typeface="+mn-cs"/>
            </a:rPr>
            <a:t> and </a:t>
          </a:r>
          <a:r>
            <a:rPr lang="en-US" sz="1100" b="1" i="0">
              <a:solidFill>
                <a:schemeClr val="dk1"/>
              </a:solidFill>
              <a:effectLst/>
              <a:latin typeface="+mn-lt"/>
              <a:ea typeface="+mn-ea"/>
              <a:cs typeface="+mn-cs"/>
            </a:rPr>
            <a:t>Adjusted</a:t>
          </a:r>
          <a:r>
            <a:rPr lang="en-US" sz="1100" b="0" i="0">
              <a:solidFill>
                <a:schemeClr val="dk1"/>
              </a:solidFill>
              <a:effectLst/>
              <a:latin typeface="+mn-lt"/>
              <a:ea typeface="+mn-ea"/>
              <a:cs typeface="+mn-cs"/>
            </a:rPr>
            <a:t> (hours adjusted for case-mix).</a:t>
          </a:r>
          <a:r>
            <a:rPr lang="en-US" sz="1100" b="0" i="0" u="none" strike="noStrike">
              <a:solidFill>
                <a:schemeClr val="dk1"/>
              </a:solidFill>
              <a:effectLst/>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endParaRPr lang="en-US" sz="1100" b="1" i="0" u="none" strike="noStrike">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i="0">
              <a:solidFill>
                <a:schemeClr val="dk1"/>
              </a:solidFill>
              <a:effectLst/>
              <a:latin typeface="+mn-lt"/>
              <a:ea typeface="+mn-ea"/>
              <a:cs typeface="+mn-cs"/>
            </a:rPr>
            <a:t>CMS calculates Adjusted Staffing HPRD </a:t>
          </a:r>
          <a:r>
            <a:rPr lang="en-US" sz="1100" b="0" i="0">
              <a:solidFill>
                <a:schemeClr val="dk1"/>
              </a:solidFill>
              <a:effectLst/>
              <a:latin typeface="+mn-lt"/>
              <a:ea typeface="+mn-ea"/>
              <a:cs typeface="+mn-cs"/>
            </a:rPr>
            <a:t>using this formula: Hours Adjusted = (Hours Reported/Hours Case-Mix) * Hours National Average.</a:t>
          </a:r>
        </a:p>
        <a:p>
          <a:pPr marL="0" marR="0" lvl="0" indent="0" defTabSz="914400" eaLnBrk="1" fontAlgn="auto" latinLnBrk="0" hangingPunct="1">
            <a:lnSpc>
              <a:spcPct val="100000"/>
            </a:lnSpc>
            <a:spcBef>
              <a:spcPts val="0"/>
            </a:spcBef>
            <a:spcAft>
              <a:spcPts val="0"/>
            </a:spcAft>
            <a:buClrTx/>
            <a:buSzTx/>
            <a:buFontTx/>
            <a:buNone/>
            <a:tabLst/>
            <a:defRPr/>
          </a:pPr>
          <a:r>
            <a:rPr lang="en-US" sz="1100" b="1" i="0">
              <a:solidFill>
                <a:schemeClr val="dk1"/>
              </a:solidFill>
              <a:effectLst/>
              <a:latin typeface="+mn-lt"/>
              <a:ea typeface="+mn-ea"/>
              <a:cs typeface="+mn-cs"/>
            </a:rPr>
            <a:t>Measures based on outcomes from state health inspections</a:t>
          </a:r>
          <a:r>
            <a:rPr lang="en-US" sz="1100" b="0" i="0">
              <a:solidFill>
                <a:schemeClr val="dk1"/>
              </a:solidFill>
              <a:effectLst/>
              <a:latin typeface="+mn-lt"/>
              <a:ea typeface="+mn-ea"/>
              <a:cs typeface="+mn-cs"/>
            </a:rPr>
            <a:t> are based on the most recent 36 months of complaint investigations.</a:t>
          </a:r>
          <a:r>
            <a:rPr lang="en-US" sz="1100">
              <a:solidFill>
                <a:schemeClr val="dk1"/>
              </a:solidFill>
              <a:effectLst/>
              <a:latin typeface="+mn-lt"/>
              <a:ea typeface="+mn-ea"/>
              <a:cs typeface="+mn-cs"/>
            </a:rPr>
            <a:t> </a:t>
          </a:r>
          <a:endParaRPr lang="en-US" sz="1100" b="0" i="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br>
            <a:rPr lang="en-US" sz="1100" b="0" i="0" baseline="0">
              <a:solidFill>
                <a:schemeClr val="dk1"/>
              </a:solidFill>
              <a:effectLst/>
              <a:latin typeface="+mn-lt"/>
              <a:ea typeface="+mn-ea"/>
              <a:cs typeface="+mn-cs"/>
            </a:rPr>
          </a:br>
          <a:r>
            <a:rPr lang="en-US" sz="1100" b="1" i="0">
              <a:solidFill>
                <a:schemeClr val="dk1"/>
              </a:solidFill>
              <a:effectLst/>
              <a:latin typeface="+mn-lt"/>
              <a:ea typeface="+mn-ea"/>
              <a:cs typeface="+mn-cs"/>
            </a:rPr>
            <a:t>More information on staffing,</a:t>
          </a:r>
          <a:r>
            <a:rPr lang="en-US" sz="1100" b="1" i="0" baseline="0">
              <a:solidFill>
                <a:schemeClr val="dk1"/>
              </a:solidFill>
              <a:effectLst/>
              <a:latin typeface="+mn-lt"/>
              <a:ea typeface="+mn-ea"/>
              <a:cs typeface="+mn-cs"/>
            </a:rPr>
            <a:t> five-star ratings, and other metrics in this dataset </a:t>
          </a:r>
          <a:r>
            <a:rPr lang="en-US" sz="1100" b="0" i="0" baseline="0">
              <a:solidFill>
                <a:schemeClr val="dk1"/>
              </a:solidFill>
              <a:effectLst/>
              <a:latin typeface="+mn-lt"/>
              <a:ea typeface="+mn-ea"/>
              <a:cs typeface="+mn-cs"/>
            </a:rPr>
            <a:t>can be found in </a:t>
          </a:r>
          <a:r>
            <a:rPr lang="en-US" sz="1100" b="0" i="0">
              <a:solidFill>
                <a:schemeClr val="dk1"/>
              </a:solidFill>
              <a:effectLst/>
              <a:latin typeface="+mn-lt"/>
              <a:ea typeface="+mn-ea"/>
              <a:cs typeface="+mn-cs"/>
            </a:rPr>
            <a:t>the Centers for Medicare &amp; Medicaid Services Technical Users' Guide: https://www.cms.gov/medicare/provider-enrollment-and-certification/certificationandcomplianc/downloads/usersguide.pdf</a:t>
          </a:r>
          <a:endParaRPr lang="en-US">
            <a:effectLst/>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219075</xdr:colOff>
      <xdr:row>1</xdr:row>
      <xdr:rowOff>38100</xdr:rowOff>
    </xdr:from>
    <xdr:to>
      <xdr:col>6</xdr:col>
      <xdr:colOff>552450</xdr:colOff>
      <xdr:row>32</xdr:row>
      <xdr:rowOff>76200</xdr:rowOff>
    </xdr:to>
    <xdr:sp macro="" textlink="">
      <xdr:nvSpPr>
        <xdr:cNvPr id="3" name="TextBox 2">
          <a:extLst>
            <a:ext uri="{FF2B5EF4-FFF2-40B4-BE49-F238E27FC236}">
              <a16:creationId xmlns:a16="http://schemas.microsoft.com/office/drawing/2014/main" id="{40740C70-6D04-4EE8-8D4D-EE209F1D4E8B}"/>
            </a:ext>
          </a:extLst>
        </xdr:cNvPr>
        <xdr:cNvSpPr txBox="1"/>
      </xdr:nvSpPr>
      <xdr:spPr>
        <a:xfrm>
          <a:off x="219075" y="228600"/>
          <a:ext cx="6200775" cy="5657850"/>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i="0" u="none" strike="noStrike">
              <a:solidFill>
                <a:schemeClr val="dk1"/>
              </a:solidFill>
              <a:effectLst/>
              <a:latin typeface="+mn-lt"/>
              <a:ea typeface="+mn-ea"/>
              <a:cs typeface="+mn-cs"/>
            </a:rPr>
            <a:t>Data downloaded March</a:t>
          </a:r>
          <a:r>
            <a:rPr lang="en-US" sz="1100" b="1" i="0" u="none" strike="noStrike" baseline="0">
              <a:solidFill>
                <a:schemeClr val="dk1"/>
              </a:solidFill>
              <a:effectLst/>
              <a:latin typeface="+mn-lt"/>
              <a:ea typeface="+mn-ea"/>
              <a:cs typeface="+mn-cs"/>
            </a:rPr>
            <a:t> </a:t>
          </a:r>
          <a:r>
            <a:rPr lang="en-US" sz="1100" b="1" i="0" u="none" strike="noStrike">
              <a:solidFill>
                <a:schemeClr val="dk1"/>
              </a:solidFill>
              <a:effectLst/>
              <a:latin typeface="+mn-lt"/>
              <a:ea typeface="+mn-ea"/>
              <a:cs typeface="+mn-cs"/>
            </a:rPr>
            <a:t>30, 2022</a:t>
          </a:r>
          <a:r>
            <a:rPr lang="en-US" sz="1100" b="0" i="0" u="none" strike="noStrike">
              <a:solidFill>
                <a:schemeClr val="dk1"/>
              </a:solidFill>
              <a:effectLst/>
              <a:latin typeface="+mn-lt"/>
              <a:ea typeface="+mn-ea"/>
              <a:cs typeface="+mn-cs"/>
            </a:rPr>
            <a:t>, from https://data.cms.gov/provider-data/dataset/4pq5-n9py.</a:t>
          </a:r>
          <a:r>
            <a:rPr lang="en-US"/>
            <a:t> Dataset processed</a:t>
          </a:r>
          <a:r>
            <a:rPr lang="en-US" baseline="0"/>
            <a:t> March 1, 2022.</a:t>
          </a:r>
          <a:br>
            <a:rPr lang="en-US" baseline="0"/>
          </a:br>
          <a:br>
            <a:rPr lang="en-US" baseline="0"/>
          </a:br>
          <a:r>
            <a:rPr lang="en-US" sz="1100" b="1" i="0" u="none" strike="noStrike">
              <a:solidFill>
                <a:schemeClr val="dk1"/>
              </a:solidFill>
              <a:effectLst/>
              <a:latin typeface="+mn-lt"/>
              <a:ea typeface="+mn-ea"/>
              <a:cs typeface="+mn-cs"/>
            </a:rPr>
            <a:t>Special Focus Facilities (SFFs)</a:t>
          </a:r>
          <a:r>
            <a:rPr lang="en-US" sz="1100" b="0" i="0" u="none" strike="noStrike">
              <a:solidFill>
                <a:schemeClr val="dk1"/>
              </a:solidFill>
              <a:effectLst/>
              <a:latin typeface="+mn-lt"/>
              <a:ea typeface="+mn-ea"/>
              <a:cs typeface="+mn-cs"/>
            </a:rPr>
            <a:t> and </a:t>
          </a:r>
          <a:r>
            <a:rPr lang="en-US" sz="1100" b="1" i="0" u="none" strike="noStrike">
              <a:solidFill>
                <a:schemeClr val="dk1"/>
              </a:solidFill>
              <a:effectLst/>
              <a:latin typeface="+mn-lt"/>
              <a:ea typeface="+mn-ea"/>
              <a:cs typeface="+mn-cs"/>
            </a:rPr>
            <a:t>SFF Candidates</a:t>
          </a:r>
          <a:r>
            <a:rPr lang="en-US" sz="1100" b="0" i="0" u="none" strike="noStrike">
              <a:solidFill>
                <a:schemeClr val="dk1"/>
              </a:solidFill>
              <a:effectLst/>
              <a:latin typeface="+mn-lt"/>
              <a:ea typeface="+mn-ea"/>
              <a:cs typeface="+mn-cs"/>
            </a:rPr>
            <a:t> are nursing homes that have a history of serious quality issues or are included in a special program to stimulate</a:t>
          </a:r>
          <a:r>
            <a:rPr lang="en-US" sz="1100" b="0" i="0" u="none" strike="noStrike" baseline="0">
              <a:solidFill>
                <a:schemeClr val="dk1"/>
              </a:solidFill>
              <a:effectLst/>
              <a:latin typeface="+mn-lt"/>
              <a:ea typeface="+mn-ea"/>
              <a:cs typeface="+mn-cs"/>
            </a:rPr>
            <a:t> </a:t>
          </a:r>
          <a:r>
            <a:rPr lang="en-US" sz="1100" b="0" i="0" u="none" strike="noStrike">
              <a:solidFill>
                <a:schemeClr val="dk1"/>
              </a:solidFill>
              <a:effectLst/>
              <a:latin typeface="+mn-lt"/>
              <a:ea typeface="+mn-ea"/>
              <a:cs typeface="+mn-cs"/>
            </a:rPr>
            <a:t>improvements in their quality of care.</a:t>
          </a:r>
          <a:r>
            <a:rPr lang="en-US"/>
            <a:t> </a:t>
          </a:r>
          <a:r>
            <a:rPr lang="en-US" sz="1100" b="1" i="0" u="none" strike="noStrike">
              <a:solidFill>
                <a:schemeClr val="dk1"/>
              </a:solidFill>
              <a:effectLst/>
              <a:latin typeface="+mn-lt"/>
              <a:ea typeface="+mn-ea"/>
              <a:cs typeface="+mn-cs"/>
            </a:rPr>
            <a:t>Ratings are not assigned to SFFs and facilities with insufficient data</a:t>
          </a:r>
          <a:r>
            <a:rPr lang="en-US" sz="1100" b="0" i="0" u="none" strike="noStrike">
              <a:solidFill>
                <a:schemeClr val="dk1"/>
              </a:solidFill>
              <a:effectLst/>
              <a:latin typeface="+mn-lt"/>
              <a:ea typeface="+mn-ea"/>
              <a:cs typeface="+mn-cs"/>
            </a:rPr>
            <a:t> to determine a health inspection rating.</a:t>
          </a:r>
          <a:r>
            <a:rPr lang="en-US"/>
            <a:t> </a:t>
          </a:r>
          <a:br>
            <a:rPr lang="en-US"/>
          </a:br>
          <a:br>
            <a:rPr lang="en-US"/>
          </a:br>
          <a:r>
            <a:rPr lang="en-US" sz="1100" b="1" i="0" u="none" strike="noStrike">
              <a:solidFill>
                <a:schemeClr val="dk1"/>
              </a:solidFill>
              <a:effectLst/>
              <a:latin typeface="+mn-lt"/>
              <a:ea typeface="+mn-ea"/>
              <a:cs typeface="+mn-cs"/>
            </a:rPr>
            <a:t>"One-Star" facilities</a:t>
          </a:r>
          <a:r>
            <a:rPr lang="en-US" sz="1100" b="0" i="0" u="none" strike="noStrike">
              <a:solidFill>
                <a:schemeClr val="dk1"/>
              </a:solidFill>
              <a:effectLst/>
              <a:latin typeface="+mn-lt"/>
              <a:ea typeface="+mn-ea"/>
              <a:cs typeface="+mn-cs"/>
            </a:rPr>
            <a:t> are nursing homes that are assigned a one-star overall rating.</a:t>
          </a:r>
          <a:r>
            <a:rPr lang="en-US" sz="1100" b="0" i="0" u="none" strike="noStrike" baseline="0">
              <a:solidFill>
                <a:schemeClr val="dk1"/>
              </a:solidFill>
              <a:effectLst/>
              <a:latin typeface="+mn-lt"/>
              <a:ea typeface="+mn-ea"/>
              <a:cs typeface="+mn-cs"/>
            </a:rPr>
            <a:t> </a:t>
          </a:r>
          <a:r>
            <a:rPr lang="en-US" sz="1100" b="1" i="0" u="none" strike="noStrike" baseline="0">
              <a:solidFill>
                <a:schemeClr val="dk1"/>
              </a:solidFill>
              <a:effectLst/>
              <a:latin typeface="+mn-lt"/>
              <a:ea typeface="+mn-ea"/>
              <a:cs typeface="+mn-cs"/>
            </a:rPr>
            <a:t>LTCCC's "One-Star" facilities exclude SFF Candidates with one-star ratings</a:t>
          </a:r>
          <a:r>
            <a:rPr lang="en-US" sz="1100" b="0" i="0" u="none" strike="noStrike" baseline="0">
              <a:solidFill>
                <a:schemeClr val="dk1"/>
              </a:solidFill>
              <a:effectLst/>
              <a:latin typeface="+mn-lt"/>
              <a:ea typeface="+mn-ea"/>
              <a:cs typeface="+mn-cs"/>
            </a:rPr>
            <a:t>.</a:t>
          </a:r>
          <a:r>
            <a:rPr lang="en-US"/>
            <a:t> </a:t>
          </a:r>
          <a:br>
            <a:rPr lang="en-US"/>
          </a:br>
          <a:endParaRPr lang="en-US"/>
        </a:p>
        <a:p>
          <a:pPr marL="0" marR="0" lvl="0" indent="0" defTabSz="914400" eaLnBrk="1" fontAlgn="auto" latinLnBrk="0" hangingPunct="1">
            <a:lnSpc>
              <a:spcPct val="100000"/>
            </a:lnSpc>
            <a:spcBef>
              <a:spcPts val="0"/>
            </a:spcBef>
            <a:spcAft>
              <a:spcPts val="0"/>
            </a:spcAft>
            <a:buClrTx/>
            <a:buSzTx/>
            <a:buFontTx/>
            <a:buNone/>
            <a:tabLst/>
            <a:defRPr/>
          </a:pPr>
          <a:r>
            <a:rPr lang="en-US" sz="1100" b="1" i="0" baseline="0">
              <a:solidFill>
                <a:schemeClr val="dk1"/>
              </a:solidFill>
              <a:effectLst/>
              <a:latin typeface="+mn-lt"/>
              <a:ea typeface="+mn-ea"/>
              <a:cs typeface="+mn-cs"/>
            </a:rPr>
            <a:t>Overall Rating</a:t>
          </a:r>
          <a:r>
            <a:rPr lang="en-US" sz="1100" b="0" i="0" baseline="0">
              <a:solidFill>
                <a:schemeClr val="dk1"/>
              </a:solidFill>
              <a:effectLst/>
              <a:latin typeface="+mn-lt"/>
              <a:ea typeface="+mn-ea"/>
              <a:cs typeface="+mn-cs"/>
            </a:rPr>
            <a:t> is a composite measure based on three domains: Health Inspections, Staffing, and Quality Measures.</a:t>
          </a:r>
          <a:endParaRPr lang="en-US"/>
        </a:p>
        <a:p>
          <a:endParaRPr lang="en-US"/>
        </a:p>
        <a:p>
          <a:r>
            <a:rPr lang="en-US" sz="1100" b="1" i="0">
              <a:solidFill>
                <a:schemeClr val="dk1"/>
              </a:solidFill>
              <a:effectLst/>
              <a:latin typeface="+mn-lt"/>
              <a:ea typeface="+mn-ea"/>
              <a:cs typeface="+mn-cs"/>
            </a:rPr>
            <a:t>Total Nurse Staffing</a:t>
          </a:r>
          <a:r>
            <a:rPr lang="en-US" sz="1100" b="0" i="0">
              <a:solidFill>
                <a:schemeClr val="dk1"/>
              </a:solidFill>
              <a:effectLst/>
              <a:latin typeface="+mn-lt"/>
              <a:ea typeface="+mn-ea"/>
              <a:cs typeface="+mn-cs"/>
            </a:rPr>
            <a:t> </a:t>
          </a:r>
          <a:r>
            <a:rPr lang="en-US" sz="1100" b="0" i="0" baseline="0">
              <a:solidFill>
                <a:schemeClr val="dk1"/>
              </a:solidFill>
              <a:effectLst/>
              <a:latin typeface="+mn-lt"/>
              <a:ea typeface="+mn-ea"/>
              <a:cs typeface="+mn-cs"/>
            </a:rPr>
            <a:t>combines hours from RNs (incl. Admin and DON), LPNs (incl. Admin), and nurse aides (CNAs, Med Aide/Tech, and NA in Training (NA TR).</a:t>
          </a:r>
          <a:endParaRPr lang="en-US"/>
        </a:p>
        <a:p>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HPRD (Hours Per Resident Day)</a:t>
          </a:r>
          <a:r>
            <a:rPr lang="en-US" sz="1100" b="0" i="0" u="none" strike="noStrike">
              <a:solidFill>
                <a:schemeClr val="dk1"/>
              </a:solidFill>
              <a:effectLst/>
              <a:latin typeface="+mn-lt"/>
              <a:ea typeface="+mn-ea"/>
              <a:cs typeface="+mn-cs"/>
            </a:rPr>
            <a:t> is calculated by dividing a nursing home's staff hours by its MDS census. </a:t>
          </a:r>
          <a:r>
            <a:rPr lang="en-US" sz="1100" b="0" i="0">
              <a:solidFill>
                <a:schemeClr val="dk1"/>
              </a:solidFill>
              <a:effectLst/>
              <a:latin typeface="+mn-lt"/>
              <a:ea typeface="+mn-ea"/>
              <a:cs typeface="+mn-cs"/>
            </a:rPr>
            <a:t>Example: A nursing home averaging 300 total nurse staff hours and 100 residents per day would have a 3.0 Total Nurse Staff HPRD (300/100 = 3.0).</a:t>
          </a:r>
          <a:endParaRPr lang="en-US" sz="1100" b="0" i="0" u="none" strike="noStrike">
            <a:solidFill>
              <a:schemeClr val="dk1"/>
            </a:solidFill>
            <a:effectLst/>
            <a:latin typeface="+mn-lt"/>
            <a:ea typeface="+mn-ea"/>
            <a:cs typeface="+mn-cs"/>
          </a:endParaRPr>
        </a:p>
        <a:p>
          <a:endParaRPr lang="en-US" sz="1100" b="0" i="0" u="none" strike="noStrike">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i="0" u="none" strike="noStrike">
              <a:solidFill>
                <a:schemeClr val="dk1"/>
              </a:solidFill>
              <a:effectLst/>
              <a:latin typeface="+mn-lt"/>
              <a:ea typeface="+mn-ea"/>
              <a:cs typeface="+mn-cs"/>
            </a:rPr>
            <a:t>This dataset includes multiple staffing metrics:</a:t>
          </a:r>
          <a:r>
            <a:rPr lang="en-US" sz="1100" b="0" i="0" u="none" strike="noStrike">
              <a:solidFill>
                <a:schemeClr val="dk1"/>
              </a:solidFill>
              <a:effectLst/>
              <a:latin typeface="+mn-lt"/>
              <a:ea typeface="+mn-ea"/>
              <a:cs typeface="+mn-cs"/>
            </a:rPr>
            <a:t> </a:t>
          </a:r>
          <a:r>
            <a:rPr lang="en-US" sz="1100" b="1" i="0" u="none" strike="noStrike">
              <a:solidFill>
                <a:schemeClr val="dk1"/>
              </a:solidFill>
              <a:effectLst/>
              <a:latin typeface="+mn-lt"/>
              <a:ea typeface="+mn-ea"/>
              <a:cs typeface="+mn-cs"/>
            </a:rPr>
            <a:t>Reported </a:t>
          </a:r>
          <a:r>
            <a:rPr lang="en-US" sz="1100" b="0" i="0" u="none" strike="noStrike">
              <a:solidFill>
                <a:schemeClr val="dk1"/>
              </a:solidFill>
              <a:effectLst/>
              <a:latin typeface="+mn-lt"/>
              <a:ea typeface="+mn-ea"/>
              <a:cs typeface="+mn-cs"/>
            </a:rPr>
            <a:t>(hours based on payroll-based</a:t>
          </a:r>
          <a:r>
            <a:rPr lang="en-US" sz="1100" b="0" i="0" u="none" strike="noStrike" baseline="0">
              <a:solidFill>
                <a:schemeClr val="dk1"/>
              </a:solidFill>
              <a:effectLst/>
              <a:latin typeface="+mn-lt"/>
              <a:ea typeface="+mn-ea"/>
              <a:cs typeface="+mn-cs"/>
            </a:rPr>
            <a:t> journal data)</a:t>
          </a:r>
          <a:r>
            <a:rPr lang="en-US" sz="1100" b="0" i="0" u="none" strike="noStrike">
              <a:solidFill>
                <a:schemeClr val="dk1"/>
              </a:solidFill>
              <a:effectLst/>
              <a:latin typeface="+mn-lt"/>
              <a:ea typeface="+mn-ea"/>
              <a:cs typeface="+mn-cs"/>
            </a:rPr>
            <a:t>, </a:t>
          </a:r>
          <a:r>
            <a:rPr lang="en-US" sz="1100" b="1" i="0" u="none" strike="noStrike">
              <a:solidFill>
                <a:schemeClr val="dk1"/>
              </a:solidFill>
              <a:effectLst/>
              <a:latin typeface="+mn-lt"/>
              <a:ea typeface="+mn-ea"/>
              <a:cs typeface="+mn-cs"/>
            </a:rPr>
            <a:t>Case-Mix</a:t>
          </a:r>
          <a:r>
            <a:rPr lang="en-US" sz="1100" b="0" i="0" u="none" strike="noStrike">
              <a:solidFill>
                <a:schemeClr val="dk1"/>
              </a:solidFill>
              <a:effectLst/>
              <a:latin typeface="+mn-lt"/>
              <a:ea typeface="+mn-ea"/>
              <a:cs typeface="+mn-cs"/>
            </a:rPr>
            <a:t> ("expected" hours based on acuity),</a:t>
          </a:r>
          <a:r>
            <a:rPr lang="en-US" sz="1100" b="0" i="0" u="none" strike="noStrike" baseline="0">
              <a:solidFill>
                <a:schemeClr val="dk1"/>
              </a:solidFill>
              <a:effectLst/>
              <a:latin typeface="+mn-lt"/>
              <a:ea typeface="+mn-ea"/>
              <a:cs typeface="+mn-cs"/>
            </a:rPr>
            <a:t> and </a:t>
          </a:r>
          <a:r>
            <a:rPr lang="en-US" sz="1100" b="1" i="0">
              <a:solidFill>
                <a:schemeClr val="dk1"/>
              </a:solidFill>
              <a:effectLst/>
              <a:latin typeface="+mn-lt"/>
              <a:ea typeface="+mn-ea"/>
              <a:cs typeface="+mn-cs"/>
            </a:rPr>
            <a:t>Adjusted</a:t>
          </a:r>
          <a:r>
            <a:rPr lang="en-US" sz="1100" b="0" i="0">
              <a:solidFill>
                <a:schemeClr val="dk1"/>
              </a:solidFill>
              <a:effectLst/>
              <a:latin typeface="+mn-lt"/>
              <a:ea typeface="+mn-ea"/>
              <a:cs typeface="+mn-cs"/>
            </a:rPr>
            <a:t> (hours adjusted for case-mix).</a:t>
          </a:r>
          <a:r>
            <a:rPr lang="en-US" sz="1100" b="0" i="0" u="none" strike="noStrike">
              <a:solidFill>
                <a:schemeClr val="dk1"/>
              </a:solidFill>
              <a:effectLst/>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endParaRPr lang="en-US" sz="1100" b="1" i="0" u="none" strike="noStrike">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i="0">
              <a:solidFill>
                <a:schemeClr val="dk1"/>
              </a:solidFill>
              <a:effectLst/>
              <a:latin typeface="+mn-lt"/>
              <a:ea typeface="+mn-ea"/>
              <a:cs typeface="+mn-cs"/>
            </a:rPr>
            <a:t>CMS calculates Adjusted Staffing HPRD </a:t>
          </a:r>
          <a:r>
            <a:rPr lang="en-US" sz="1100" b="0" i="0">
              <a:solidFill>
                <a:schemeClr val="dk1"/>
              </a:solidFill>
              <a:effectLst/>
              <a:latin typeface="+mn-lt"/>
              <a:ea typeface="+mn-ea"/>
              <a:cs typeface="+mn-cs"/>
            </a:rPr>
            <a:t>using this formula: Hours Adjusted = (Hours Reported/Hours Case-Mix) * Hours National Average.</a:t>
          </a:r>
        </a:p>
        <a:p>
          <a:pPr marL="0" marR="0" lvl="0" indent="0" defTabSz="914400" eaLnBrk="1" fontAlgn="auto" latinLnBrk="0" hangingPunct="1">
            <a:lnSpc>
              <a:spcPct val="100000"/>
            </a:lnSpc>
            <a:spcBef>
              <a:spcPts val="0"/>
            </a:spcBef>
            <a:spcAft>
              <a:spcPts val="0"/>
            </a:spcAft>
            <a:buClrTx/>
            <a:buSzTx/>
            <a:buFontTx/>
            <a:buNone/>
            <a:tabLst/>
            <a:defRPr/>
          </a:pPr>
          <a:r>
            <a:rPr lang="en-US" sz="1100" b="1" i="0">
              <a:solidFill>
                <a:schemeClr val="dk1"/>
              </a:solidFill>
              <a:effectLst/>
              <a:latin typeface="+mn-lt"/>
              <a:ea typeface="+mn-ea"/>
              <a:cs typeface="+mn-cs"/>
            </a:rPr>
            <a:t>Measures based on outcomes from state health inspections</a:t>
          </a:r>
          <a:r>
            <a:rPr lang="en-US" sz="1100" b="0" i="0">
              <a:solidFill>
                <a:schemeClr val="dk1"/>
              </a:solidFill>
              <a:effectLst/>
              <a:latin typeface="+mn-lt"/>
              <a:ea typeface="+mn-ea"/>
              <a:cs typeface="+mn-cs"/>
            </a:rPr>
            <a:t> are based on the most recent 36 months of complaint investigations.</a:t>
          </a:r>
          <a:r>
            <a:rPr lang="en-US" sz="1100">
              <a:solidFill>
                <a:schemeClr val="dk1"/>
              </a:solidFill>
              <a:effectLst/>
              <a:latin typeface="+mn-lt"/>
              <a:ea typeface="+mn-ea"/>
              <a:cs typeface="+mn-cs"/>
            </a:rPr>
            <a:t> </a:t>
          </a:r>
          <a:endParaRPr lang="en-US" sz="1100" b="0" i="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br>
            <a:rPr lang="en-US" sz="1100" b="0" i="0" baseline="0">
              <a:solidFill>
                <a:schemeClr val="dk1"/>
              </a:solidFill>
              <a:effectLst/>
              <a:latin typeface="+mn-lt"/>
              <a:ea typeface="+mn-ea"/>
              <a:cs typeface="+mn-cs"/>
            </a:rPr>
          </a:br>
          <a:r>
            <a:rPr lang="en-US" sz="1100" b="1" i="0">
              <a:solidFill>
                <a:schemeClr val="dk1"/>
              </a:solidFill>
              <a:effectLst/>
              <a:latin typeface="+mn-lt"/>
              <a:ea typeface="+mn-ea"/>
              <a:cs typeface="+mn-cs"/>
            </a:rPr>
            <a:t>More information on staffing,</a:t>
          </a:r>
          <a:r>
            <a:rPr lang="en-US" sz="1100" b="1" i="0" baseline="0">
              <a:solidFill>
                <a:schemeClr val="dk1"/>
              </a:solidFill>
              <a:effectLst/>
              <a:latin typeface="+mn-lt"/>
              <a:ea typeface="+mn-ea"/>
              <a:cs typeface="+mn-cs"/>
            </a:rPr>
            <a:t> five-star ratings, and other metrics in this dataset </a:t>
          </a:r>
          <a:r>
            <a:rPr lang="en-US" sz="1100" b="0" i="0" baseline="0">
              <a:solidFill>
                <a:schemeClr val="dk1"/>
              </a:solidFill>
              <a:effectLst/>
              <a:latin typeface="+mn-lt"/>
              <a:ea typeface="+mn-ea"/>
              <a:cs typeface="+mn-cs"/>
            </a:rPr>
            <a:t>can be found in </a:t>
          </a:r>
          <a:r>
            <a:rPr lang="en-US" sz="1100" b="0" i="0">
              <a:solidFill>
                <a:schemeClr val="dk1"/>
              </a:solidFill>
              <a:effectLst/>
              <a:latin typeface="+mn-lt"/>
              <a:ea typeface="+mn-ea"/>
              <a:cs typeface="+mn-cs"/>
            </a:rPr>
            <a:t>the Centers for Medicare &amp; Medicaid Services Technical Users' Guide: https://www.cms.gov/medicare/provider-enrollment-and-certification/certificationandcomplianc/downloads/usersguide.pdf</a:t>
          </a:r>
          <a:endParaRPr lang="en-US">
            <a:effectLst/>
          </a:endParaRPr>
        </a:p>
      </xdr:txBody>
    </xdr:sp>
    <xdr:clientData/>
  </xdr:twoCellAnchor>
</xdr:wsDr>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Ownership_Type" xr10:uid="{09BB8BF4-44CD-4538-8120-2DA59BC606F3}" sourceName="Ownership Type">
  <extLst>
    <x:ext xmlns:x15="http://schemas.microsoft.com/office/spreadsheetml/2010/11/main" uri="{2F2917AC-EB37-4324-AD4E-5DD8C200BD13}">
      <x15:tableSlicerCache tableId="1" column="10"/>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ounty" xr10:uid="{1BAF9D76-AFC3-435A-9959-24116672755F}" sourceName="County">
  <extLst>
    <x:ext xmlns:x15="http://schemas.microsoft.com/office/spreadsheetml/2010/11/main" uri="{2F2917AC-EB37-4324-AD4E-5DD8C200BD13}">
      <x15:tableSlicerCache tableId="1" column="9"/>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Ownership Type" xr10:uid="{C8C7030B-C075-4003-A0A8-3D22F0AF42CC}" cache="Slicer_Ownership_Type" caption="Ownership Type" style="SlicerStyleLight2" rowHeight="241300"/>
  <slicer name="County" xr10:uid="{B7C4F298-EE2B-4A19-9F2F-FEA9BB7BE35B}" cache="Slicer_County" caption="Filter by County" rowHeight="2286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ProviderInfo" displayName="ProviderInfo" ref="A1:DA685" totalsRowShown="0" headerRowDxfId="53">
  <autoFilter ref="A1:DA685" xr:uid="{00000000-0009-0000-0100-000001000000}"/>
  <sortState xmlns:xlrd2="http://schemas.microsoft.com/office/spreadsheetml/2017/richdata2" ref="A2:DA685">
    <sortCondition ref="D1:D685"/>
  </sortState>
  <tableColumns count="105">
    <tableColumn id="5" xr3:uid="{00000000-0010-0000-0000-000005000000}" name="Provider State"/>
    <tableColumn id="97" xr3:uid="{00000000-0010-0000-0000-000061000000}" name="CMS Region Number" dataDxfId="52"/>
    <tableColumn id="1" xr3:uid="{00000000-0010-0000-0000-000001000000}" name="Federal Provider Number" dataDxfId="51"/>
    <tableColumn id="2" xr3:uid="{00000000-0010-0000-0000-000002000000}" name="Provider Name"/>
    <tableColumn id="4" xr3:uid="{00000000-0010-0000-0000-000004000000}" name="City"/>
    <tableColumn id="9" xr3:uid="{00000000-0010-0000-0000-000009000000}" name="County"/>
    <tableColumn id="10" xr3:uid="{00000000-0010-0000-0000-00000A000000}" name="Ownership Type"/>
    <tableColumn id="12" xr3:uid="{00000000-0010-0000-0000-00000C000000}" name="Average Number of Residents per Day"/>
    <tableColumn id="98" xr3:uid="{00000000-0010-0000-0000-000062000000}" name="Ownership Type - Full"/>
    <tableColumn id="19" xr3:uid="{00000000-0010-0000-0000-000013000000}" name="Special Focus Status"/>
    <tableColumn id="20" xr3:uid="{00000000-0010-0000-0000-000014000000}" name="Abuse Icon"/>
    <tableColumn id="23" xr3:uid="{00000000-0010-0000-0000-000017000000}" name="With a Resident and Family Council"/>
    <tableColumn id="25" xr3:uid="{00000000-0010-0000-0000-000019000000}" name="Overall Rating"/>
    <tableColumn id="35" xr3:uid="{00000000-0010-0000-0000-000023000000}" name="Staffing Rating"/>
    <tableColumn id="27" xr3:uid="{00000000-0010-0000-0000-00001B000000}" name="Health Inspection Rating"/>
    <tableColumn id="29" xr3:uid="{00000000-0010-0000-0000-00001D000000}" name="QM Rating"/>
    <tableColumn id="31" xr3:uid="{00000000-0010-0000-0000-00001F000000}" name="Long-Stay QM Rating"/>
    <tableColumn id="33" xr3:uid="{00000000-0010-0000-0000-000021000000}" name="Short-Stay QM Rating"/>
    <tableColumn id="37" xr3:uid="{00000000-0010-0000-0000-000025000000}" name="RN Staffing Rating"/>
    <tableColumn id="105" xr3:uid="{00000000-0010-0000-0000-000069000000}" name="Select &quot;+&quot; above for expanded ratings" dataDxfId="2"/>
    <tableColumn id="45" xr3:uid="{00000000-0010-0000-0000-00002D000000}" name="Reported Total Nurse Staffing Hours per Resident per Day" dataDxfId="1"/>
    <tableColumn id="43" xr3:uid="{00000000-0010-0000-0000-00002B000000}" name="Reported RN Staffing Hours per Resident per Day" dataDxfId="0"/>
    <tableColumn id="49" xr3:uid="{00000000-0010-0000-0000-000031000000}" name="Total nursing staff turnover"/>
    <tableColumn id="42" xr3:uid="{00000000-0010-0000-0000-00002A000000}" name="Reported LPN Staffing Hours per Resident per Day"/>
    <tableColumn id="44" xr3:uid="{00000000-0010-0000-0000-00002C000000}" name="Reported Licensed Staffing Hours per Resident per Day"/>
    <tableColumn id="46" xr3:uid="{00000000-0010-0000-0000-00002E000000}" name="Total number of nurse staff hours per resident per day on the weekend"/>
    <tableColumn id="47" xr3:uid="{00000000-0010-0000-0000-00002F000000}" name="Registered Nurse hours per resident per day on the weekend"/>
    <tableColumn id="48" xr3:uid="{00000000-0010-0000-0000-000030000000}" name="Reported Physical Therapist Staffing Hours per Resident Per Day"/>
    <tableColumn id="50" xr3:uid="{00000000-0010-0000-0000-000032000000}" name="Total nursing staff turnover footnote"/>
    <tableColumn id="41" xr3:uid="{00000000-0010-0000-0000-000029000000}" name="Reported Nurse Aide Staffing Hours per Resident per Day"/>
    <tableColumn id="51" xr3:uid="{00000000-0010-0000-0000-000033000000}" name="Registered Nurse turnover"/>
    <tableColumn id="52" xr3:uid="{00000000-0010-0000-0000-000034000000}" name="Registered Nurse turnover footnote"/>
    <tableColumn id="53" xr3:uid="{00000000-0010-0000-0000-000035000000}" name="Number of administrators who have left the nursing home"/>
    <tableColumn id="54" xr3:uid="{00000000-0010-0000-0000-000036000000}" name="Administrator turnover footnote"/>
    <tableColumn id="104" xr3:uid="{00000000-0010-0000-0000-000068000000}" name="Select &quot;+&quot; for expanded staffing &amp; turnover" dataDxfId="50"/>
    <tableColumn id="55" xr3:uid="{00000000-0010-0000-0000-000037000000}" name="Case-Mix Nurse Aide Staffing Hours per Resident per Day"/>
    <tableColumn id="56" xr3:uid="{00000000-0010-0000-0000-000038000000}" name="Case-Mix LPN Staffing Hours per Resident per Day"/>
    <tableColumn id="57" xr3:uid="{00000000-0010-0000-0000-000039000000}" name="Case-Mix RN Staffing Hours per Resident per Day"/>
    <tableColumn id="58" xr3:uid="{00000000-0010-0000-0000-00003A000000}" name="Case-Mix Total Nurse Staffing Hours per Resident per Day"/>
    <tableColumn id="59" xr3:uid="{00000000-0010-0000-0000-00003B000000}" name="Adjusted Nurse Aide Staffing Hours per Resident per Day"/>
    <tableColumn id="60" xr3:uid="{00000000-0010-0000-0000-00003C000000}" name="Adjusted LPN Staffing Hours per Resident per Day"/>
    <tableColumn id="61" xr3:uid="{00000000-0010-0000-0000-00003D000000}" name="Adjusted RN Staffing Hours per Resident per Day"/>
    <tableColumn id="62" xr3:uid="{00000000-0010-0000-0000-00003E000000}" name="Adjusted Total Nurse Staffing Hours per Resident per Day"/>
    <tableColumn id="102" xr3:uid="{00000000-0010-0000-0000-000066000000}" name="Select &quot;+&quot; above for case-mix and adjusted staffing" dataDxfId="49"/>
    <tableColumn id="88" xr3:uid="{00000000-0010-0000-0000-000058000000}" name="Number of Facility Reported Incidents"/>
    <tableColumn id="89" xr3:uid="{00000000-0010-0000-0000-000059000000}" name="Number of Substantiated Complaints"/>
    <tableColumn id="90" xr3:uid="{00000000-0010-0000-0000-00005A000000}" name="Number of Citations from Infection Control Inspections"/>
    <tableColumn id="91" xr3:uid="{00000000-0010-0000-0000-00005B000000}" name="Number of Fines"/>
    <tableColumn id="92" xr3:uid="{00000000-0010-0000-0000-00005C000000}" name="Total Amount of Fines in Dollars" dataDxfId="48" dataCellStyle="Currency"/>
    <tableColumn id="93" xr3:uid="{00000000-0010-0000-0000-00005D000000}" name="Number of Payment Denials"/>
    <tableColumn id="94" xr3:uid="{00000000-0010-0000-0000-00005E000000}" name="Total Number of Penalties"/>
    <tableColumn id="100" xr3:uid="{645125D5-1DB7-4D1C-9285-44881C1A2F7B}" name="Select &quot;+&quot; above for survey &amp; enforcement data" dataDxfId="47"/>
    <tableColumn id="63" xr3:uid="{00000000-0010-0000-0000-00003F000000}" name="Rating Cycle 1 Standard Survey Health Date" dataDxfId="46"/>
    <tableColumn id="64" xr3:uid="{00000000-0010-0000-0000-000040000000}" name="Rating Cycle 1 Total Number of Health Deficiencies"/>
    <tableColumn id="65" xr3:uid="{00000000-0010-0000-0000-000041000000}" name="Rating Cycle 1 Number of Standard Health Deficiencies"/>
    <tableColumn id="66" xr3:uid="{00000000-0010-0000-0000-000042000000}" name="Rating Cycle 1 Number of Complaint Health Deficiencies"/>
    <tableColumn id="67" xr3:uid="{00000000-0010-0000-0000-000043000000}" name="Rating Cycle 1 Health Deficiency Score"/>
    <tableColumn id="68" xr3:uid="{00000000-0010-0000-0000-000044000000}" name="Rating Cycle 1 Number of Health Revisits"/>
    <tableColumn id="69" xr3:uid="{00000000-0010-0000-0000-000045000000}" name="Rating Cycle 1 Health Revisit Score"/>
    <tableColumn id="70" xr3:uid="{00000000-0010-0000-0000-000046000000}" name="Rating Cycle 1 Total Health Score"/>
    <tableColumn id="71" xr3:uid="{00000000-0010-0000-0000-000047000000}" name="Rating Cycle 2 Standard Health Survey Date"/>
    <tableColumn id="72" xr3:uid="{00000000-0010-0000-0000-000048000000}" name="Rating Cycle 2 Total Number of Health Deficiencies"/>
    <tableColumn id="73" xr3:uid="{00000000-0010-0000-0000-000049000000}" name="Rating Cycle 2 Number of Standard Health Deficiencies"/>
    <tableColumn id="74" xr3:uid="{00000000-0010-0000-0000-00004A000000}" name="Rating Cycle 2 Number of Complaint Health Deficiencies"/>
    <tableColumn id="75" xr3:uid="{00000000-0010-0000-0000-00004B000000}" name="Rating Cycle 2 Health Deficiency Score"/>
    <tableColumn id="76" xr3:uid="{00000000-0010-0000-0000-00004C000000}" name="Rating Cycle 2 Number of Health Revisits"/>
    <tableColumn id="77" xr3:uid="{00000000-0010-0000-0000-00004D000000}" name="Rating Cycle 2 Health Revisit Score"/>
    <tableColumn id="78" xr3:uid="{00000000-0010-0000-0000-00004E000000}" name="Rating Cycle 2 Total Health Score"/>
    <tableColumn id="79" xr3:uid="{00000000-0010-0000-0000-00004F000000}" name="Rating Cycle 3 Standard Health Survey Date"/>
    <tableColumn id="80" xr3:uid="{00000000-0010-0000-0000-000050000000}" name="Rating Cycle 3 Total Number of Health Deficiencies"/>
    <tableColumn id="81" xr3:uid="{00000000-0010-0000-0000-000051000000}" name="Rating Cycle 3 Number of Standard Health Deficiencies"/>
    <tableColumn id="82" xr3:uid="{00000000-0010-0000-0000-000052000000}" name="Rating Cycle 3 Number of Complaint Health Deficiencies"/>
    <tableColumn id="83" xr3:uid="{00000000-0010-0000-0000-000053000000}" name="Rating Cycle 3 Health Deficiency Score"/>
    <tableColumn id="84" xr3:uid="{00000000-0010-0000-0000-000054000000}" name="Rating Cycle 3 Number of Health Revisits"/>
    <tableColumn id="85" xr3:uid="{00000000-0010-0000-0000-000055000000}" name="Rating Cycle 3 Health Revisit Score"/>
    <tableColumn id="86" xr3:uid="{00000000-0010-0000-0000-000056000000}" name="Rating Cycle 3 Total Health Score"/>
    <tableColumn id="87" xr3:uid="{00000000-0010-0000-0000-000057000000}" name="Total Weighted Health Survey Score"/>
    <tableColumn id="103" xr3:uid="{00000000-0010-0000-0000-000067000000}" name="Select &quot;+&quot; above for health survey data"/>
    <tableColumn id="16" xr3:uid="{00000000-0010-0000-0000-000010000000}" name="Legal Business Name"/>
    <tableColumn id="95" xr3:uid="{00000000-0010-0000-0000-00005F000000}" name="Location"/>
    <tableColumn id="6" xr3:uid="{00000000-0010-0000-0000-000006000000}" name="Provider Zip Code"/>
    <tableColumn id="8" xr3:uid="{00000000-0010-0000-0000-000008000000}" name="Provider SSA County Code"/>
    <tableColumn id="7" xr3:uid="{00000000-0010-0000-0000-000007000000}" name="Provider Phone Number"/>
    <tableColumn id="14" xr3:uid="{00000000-0010-0000-0000-00000E000000}" name="Provider Type"/>
    <tableColumn id="15" xr3:uid="{00000000-0010-0000-0000-00000F000000}" name="Provider Resides in Hospital"/>
    <tableColumn id="17" xr3:uid="{00000000-0010-0000-0000-000011000000}" name="Date First Approved to Provide Medicare and Medicaid Services" dataDxfId="45"/>
    <tableColumn id="18" xr3:uid="{00000000-0010-0000-0000-000012000000}" name="Continuing Care Retirement Community"/>
    <tableColumn id="21" xr3:uid="{00000000-0010-0000-0000-000015000000}" name="Most Recent Health Inspection More Than 2 Years Ago"/>
    <tableColumn id="22" xr3:uid="{00000000-0010-0000-0000-000016000000}" name="Provider Changed Ownership in Last 12 Months"/>
    <tableColumn id="24" xr3:uid="{00000000-0010-0000-0000-000018000000}" name="Automatic Sprinkler Systems in All Required Areas"/>
    <tableColumn id="3" xr3:uid="{00000000-0010-0000-0000-000003000000}" name="Provider Address"/>
    <tableColumn id="11" xr3:uid="{00000000-0010-0000-0000-00000B000000}" name="Number of Certified Beds"/>
    <tableColumn id="96" xr3:uid="{00000000-0010-0000-0000-000060000000}" name="Processing Date" dataDxfId="44"/>
    <tableColumn id="106" xr3:uid="{85744012-D5B3-4B3E-BD30-110F8A6C7C91}" name="Select &quot;+&quot; above for more facility info" dataDxfId="43"/>
    <tableColumn id="13" xr3:uid="{00000000-0010-0000-0000-00000D000000}" name="Average Number of Residents per Day Footnote" dataDxfId="42"/>
    <tableColumn id="26" xr3:uid="{00000000-0010-0000-0000-00001A000000}" name="Overall Rating Footnote" dataDxfId="41"/>
    <tableColumn id="36" xr3:uid="{00000000-0010-0000-0000-000024000000}" name="Staffing Rating Footnote" dataDxfId="40"/>
    <tableColumn id="28" xr3:uid="{00000000-0010-0000-0000-00001C000000}" name="Health Inspection Rating Footnote" dataDxfId="39"/>
    <tableColumn id="30" xr3:uid="{00000000-0010-0000-0000-00001E000000}" name="QM Rating Footnote" dataDxfId="38"/>
    <tableColumn id="32" xr3:uid="{00000000-0010-0000-0000-000020000000}" name="Long-Stay QM Rating Footnote" dataDxfId="37"/>
    <tableColumn id="34" xr3:uid="{00000000-0010-0000-0000-000022000000}" name="Short-Stay QM Rating Footnote" dataDxfId="36"/>
    <tableColumn id="38" xr3:uid="{00000000-0010-0000-0000-000026000000}" name="RN Staffing Rating Footnote" dataDxfId="35"/>
    <tableColumn id="39" xr3:uid="{00000000-0010-0000-0000-000027000000}" name="Reported Staffing Footnote" dataDxfId="34"/>
    <tableColumn id="40" xr3:uid="{00000000-0010-0000-0000-000028000000}" name="Physical Therapist Staffing Footnote" dataDxfId="33"/>
    <tableColumn id="101" xr3:uid="{3AF02DBD-1088-4301-995B-DA48163179CF}" name="Select &quot;+&quot; above for footnotes" dataDxfId="32"/>
  </tableColumns>
  <tableStyleInfo name="TableStyleMedium16"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3CB013DF-B395-485C-AA1A-01097C1257F7}" name="State" displayName="State" ref="G1:O54" totalsRowShown="0" headerRowDxfId="31" dataDxfId="30">
  <autoFilter ref="G1:O54" xr:uid="{0048C46C-D9B5-4466-97A6-38E1FAA67001}"/>
  <sortState xmlns:xlrd2="http://schemas.microsoft.com/office/spreadsheetml/2017/richdata2" ref="G2:O54">
    <sortCondition ref="G1:G54"/>
  </sortState>
  <tableColumns count="9">
    <tableColumn id="1" xr3:uid="{A008655D-8457-45D5-953B-7D5CB3018EDF}" name="State" dataDxfId="29"/>
    <tableColumn id="2" xr3:uid="{2EA324D5-DCEE-4675-8907-DB04B848D174}" name="Total Facilities" dataDxfId="28"/>
    <tableColumn id="3" xr3:uid="{478AD736-B7A9-4A2D-86E7-14C3A0D7E4B7}" name="Special Focus Facilities (SFFs)" dataDxfId="27"/>
    <tableColumn id="4" xr3:uid="{A4E2AD6B-6EA4-4B27-87BB-081743E354A7}" name="SFF Candidates" dataDxfId="26"/>
    <tableColumn id="5" xr3:uid="{3816856E-D8DA-4D33-89D0-1376AB575407}" name="One-Star Facilities (excl. SFF Candidates)" dataDxfId="25"/>
    <tableColumn id="6" xr3:uid="{41618F57-0329-4B83-9F13-E7620411C5A0}" name="% Problem Facilities (SFFs, Candidates, One-Star)" dataDxfId="24"/>
    <tableColumn id="7" xr3:uid="{3EDE36FD-480A-4326-9747-67F5FE10CDA7}" name="% Five-Star Facilities" dataDxfId="23"/>
    <tableColumn id="8" xr3:uid="{A2CDBB38-BD43-422B-AEE1-046E7C9551AA}" name="% Facilities with Abuse Icon" dataDxfId="22"/>
    <tableColumn id="9" xr3:uid="{660A9D2C-2CCD-40CF-AD52-A995ABDC98CF}" name="Avg. Overall Five-Star Rating" dataDxfId="21"/>
  </tableColumns>
  <tableStyleInfo name="TableStyleMedium16"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186CE5F2-D763-4620-89F6-0D5E8F89C6E3}" name="Summary1" displayName="Summary1" ref="A1:E13" totalsRowShown="0" headerRowDxfId="20">
  <autoFilter ref="A1:E13" xr:uid="{B5245062-D459-4939-9E12-3A0ACE58295D}"/>
  <tableColumns count="5">
    <tableColumn id="1" xr3:uid="{070C9036-3199-4242-8A35-F93E0089CA4A}" name="Summary Data"/>
    <tableColumn id="5" xr3:uid="{72077394-D250-406D-9F9C-483CB21EDE89}" name="State Total"/>
    <tableColumn id="4" xr3:uid="{112B0F02-0518-434F-AEF9-CC6B19054DD0}" name="Percent of State Total"/>
    <tableColumn id="3" xr3:uid="{48790257-9AEA-466E-8213-751D193D3FB3}" name="US Total"/>
    <tableColumn id="2" xr3:uid="{B2234CDD-F3A5-40FF-B811-498D5199F7D1}" name="Percent of US Total" dataDxfId="19"/>
  </tableColumns>
  <tableStyleInfo name="TableStyleMedium16"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85718AC-A224-4E4D-AACD-D1E417B2020A}" name="Region" displayName="Region" ref="G1:O11" totalsRowShown="0" headerRowDxfId="18" dataDxfId="17">
  <autoFilter ref="G1:O11" xr:uid="{0048C46C-D9B5-4466-97A6-38E1FAA67001}"/>
  <sortState xmlns:xlrd2="http://schemas.microsoft.com/office/spreadsheetml/2017/richdata2" ref="G2:O11">
    <sortCondition ref="G1:G11"/>
  </sortState>
  <tableColumns count="9">
    <tableColumn id="1" xr3:uid="{BAF73436-BE04-4BFF-BDF1-E8DA431EE174}" name="CMS Region Number" dataDxfId="16"/>
    <tableColumn id="2" xr3:uid="{49E79A4B-3632-4084-9811-6E4693840106}" name="Total Facilities" dataDxfId="15"/>
    <tableColumn id="3" xr3:uid="{7BD94326-10D3-488A-A8F3-5F624F64FBAF}" name="Special Focus Facilities (SFFs)" dataDxfId="14"/>
    <tableColumn id="4" xr3:uid="{2277944E-DF31-4638-A1BC-BA10F88C7339}" name="SFF Candidates" dataDxfId="13"/>
    <tableColumn id="5" xr3:uid="{85ECFC91-D6DC-4EA8-BFC8-C466CA395AB1}" name="One-Star Facilities (excl. SFF Candidates)" dataDxfId="12"/>
    <tableColumn id="6" xr3:uid="{DD75697E-22B0-495C-B0AD-57774A90BB17}" name="% Problem Facilities (SFFs, Candidates, One-Star)" dataDxfId="11"/>
    <tableColumn id="7" xr3:uid="{B65FD004-E4C2-4AEF-A22A-17D1482BF7BE}" name="% Five-Star Facilities" dataDxfId="10"/>
    <tableColumn id="8" xr3:uid="{2DB7E1C1-5AB0-4AEE-85CE-3564C37CB490}" name="% Facilities with Abuse Icon" dataDxfId="9"/>
    <tableColumn id="9" xr3:uid="{AFDD9CD9-6B48-49E0-8D88-EA7871A08AA8}" name="Avg. Overall Five-Star Rating" dataDxfId="8"/>
  </tableColumns>
  <tableStyleInfo name="TableStyleMedium16"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A446807D-77FF-4614-A864-ACA9B1961A46}" name="Summary2" displayName="Summary2" ref="A1:E13" totalsRowShown="0" headerRowDxfId="7">
  <autoFilter ref="A1:E13" xr:uid="{B5245062-D459-4939-9E12-3A0ACE58295D}"/>
  <tableColumns count="5">
    <tableColumn id="1" xr3:uid="{077CE941-2343-4424-99D2-CC453AC18CD3}" name="Summary Data"/>
    <tableColumn id="5" xr3:uid="{8955E234-7977-40B2-BA90-D42CB23AEA65}" name="State Total"/>
    <tableColumn id="4" xr3:uid="{16F133DC-2674-44FE-AA97-483C303D5F19}" name="Percent of State Total"/>
    <tableColumn id="3" xr3:uid="{EFDBAD5C-5196-4FC8-BF6F-5695F5D80B29}" name="US Total"/>
    <tableColumn id="2" xr3:uid="{84A02A66-8E32-4804-9815-F55F91563118}" name="Percent of US Total" dataDxfId="6"/>
  </tableColumns>
  <tableStyleInfo name="TableStyleMedium16"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1A13C8E5-02B1-4520-8A8F-48590CAC2D8B}" name="RegionKey" displayName="RegionKey" ref="Q1:S13" totalsRowShown="0" headerRowDxfId="5">
  <autoFilter ref="Q1:S13" xr:uid="{1A13C8E5-02B1-4520-8A8F-48590CAC2D8B}"/>
  <tableColumns count="3">
    <tableColumn id="1" xr3:uid="{AF41FDC9-4901-4D76-82BE-DE1264ED9F8F}" name="Region"/>
    <tableColumn id="2" xr3:uid="{60A84FDA-77F3-4D6B-AE9A-26F275396614}" name="Regional Office Location" dataDxfId="4"/>
    <tableColumn id="4" xr3:uid="{8B4B35C9-FDFF-455A-A0A9-72FADF72CA6E}" name="States served by the Region" dataDxfId="3"/>
  </tableColumns>
  <tableStyleInfo name="TableStyleMedium17"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F7D2F374-EC64-444F-BDB8-6E7865013CEB}" name="Labels" displayName="Labels" ref="J2:L98" totalsRowShown="0">
  <autoFilter ref="J2:L98" xr:uid="{F7D2F374-EC64-444F-BDB8-6E7865013CEB}"/>
  <tableColumns count="3">
    <tableColumn id="1" xr3:uid="{5E9729FE-A8D3-4ABD-9C5E-DCF588D5BC27}" name="Label (column headers on PDC)"/>
    <tableColumn id="2" xr3:uid="{ABB27647-00BF-4247-AE8F-9687D2BD3092}" name="Description"/>
    <tableColumn id="3" xr3:uid="{106B498F-981E-4E20-8B4C-DFAA262F7877}" name="Format / Values"/>
  </tableColumns>
  <tableStyleInfo name="TableStyleMedium17"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microsoft.com/office/2007/relationships/slicer" Target="../slicers/slicer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table" Target="../tables/table3.xml"/></Relationships>
</file>

<file path=xl/worksheets/_rels/sheet3.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table" Target="../tables/table6.xml"/><Relationship Id="rId4" Type="http://schemas.openxmlformats.org/officeDocument/2006/relationships/table" Target="../tables/table5.xml"/></Relationships>
</file>

<file path=xl/worksheets/_rels/sheet4.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A685"/>
  <sheetViews>
    <sheetView tabSelected="1" zoomScale="80" zoomScaleNormal="80" workbookViewId="0">
      <pane xSplit="4" ySplit="1" topLeftCell="E2" activePane="bottomRight" state="frozen"/>
      <selection pane="topRight" activeCell="E1" sqref="E1"/>
      <selection pane="bottomLeft" activeCell="A2" sqref="A2"/>
      <selection pane="bottomRight"/>
    </sheetView>
  </sheetViews>
  <sheetFormatPr defaultRowHeight="15" outlineLevelCol="1" x14ac:dyDescent="0.25"/>
  <cols>
    <col min="1" max="1" width="10.5703125" customWidth="1"/>
    <col min="2" max="2" width="10.5703125" hidden="1" customWidth="1"/>
    <col min="3" max="3" width="10.5703125" customWidth="1"/>
    <col min="4" max="4" width="55.7109375" bestFit="1" customWidth="1"/>
    <col min="5" max="8" width="15.5703125" customWidth="1"/>
    <col min="9" max="9" width="15.5703125" hidden="1" customWidth="1"/>
    <col min="10" max="15" width="15.5703125" customWidth="1"/>
    <col min="16" max="19" width="15.5703125" hidden="1" customWidth="1" outlineLevel="1"/>
    <col min="20" max="20" width="10.5703125" style="19" customWidth="1" collapsed="1"/>
    <col min="21" max="22" width="15.5703125" style="8" customWidth="1"/>
    <col min="23" max="23" width="15.5703125" customWidth="1"/>
    <col min="24" max="34" width="15.5703125" hidden="1" customWidth="1" outlineLevel="1"/>
    <col min="35" max="35" width="10.5703125" style="19" customWidth="1" collapsed="1"/>
    <col min="36" max="43" width="15.5703125" hidden="1" customWidth="1" outlineLevel="1"/>
    <col min="44" max="44" width="10.5703125" style="19" customWidth="1" collapsed="1"/>
    <col min="45" max="51" width="15.5703125" hidden="1" customWidth="1" outlineLevel="1"/>
    <col min="52" max="52" width="10.5703125" style="19" customWidth="1" collapsed="1"/>
    <col min="53" max="77" width="15.5703125" hidden="1" customWidth="1" outlineLevel="1"/>
    <col min="78" max="78" width="10.5703125" customWidth="1" collapsed="1"/>
    <col min="79" max="93" width="15.5703125" hidden="1" customWidth="1" outlineLevel="1"/>
    <col min="94" max="94" width="10.5703125" customWidth="1" collapsed="1"/>
    <col min="95" max="99" width="15.5703125" hidden="1" customWidth="1" outlineLevel="1"/>
    <col min="100" max="100" width="15.5703125" style="4" hidden="1" customWidth="1" outlineLevel="1"/>
    <col min="101" max="104" width="15.5703125" hidden="1" customWidth="1" outlineLevel="1"/>
    <col min="105" max="105" width="10.5703125" customWidth="1" collapsed="1"/>
    <col min="106" max="106" width="23" customWidth="1"/>
    <col min="107" max="107" width="31" customWidth="1"/>
    <col min="108" max="108" width="11.5703125" customWidth="1"/>
    <col min="109" max="109" width="19.5703125" customWidth="1"/>
    <col min="110" max="110" width="20" customWidth="1"/>
    <col min="111" max="111" width="28" customWidth="1"/>
    <col min="120" max="120" width="20" customWidth="1"/>
    <col min="123" max="123" width="20.5703125" customWidth="1"/>
    <col min="124" max="124" width="28.5703125" customWidth="1"/>
    <col min="125" max="126" width="14.7109375" customWidth="1"/>
    <col min="127" max="127" width="22.7109375" customWidth="1"/>
    <col min="128" max="128" width="17.5703125" customWidth="1"/>
    <col min="129" max="129" width="25.5703125" customWidth="1"/>
    <col min="130" max="130" width="25.28515625" customWidth="1"/>
    <col min="131" max="132" width="32.42578125" customWidth="1"/>
    <col min="133" max="133" width="46.7109375" customWidth="1"/>
    <col min="134" max="134" width="44.140625" customWidth="1"/>
    <col min="135" max="135" width="43.42578125" customWidth="1"/>
    <col min="136" max="139" width="46.7109375" customWidth="1"/>
    <col min="140" max="140" width="29.85546875" customWidth="1"/>
    <col min="141" max="141" width="46.7109375" customWidth="1"/>
    <col min="142" max="142" width="44" customWidth="1"/>
    <col min="143" max="144" width="43.28515625" customWidth="1"/>
    <col min="145" max="146" width="46.7109375" customWidth="1"/>
    <col min="147" max="147" width="43.7109375" customWidth="1"/>
    <col min="148" max="148" width="43" customWidth="1"/>
    <col min="149" max="149" width="46.7109375" customWidth="1"/>
    <col min="150" max="150" width="38.42578125" customWidth="1"/>
    <col min="151" max="151" width="44.42578125" customWidth="1"/>
    <col min="152" max="153" width="46.7109375" customWidth="1"/>
    <col min="154" max="154" width="34" customWidth="1"/>
    <col min="155" max="155" width="36.140625" customWidth="1"/>
    <col min="156" max="156" width="30.85546875" customWidth="1"/>
    <col min="157" max="157" width="29.7109375" customWidth="1"/>
    <col min="158" max="160" width="15.140625" customWidth="1"/>
    <col min="165" max="165" width="22.85546875" customWidth="1"/>
    <col min="166" max="166" width="38.42578125" customWidth="1"/>
    <col min="167" max="167" width="44.42578125" customWidth="1"/>
    <col min="168" max="169" width="46.7109375" customWidth="1"/>
    <col min="170" max="170" width="34" customWidth="1"/>
    <col min="171" max="171" width="36.140625" customWidth="1"/>
    <col min="172" max="172" width="30.85546875" customWidth="1"/>
    <col min="173" max="173" width="29.7109375" customWidth="1"/>
    <col min="174" max="174" width="38.42578125" customWidth="1"/>
    <col min="175" max="175" width="44.42578125" customWidth="1"/>
    <col min="176" max="177" width="46.7109375" customWidth="1"/>
    <col min="178" max="178" width="34" customWidth="1"/>
    <col min="179" max="179" width="36.140625" customWidth="1"/>
    <col min="180" max="180" width="30.85546875" customWidth="1"/>
    <col min="181" max="181" width="29.7109375" customWidth="1"/>
    <col min="182" max="182" width="32.42578125" customWidth="1"/>
    <col min="183" max="183" width="34.140625" customWidth="1"/>
    <col min="184" max="185" width="33.5703125" customWidth="1"/>
    <col min="186" max="186" width="31.5703125" bestFit="1" customWidth="1"/>
    <col min="188" max="189" width="23.5703125" bestFit="1" customWidth="1"/>
    <col min="190" max="190" width="46.7109375" customWidth="1"/>
    <col min="191" max="191" width="16.5703125" customWidth="1"/>
    <col min="192" max="192" width="29.42578125" customWidth="1"/>
    <col min="193" max="193" width="26.140625" customWidth="1"/>
    <col min="194" max="194" width="24.42578125" customWidth="1"/>
    <col min="195" max="195" width="9.85546875" customWidth="1"/>
    <col min="196" max="196" width="15.85546875" customWidth="1"/>
  </cols>
  <sheetData>
    <row r="1" spans="1:105" s="2" customFormat="1" ht="185.45" customHeight="1" x14ac:dyDescent="0.25">
      <c r="A1" s="2" t="s">
        <v>4</v>
      </c>
      <c r="B1" s="2" t="s">
        <v>3186</v>
      </c>
      <c r="C1" s="2" t="s">
        <v>0</v>
      </c>
      <c r="D1" s="2" t="s">
        <v>1</v>
      </c>
      <c r="E1" s="2" t="s">
        <v>3190</v>
      </c>
      <c r="F1" s="2" t="s">
        <v>3189</v>
      </c>
      <c r="G1" s="2" t="s">
        <v>9</v>
      </c>
      <c r="H1" s="2" t="s">
        <v>11</v>
      </c>
      <c r="I1" s="2" t="s">
        <v>3188</v>
      </c>
      <c r="J1" s="2" t="s">
        <v>18</v>
      </c>
      <c r="K1" s="2" t="s">
        <v>19</v>
      </c>
      <c r="L1" s="2" t="s">
        <v>22</v>
      </c>
      <c r="M1" s="2" t="s">
        <v>24</v>
      </c>
      <c r="N1" s="2" t="s">
        <v>34</v>
      </c>
      <c r="O1" s="2" t="s">
        <v>26</v>
      </c>
      <c r="P1" s="2" t="s">
        <v>28</v>
      </c>
      <c r="Q1" s="2" t="s">
        <v>30</v>
      </c>
      <c r="R1" s="2" t="s">
        <v>32</v>
      </c>
      <c r="S1" s="2" t="s">
        <v>36</v>
      </c>
      <c r="T1" s="20" t="s">
        <v>3209</v>
      </c>
      <c r="U1" s="26" t="s">
        <v>44</v>
      </c>
      <c r="V1" s="26" t="s">
        <v>42</v>
      </c>
      <c r="W1" s="2" t="s">
        <v>48</v>
      </c>
      <c r="X1" s="2" t="s">
        <v>41</v>
      </c>
      <c r="Y1" s="2" t="s">
        <v>43</v>
      </c>
      <c r="Z1" s="2" t="s">
        <v>45</v>
      </c>
      <c r="AA1" s="2" t="s">
        <v>46</v>
      </c>
      <c r="AB1" s="2" t="s">
        <v>47</v>
      </c>
      <c r="AC1" s="2" t="s">
        <v>49</v>
      </c>
      <c r="AD1" s="2" t="s">
        <v>40</v>
      </c>
      <c r="AE1" s="2" t="s">
        <v>50</v>
      </c>
      <c r="AF1" s="2" t="s">
        <v>51</v>
      </c>
      <c r="AG1" s="2" t="s">
        <v>52</v>
      </c>
      <c r="AH1" s="2" t="s">
        <v>53</v>
      </c>
      <c r="AI1" s="20" t="s">
        <v>3210</v>
      </c>
      <c r="AJ1" s="2" t="s">
        <v>54</v>
      </c>
      <c r="AK1" s="2" t="s">
        <v>55</v>
      </c>
      <c r="AL1" s="2" t="s">
        <v>56</v>
      </c>
      <c r="AM1" s="2" t="s">
        <v>57</v>
      </c>
      <c r="AN1" s="2" t="s">
        <v>58</v>
      </c>
      <c r="AO1" s="2" t="s">
        <v>59</v>
      </c>
      <c r="AP1" s="2" t="s">
        <v>60</v>
      </c>
      <c r="AQ1" s="2" t="s">
        <v>61</v>
      </c>
      <c r="AR1" s="20" t="s">
        <v>3211</v>
      </c>
      <c r="AS1" s="2" t="s">
        <v>87</v>
      </c>
      <c r="AT1" s="2" t="s">
        <v>88</v>
      </c>
      <c r="AU1" s="2" t="s">
        <v>89</v>
      </c>
      <c r="AV1" s="2" t="s">
        <v>90</v>
      </c>
      <c r="AW1" s="3" t="s">
        <v>91</v>
      </c>
      <c r="AX1" s="2" t="s">
        <v>92</v>
      </c>
      <c r="AY1" s="2" t="s">
        <v>93</v>
      </c>
      <c r="AZ1" s="20" t="s">
        <v>3212</v>
      </c>
      <c r="BA1" s="2" t="s">
        <v>62</v>
      </c>
      <c r="BB1" s="2" t="s">
        <v>63</v>
      </c>
      <c r="BC1" s="2" t="s">
        <v>64</v>
      </c>
      <c r="BD1" s="2" t="s">
        <v>65</v>
      </c>
      <c r="BE1" s="2" t="s">
        <v>66</v>
      </c>
      <c r="BF1" s="2" t="s">
        <v>67</v>
      </c>
      <c r="BG1" s="2" t="s">
        <v>68</v>
      </c>
      <c r="BH1" s="2" t="s">
        <v>69</v>
      </c>
      <c r="BI1" s="2" t="s">
        <v>70</v>
      </c>
      <c r="BJ1" s="2" t="s">
        <v>71</v>
      </c>
      <c r="BK1" s="2" t="s">
        <v>72</v>
      </c>
      <c r="BL1" s="2" t="s">
        <v>73</v>
      </c>
      <c r="BM1" s="2" t="s">
        <v>74</v>
      </c>
      <c r="BN1" s="2" t="s">
        <v>75</v>
      </c>
      <c r="BO1" s="2" t="s">
        <v>76</v>
      </c>
      <c r="BP1" s="2" t="s">
        <v>77</v>
      </c>
      <c r="BQ1" s="2" t="s">
        <v>78</v>
      </c>
      <c r="BR1" s="2" t="s">
        <v>79</v>
      </c>
      <c r="BS1" s="2" t="s">
        <v>80</v>
      </c>
      <c r="BT1" s="2" t="s">
        <v>81</v>
      </c>
      <c r="BU1" s="2" t="s">
        <v>82</v>
      </c>
      <c r="BV1" s="2" t="s">
        <v>83</v>
      </c>
      <c r="BW1" s="2" t="s">
        <v>84</v>
      </c>
      <c r="BX1" s="2" t="s">
        <v>85</v>
      </c>
      <c r="BY1" s="2" t="s">
        <v>86</v>
      </c>
      <c r="BZ1" s="20" t="s">
        <v>3213</v>
      </c>
      <c r="CA1" s="2" t="s">
        <v>15</v>
      </c>
      <c r="CB1" s="2" t="s">
        <v>94</v>
      </c>
      <c r="CC1" s="2" t="s">
        <v>5</v>
      </c>
      <c r="CD1" s="2" t="s">
        <v>7</v>
      </c>
      <c r="CE1" s="2" t="s">
        <v>6</v>
      </c>
      <c r="CF1" s="2" t="s">
        <v>13</v>
      </c>
      <c r="CG1" s="2" t="s">
        <v>14</v>
      </c>
      <c r="CH1" s="2" t="s">
        <v>16</v>
      </c>
      <c r="CI1" s="2" t="s">
        <v>17</v>
      </c>
      <c r="CJ1" s="2" t="s">
        <v>20</v>
      </c>
      <c r="CK1" s="2" t="s">
        <v>21</v>
      </c>
      <c r="CL1" s="2" t="s">
        <v>23</v>
      </c>
      <c r="CM1" s="2" t="s">
        <v>2</v>
      </c>
      <c r="CN1" s="2" t="s">
        <v>10</v>
      </c>
      <c r="CO1" s="2" t="s">
        <v>95</v>
      </c>
      <c r="CP1" s="20" t="s">
        <v>3214</v>
      </c>
      <c r="CQ1" s="2" t="s">
        <v>12</v>
      </c>
      <c r="CR1" s="2" t="s">
        <v>25</v>
      </c>
      <c r="CS1" s="2" t="s">
        <v>35</v>
      </c>
      <c r="CT1" s="2" t="s">
        <v>27</v>
      </c>
      <c r="CU1" s="2" t="s">
        <v>29</v>
      </c>
      <c r="CV1" s="2" t="s">
        <v>31</v>
      </c>
      <c r="CW1" s="2" t="s">
        <v>33</v>
      </c>
      <c r="CX1" s="2" t="s">
        <v>37</v>
      </c>
      <c r="CY1" s="2" t="s">
        <v>38</v>
      </c>
      <c r="CZ1" s="2" t="s">
        <v>39</v>
      </c>
      <c r="DA1" s="20" t="s">
        <v>3215</v>
      </c>
    </row>
    <row r="2" spans="1:105" x14ac:dyDescent="0.25">
      <c r="A2" t="s">
        <v>317</v>
      </c>
      <c r="B2" s="18" t="s">
        <v>3187</v>
      </c>
      <c r="C2" s="18">
        <v>395174</v>
      </c>
      <c r="D2" t="s">
        <v>617</v>
      </c>
      <c r="E2" t="s">
        <v>402</v>
      </c>
      <c r="F2" t="s">
        <v>294</v>
      </c>
      <c r="G2" t="s">
        <v>3201</v>
      </c>
      <c r="H2">
        <v>35.9</v>
      </c>
      <c r="I2" t="s">
        <v>98</v>
      </c>
      <c r="K2" t="s">
        <v>100</v>
      </c>
      <c r="L2" t="s">
        <v>102</v>
      </c>
      <c r="M2">
        <v>3</v>
      </c>
      <c r="N2">
        <v>4</v>
      </c>
      <c r="O2">
        <v>2</v>
      </c>
      <c r="P2">
        <v>3</v>
      </c>
      <c r="Q2">
        <v>3</v>
      </c>
      <c r="S2">
        <v>4</v>
      </c>
      <c r="U2" s="8">
        <v>3.2495500000000002</v>
      </c>
      <c r="V2" s="8">
        <v>0.77073999999999998</v>
      </c>
      <c r="W2">
        <v>52.9</v>
      </c>
      <c r="X2">
        <v>0.71375</v>
      </c>
      <c r="Y2">
        <v>1.48448</v>
      </c>
      <c r="Z2">
        <v>3.0202599999999999</v>
      </c>
      <c r="AA2">
        <v>0.61887000000000003</v>
      </c>
      <c r="AB2">
        <v>9.6199999999999994E-2</v>
      </c>
      <c r="AD2">
        <v>1.7650600000000001</v>
      </c>
      <c r="AE2">
        <v>44.4</v>
      </c>
      <c r="AG2">
        <v>2</v>
      </c>
      <c r="AJ2">
        <v>1.7683599999999999</v>
      </c>
      <c r="AK2">
        <v>0.66198999999999997</v>
      </c>
      <c r="AL2">
        <v>0.31552000000000002</v>
      </c>
      <c r="AM2">
        <v>2.7458800000000001</v>
      </c>
      <c r="AN2">
        <v>2.0434100000000002</v>
      </c>
      <c r="AO2">
        <v>0.79308000000000001</v>
      </c>
      <c r="AP2">
        <v>0.91481000000000001</v>
      </c>
      <c r="AQ2">
        <v>3.7364299999999999</v>
      </c>
      <c r="AS2">
        <v>0</v>
      </c>
      <c r="AT2">
        <v>6</v>
      </c>
      <c r="AU2">
        <v>1</v>
      </c>
      <c r="AV2">
        <v>0</v>
      </c>
      <c r="AW2" s="4">
        <v>0</v>
      </c>
      <c r="AX2">
        <v>0</v>
      </c>
      <c r="AY2">
        <v>0</v>
      </c>
      <c r="BA2" s="1">
        <v>44428</v>
      </c>
      <c r="BB2">
        <v>9</v>
      </c>
      <c r="BC2">
        <v>5</v>
      </c>
      <c r="BD2">
        <v>3</v>
      </c>
      <c r="BE2">
        <v>72</v>
      </c>
      <c r="BF2">
        <v>1</v>
      </c>
      <c r="BG2">
        <v>0</v>
      </c>
      <c r="BH2">
        <v>72</v>
      </c>
      <c r="BI2" s="1">
        <v>43839</v>
      </c>
      <c r="BJ2">
        <v>5</v>
      </c>
      <c r="BK2">
        <v>5</v>
      </c>
      <c r="BL2">
        <v>0</v>
      </c>
      <c r="BM2">
        <v>28</v>
      </c>
      <c r="BN2">
        <v>1</v>
      </c>
      <c r="BO2">
        <v>0</v>
      </c>
      <c r="BP2">
        <v>28</v>
      </c>
      <c r="BQ2" s="1">
        <v>43511</v>
      </c>
      <c r="BR2">
        <v>1</v>
      </c>
      <c r="BS2">
        <v>0</v>
      </c>
      <c r="BT2">
        <v>1</v>
      </c>
      <c r="BU2">
        <v>4</v>
      </c>
      <c r="BV2">
        <v>0</v>
      </c>
      <c r="BW2">
        <v>0</v>
      </c>
      <c r="BX2">
        <v>4</v>
      </c>
      <c r="BY2">
        <v>46</v>
      </c>
      <c r="CA2" t="s">
        <v>135</v>
      </c>
      <c r="CB2" t="s">
        <v>619</v>
      </c>
      <c r="CC2">
        <v>16509</v>
      </c>
      <c r="CD2">
        <v>320</v>
      </c>
      <c r="CE2">
        <v>8148644081</v>
      </c>
      <c r="CF2" t="s">
        <v>99</v>
      </c>
      <c r="CG2" t="s">
        <v>100</v>
      </c>
      <c r="CH2" s="1">
        <v>24516</v>
      </c>
      <c r="CI2" t="s">
        <v>100</v>
      </c>
      <c r="CJ2" t="s">
        <v>100</v>
      </c>
      <c r="CK2" t="s">
        <v>100</v>
      </c>
      <c r="CL2" t="s">
        <v>103</v>
      </c>
      <c r="CM2" t="s">
        <v>618</v>
      </c>
      <c r="CN2">
        <v>80</v>
      </c>
      <c r="CO2" s="1">
        <v>44621</v>
      </c>
      <c r="CP2" s="1"/>
      <c r="CV2"/>
      <c r="CW2">
        <v>2</v>
      </c>
    </row>
    <row r="3" spans="1:105" x14ac:dyDescent="0.25">
      <c r="A3" t="s">
        <v>317</v>
      </c>
      <c r="B3" s="18" t="s">
        <v>3187</v>
      </c>
      <c r="C3" s="18">
        <v>395701</v>
      </c>
      <c r="D3" t="s">
        <v>2101</v>
      </c>
      <c r="E3" t="s">
        <v>2103</v>
      </c>
      <c r="F3" t="s">
        <v>447</v>
      </c>
      <c r="G3" t="s">
        <v>3201</v>
      </c>
      <c r="H3">
        <v>97.3</v>
      </c>
      <c r="I3" t="s">
        <v>98</v>
      </c>
      <c r="K3" t="s">
        <v>100</v>
      </c>
      <c r="L3" t="s">
        <v>105</v>
      </c>
      <c r="M3">
        <v>2</v>
      </c>
      <c r="N3">
        <v>2</v>
      </c>
      <c r="O3">
        <v>2</v>
      </c>
      <c r="P3">
        <v>3</v>
      </c>
      <c r="Q3">
        <v>5</v>
      </c>
      <c r="R3">
        <v>2</v>
      </c>
      <c r="S3">
        <v>2</v>
      </c>
      <c r="U3" s="8">
        <v>3.1142400000000001</v>
      </c>
      <c r="V3" s="8">
        <v>0.46500000000000002</v>
      </c>
      <c r="X3">
        <v>1.0048299999999999</v>
      </c>
      <c r="Y3">
        <v>1.46984</v>
      </c>
      <c r="Z3">
        <v>2.82931</v>
      </c>
      <c r="AA3">
        <v>0.36614000000000002</v>
      </c>
      <c r="AB3">
        <v>5.0869999999999999E-2</v>
      </c>
      <c r="AC3">
        <v>6</v>
      </c>
      <c r="AD3">
        <v>1.6444099999999999</v>
      </c>
      <c r="AF3">
        <v>6</v>
      </c>
      <c r="AG3">
        <v>1</v>
      </c>
      <c r="AJ3">
        <v>2.2454499999999999</v>
      </c>
      <c r="AK3">
        <v>0.85633999999999999</v>
      </c>
      <c r="AL3">
        <v>0.46440999999999999</v>
      </c>
      <c r="AM3">
        <v>3.5661999999999998</v>
      </c>
      <c r="AN3">
        <v>1.4992399999999999</v>
      </c>
      <c r="AO3">
        <v>0.86312</v>
      </c>
      <c r="AP3">
        <v>0.37498999999999999</v>
      </c>
      <c r="AQ3">
        <v>2.7571699999999999</v>
      </c>
      <c r="AS3">
        <v>2</v>
      </c>
      <c r="AT3">
        <v>2</v>
      </c>
      <c r="AU3">
        <v>0</v>
      </c>
      <c r="AV3">
        <v>0</v>
      </c>
      <c r="AW3" s="4">
        <v>0</v>
      </c>
      <c r="AX3">
        <v>0</v>
      </c>
      <c r="AY3">
        <v>0</v>
      </c>
      <c r="BA3" s="1">
        <v>44288</v>
      </c>
      <c r="BB3">
        <v>5</v>
      </c>
      <c r="BC3">
        <v>5</v>
      </c>
      <c r="BD3">
        <v>0</v>
      </c>
      <c r="BE3">
        <v>36</v>
      </c>
      <c r="BF3">
        <v>1</v>
      </c>
      <c r="BG3">
        <v>0</v>
      </c>
      <c r="BH3">
        <v>36</v>
      </c>
      <c r="BI3" s="1">
        <v>43805</v>
      </c>
      <c r="BJ3">
        <v>8</v>
      </c>
      <c r="BK3">
        <v>7</v>
      </c>
      <c r="BL3">
        <v>1</v>
      </c>
      <c r="BM3">
        <v>72</v>
      </c>
      <c r="BN3">
        <v>1</v>
      </c>
      <c r="BO3">
        <v>0</v>
      </c>
      <c r="BP3">
        <v>72</v>
      </c>
      <c r="BQ3" s="1">
        <v>43448</v>
      </c>
      <c r="BR3">
        <v>15</v>
      </c>
      <c r="BS3">
        <v>10</v>
      </c>
      <c r="BT3">
        <v>5</v>
      </c>
      <c r="BU3">
        <v>116</v>
      </c>
      <c r="BV3">
        <v>1</v>
      </c>
      <c r="BW3">
        <v>0</v>
      </c>
      <c r="BX3">
        <v>116</v>
      </c>
      <c r="BY3">
        <v>61.332999999999998</v>
      </c>
      <c r="CA3" t="s">
        <v>2104</v>
      </c>
      <c r="CB3" t="s">
        <v>2105</v>
      </c>
      <c r="CC3">
        <v>18411</v>
      </c>
      <c r="CD3">
        <v>420</v>
      </c>
      <c r="CE3">
        <v>5705861002</v>
      </c>
      <c r="CF3" t="s">
        <v>99</v>
      </c>
      <c r="CG3" t="s">
        <v>100</v>
      </c>
      <c r="CH3" s="1">
        <v>31236</v>
      </c>
      <c r="CI3" t="s">
        <v>100</v>
      </c>
      <c r="CJ3" t="s">
        <v>100</v>
      </c>
      <c r="CK3" t="s">
        <v>101</v>
      </c>
      <c r="CL3" t="s">
        <v>103</v>
      </c>
      <c r="CM3" t="s">
        <v>2102</v>
      </c>
      <c r="CN3">
        <v>119</v>
      </c>
      <c r="CO3" s="1">
        <v>44621</v>
      </c>
      <c r="CP3" s="1"/>
      <c r="CV3"/>
    </row>
    <row r="4" spans="1:105" x14ac:dyDescent="0.25">
      <c r="A4" t="s">
        <v>317</v>
      </c>
      <c r="B4" s="18" t="s">
        <v>3187</v>
      </c>
      <c r="C4" s="18">
        <v>396001</v>
      </c>
      <c r="D4" t="s">
        <v>2828</v>
      </c>
      <c r="E4" t="s">
        <v>1142</v>
      </c>
      <c r="F4" t="s">
        <v>111</v>
      </c>
      <c r="G4" t="s">
        <v>3202</v>
      </c>
      <c r="H4">
        <v>27</v>
      </c>
      <c r="I4" t="s">
        <v>113</v>
      </c>
      <c r="K4" t="s">
        <v>100</v>
      </c>
      <c r="L4" t="s">
        <v>105</v>
      </c>
      <c r="M4">
        <v>5</v>
      </c>
      <c r="N4">
        <v>5</v>
      </c>
      <c r="O4">
        <v>5</v>
      </c>
      <c r="P4">
        <v>5</v>
      </c>
      <c r="R4">
        <v>5</v>
      </c>
      <c r="S4">
        <v>5</v>
      </c>
      <c r="U4" s="8">
        <v>6.06182</v>
      </c>
      <c r="V4" s="8">
        <v>2.6899899999999999</v>
      </c>
      <c r="X4">
        <v>0</v>
      </c>
      <c r="Y4">
        <v>2.6899899999999999</v>
      </c>
      <c r="Z4">
        <v>5.88286</v>
      </c>
      <c r="AA4">
        <v>2.3482099999999999</v>
      </c>
      <c r="AB4">
        <v>0.39557999999999999</v>
      </c>
      <c r="AC4">
        <v>6</v>
      </c>
      <c r="AD4">
        <v>3.3718300000000001</v>
      </c>
      <c r="AF4">
        <v>6</v>
      </c>
      <c r="AH4">
        <v>6</v>
      </c>
      <c r="AJ4">
        <v>2.2179500000000001</v>
      </c>
      <c r="AK4">
        <v>0.87973999999999997</v>
      </c>
      <c r="AL4">
        <v>0.54330999999999996</v>
      </c>
      <c r="AM4">
        <v>3.641</v>
      </c>
      <c r="AN4">
        <v>3.1122899999999998</v>
      </c>
      <c r="AO4">
        <v>0</v>
      </c>
      <c r="AP4">
        <v>1.8542099999999999</v>
      </c>
      <c r="AQ4">
        <v>5.2565200000000001</v>
      </c>
      <c r="AS4">
        <v>0</v>
      </c>
      <c r="AT4">
        <v>0</v>
      </c>
      <c r="AU4">
        <v>0</v>
      </c>
      <c r="AV4">
        <v>1</v>
      </c>
      <c r="AW4" s="4">
        <v>650</v>
      </c>
      <c r="AX4">
        <v>0</v>
      </c>
      <c r="AY4">
        <v>1</v>
      </c>
      <c r="BA4" s="1">
        <v>44355</v>
      </c>
      <c r="BB4">
        <v>0</v>
      </c>
      <c r="BC4">
        <v>0</v>
      </c>
      <c r="BD4">
        <v>0</v>
      </c>
      <c r="BE4">
        <v>0</v>
      </c>
      <c r="BF4">
        <v>0</v>
      </c>
      <c r="BG4">
        <v>0</v>
      </c>
      <c r="BH4">
        <v>0</v>
      </c>
      <c r="BI4" s="1">
        <v>43619</v>
      </c>
      <c r="BJ4">
        <v>2</v>
      </c>
      <c r="BK4">
        <v>2</v>
      </c>
      <c r="BL4">
        <v>0</v>
      </c>
      <c r="BM4">
        <v>12</v>
      </c>
      <c r="BN4">
        <v>1</v>
      </c>
      <c r="BO4">
        <v>0</v>
      </c>
      <c r="BP4">
        <v>12</v>
      </c>
      <c r="BQ4" s="1">
        <v>43244</v>
      </c>
      <c r="BR4">
        <v>0</v>
      </c>
      <c r="BS4">
        <v>0</v>
      </c>
      <c r="BT4">
        <v>0</v>
      </c>
      <c r="BU4">
        <v>0</v>
      </c>
      <c r="BV4">
        <v>0</v>
      </c>
      <c r="BW4">
        <v>0</v>
      </c>
      <c r="BX4">
        <v>0</v>
      </c>
      <c r="BY4">
        <v>4</v>
      </c>
      <c r="CA4" t="s">
        <v>2829</v>
      </c>
      <c r="CB4" t="s">
        <v>1144</v>
      </c>
      <c r="CC4">
        <v>19096</v>
      </c>
      <c r="CD4">
        <v>560</v>
      </c>
      <c r="CE4">
        <v>4843285900</v>
      </c>
      <c r="CF4" t="s">
        <v>134</v>
      </c>
      <c r="CG4" t="s">
        <v>100</v>
      </c>
      <c r="CH4" s="1">
        <v>35283</v>
      </c>
      <c r="CI4" t="s">
        <v>100</v>
      </c>
      <c r="CJ4" t="s">
        <v>100</v>
      </c>
      <c r="CK4" t="s">
        <v>100</v>
      </c>
      <c r="CL4" t="s">
        <v>103</v>
      </c>
      <c r="CM4" t="s">
        <v>1141</v>
      </c>
      <c r="CN4">
        <v>35</v>
      </c>
      <c r="CO4" s="1">
        <v>44621</v>
      </c>
      <c r="CP4" s="1"/>
      <c r="CV4">
        <v>2</v>
      </c>
    </row>
    <row r="5" spans="1:105" x14ac:dyDescent="0.25">
      <c r="A5" t="s">
        <v>317</v>
      </c>
      <c r="B5" s="18" t="s">
        <v>3187</v>
      </c>
      <c r="C5" s="18">
        <v>395084</v>
      </c>
      <c r="D5" t="s">
        <v>475</v>
      </c>
      <c r="E5" t="s">
        <v>271</v>
      </c>
      <c r="F5" t="s">
        <v>477</v>
      </c>
      <c r="G5" t="s">
        <v>3201</v>
      </c>
      <c r="H5">
        <v>140.5</v>
      </c>
      <c r="I5" t="s">
        <v>98</v>
      </c>
      <c r="K5" t="s">
        <v>100</v>
      </c>
      <c r="L5" t="s">
        <v>105</v>
      </c>
      <c r="M5">
        <v>2</v>
      </c>
      <c r="N5">
        <v>2</v>
      </c>
      <c r="O5">
        <v>2</v>
      </c>
      <c r="P5">
        <v>4</v>
      </c>
      <c r="Q5">
        <v>3</v>
      </c>
      <c r="R5">
        <v>4</v>
      </c>
      <c r="S5">
        <v>2</v>
      </c>
      <c r="U5" s="8">
        <v>3.4275600000000002</v>
      </c>
      <c r="V5" s="8">
        <v>0.62258000000000002</v>
      </c>
      <c r="W5">
        <v>54.9</v>
      </c>
      <c r="X5">
        <v>0.87756999999999996</v>
      </c>
      <c r="Y5">
        <v>1.5001500000000001</v>
      </c>
      <c r="Z5">
        <v>3.1527500000000002</v>
      </c>
      <c r="AA5">
        <v>0.37308999999999998</v>
      </c>
      <c r="AB5">
        <v>4.0590000000000001E-2</v>
      </c>
      <c r="AD5">
        <v>1.9274100000000001</v>
      </c>
      <c r="AE5">
        <v>60.7</v>
      </c>
      <c r="AG5">
        <v>0</v>
      </c>
      <c r="AJ5">
        <v>1.9877199999999999</v>
      </c>
      <c r="AK5">
        <v>0.82372999999999996</v>
      </c>
      <c r="AL5">
        <v>0.50917999999999997</v>
      </c>
      <c r="AM5">
        <v>3.32063</v>
      </c>
      <c r="AN5">
        <v>1.9851099999999999</v>
      </c>
      <c r="AO5">
        <v>0.78364999999999996</v>
      </c>
      <c r="AP5">
        <v>0.45790999999999998</v>
      </c>
      <c r="AQ5">
        <v>3.2589700000000001</v>
      </c>
      <c r="AS5">
        <v>1</v>
      </c>
      <c r="AT5">
        <v>17</v>
      </c>
      <c r="AU5">
        <v>3</v>
      </c>
      <c r="AV5">
        <v>1</v>
      </c>
      <c r="AW5" s="4">
        <v>7345</v>
      </c>
      <c r="AX5">
        <v>0</v>
      </c>
      <c r="AY5">
        <v>1</v>
      </c>
      <c r="BA5" s="1">
        <v>44456</v>
      </c>
      <c r="BB5">
        <v>10</v>
      </c>
      <c r="BC5">
        <v>8</v>
      </c>
      <c r="BD5">
        <v>0</v>
      </c>
      <c r="BE5">
        <v>40</v>
      </c>
      <c r="BF5">
        <v>1</v>
      </c>
      <c r="BG5">
        <v>0</v>
      </c>
      <c r="BH5">
        <v>40</v>
      </c>
      <c r="BI5" s="1">
        <v>43665</v>
      </c>
      <c r="BJ5">
        <v>16</v>
      </c>
      <c r="BK5">
        <v>14</v>
      </c>
      <c r="BL5">
        <v>6</v>
      </c>
      <c r="BM5">
        <v>88</v>
      </c>
      <c r="BN5">
        <v>1</v>
      </c>
      <c r="BO5">
        <v>0</v>
      </c>
      <c r="BP5">
        <v>88</v>
      </c>
      <c r="BQ5" s="1">
        <v>43279</v>
      </c>
      <c r="BR5">
        <v>22</v>
      </c>
      <c r="BS5">
        <v>16</v>
      </c>
      <c r="BT5">
        <v>6</v>
      </c>
      <c r="BU5">
        <v>104</v>
      </c>
      <c r="BV5">
        <v>1</v>
      </c>
      <c r="BW5">
        <v>0</v>
      </c>
      <c r="BX5">
        <v>104</v>
      </c>
      <c r="BY5">
        <v>66.667000000000002</v>
      </c>
      <c r="CA5" t="s">
        <v>478</v>
      </c>
      <c r="CB5" t="s">
        <v>479</v>
      </c>
      <c r="CC5">
        <v>19116</v>
      </c>
      <c r="CD5">
        <v>620</v>
      </c>
      <c r="CE5">
        <v>2156735700</v>
      </c>
      <c r="CF5" t="s">
        <v>99</v>
      </c>
      <c r="CG5" t="s">
        <v>100</v>
      </c>
      <c r="CH5" s="1">
        <v>24473</v>
      </c>
      <c r="CI5" t="s">
        <v>100</v>
      </c>
      <c r="CJ5" t="s">
        <v>100</v>
      </c>
      <c r="CK5" t="s">
        <v>100</v>
      </c>
      <c r="CL5" t="s">
        <v>103</v>
      </c>
      <c r="CM5" t="s">
        <v>476</v>
      </c>
      <c r="CN5">
        <v>225</v>
      </c>
      <c r="CO5" s="1">
        <v>44621</v>
      </c>
      <c r="CP5" s="1"/>
      <c r="CV5"/>
    </row>
    <row r="6" spans="1:105" x14ac:dyDescent="0.25">
      <c r="A6" t="s">
        <v>317</v>
      </c>
      <c r="B6" s="18" t="s">
        <v>3187</v>
      </c>
      <c r="C6" s="18">
        <v>395545</v>
      </c>
      <c r="D6" t="s">
        <v>1634</v>
      </c>
      <c r="E6" t="s">
        <v>1636</v>
      </c>
      <c r="F6" t="s">
        <v>111</v>
      </c>
      <c r="G6" t="s">
        <v>3201</v>
      </c>
      <c r="H6">
        <v>75.5</v>
      </c>
      <c r="I6" t="s">
        <v>122</v>
      </c>
      <c r="K6" t="s">
        <v>100</v>
      </c>
      <c r="L6" t="s">
        <v>102</v>
      </c>
      <c r="M6">
        <v>1</v>
      </c>
      <c r="N6">
        <v>3</v>
      </c>
      <c r="O6">
        <v>1</v>
      </c>
      <c r="P6">
        <v>1</v>
      </c>
      <c r="Q6">
        <v>2</v>
      </c>
      <c r="R6">
        <v>1</v>
      </c>
      <c r="S6">
        <v>4</v>
      </c>
      <c r="U6" s="8">
        <v>3.71963</v>
      </c>
      <c r="V6" s="8">
        <v>0.90607000000000004</v>
      </c>
      <c r="W6">
        <v>68.599999999999994</v>
      </c>
      <c r="X6">
        <v>0.95379999999999998</v>
      </c>
      <c r="Y6">
        <v>1.8598600000000001</v>
      </c>
      <c r="Z6">
        <v>3.2687200000000001</v>
      </c>
      <c r="AA6">
        <v>0.60997000000000001</v>
      </c>
      <c r="AB6">
        <v>5.5350000000000003E-2</v>
      </c>
      <c r="AD6">
        <v>1.8597699999999999</v>
      </c>
      <c r="AE6">
        <v>57.1</v>
      </c>
      <c r="AG6">
        <v>2</v>
      </c>
      <c r="AJ6">
        <v>2.1442000000000001</v>
      </c>
      <c r="AK6">
        <v>0.84011999999999998</v>
      </c>
      <c r="AL6">
        <v>0.46153</v>
      </c>
      <c r="AM6">
        <v>3.44584</v>
      </c>
      <c r="AN6">
        <v>1.77566</v>
      </c>
      <c r="AO6">
        <v>0.83509999999999995</v>
      </c>
      <c r="AP6">
        <v>0.73521999999999998</v>
      </c>
      <c r="AQ6">
        <v>3.4081600000000001</v>
      </c>
      <c r="AS6">
        <v>0</v>
      </c>
      <c r="AT6">
        <v>8</v>
      </c>
      <c r="AU6">
        <v>1</v>
      </c>
      <c r="AV6">
        <v>1</v>
      </c>
      <c r="AW6" s="4">
        <v>11300</v>
      </c>
      <c r="AX6">
        <v>0</v>
      </c>
      <c r="AY6">
        <v>1</v>
      </c>
      <c r="BA6" s="1">
        <v>44463</v>
      </c>
      <c r="BB6">
        <v>6</v>
      </c>
      <c r="BC6">
        <v>6</v>
      </c>
      <c r="BD6">
        <v>0</v>
      </c>
      <c r="BE6">
        <v>32</v>
      </c>
      <c r="BF6">
        <v>1</v>
      </c>
      <c r="BG6">
        <v>0</v>
      </c>
      <c r="BH6">
        <v>32</v>
      </c>
      <c r="BI6" s="1">
        <v>43664</v>
      </c>
      <c r="BJ6">
        <v>21</v>
      </c>
      <c r="BK6">
        <v>18</v>
      </c>
      <c r="BL6">
        <v>2</v>
      </c>
      <c r="BM6">
        <v>124</v>
      </c>
      <c r="BN6">
        <v>1</v>
      </c>
      <c r="BO6">
        <v>0</v>
      </c>
      <c r="BP6">
        <v>124</v>
      </c>
      <c r="BQ6" s="1">
        <v>43319</v>
      </c>
      <c r="BR6">
        <v>13</v>
      </c>
      <c r="BS6">
        <v>11</v>
      </c>
      <c r="BT6">
        <v>2</v>
      </c>
      <c r="BU6">
        <v>92</v>
      </c>
      <c r="BV6">
        <v>2</v>
      </c>
      <c r="BW6">
        <v>46</v>
      </c>
      <c r="BX6">
        <v>138</v>
      </c>
      <c r="BY6">
        <v>80.332999999999998</v>
      </c>
      <c r="CA6" t="s">
        <v>1637</v>
      </c>
      <c r="CB6" t="s">
        <v>1638</v>
      </c>
      <c r="CC6">
        <v>19038</v>
      </c>
      <c r="CD6">
        <v>560</v>
      </c>
      <c r="CE6">
        <v>2152330920</v>
      </c>
      <c r="CF6" t="s">
        <v>99</v>
      </c>
      <c r="CG6" t="s">
        <v>100</v>
      </c>
      <c r="CH6" s="1">
        <v>30125</v>
      </c>
      <c r="CI6" t="s">
        <v>100</v>
      </c>
      <c r="CJ6" t="s">
        <v>100</v>
      </c>
      <c r="CK6" t="s">
        <v>100</v>
      </c>
      <c r="CL6" t="s">
        <v>103</v>
      </c>
      <c r="CM6" t="s">
        <v>1635</v>
      </c>
      <c r="CN6">
        <v>129</v>
      </c>
      <c r="CO6" s="1">
        <v>44621</v>
      </c>
      <c r="CP6" s="1"/>
      <c r="CV6"/>
    </row>
    <row r="7" spans="1:105" x14ac:dyDescent="0.25">
      <c r="A7" t="s">
        <v>317</v>
      </c>
      <c r="B7" s="18" t="s">
        <v>3187</v>
      </c>
      <c r="C7" s="18">
        <v>396149</v>
      </c>
      <c r="D7" t="s">
        <v>3143</v>
      </c>
      <c r="E7" t="s">
        <v>125</v>
      </c>
      <c r="F7" t="s">
        <v>127</v>
      </c>
      <c r="G7" t="s">
        <v>3202</v>
      </c>
      <c r="H7">
        <v>4.8</v>
      </c>
      <c r="I7" t="s">
        <v>113</v>
      </c>
      <c r="K7" t="s">
        <v>100</v>
      </c>
      <c r="L7" t="s">
        <v>105</v>
      </c>
      <c r="AC7">
        <v>6</v>
      </c>
      <c r="AF7">
        <v>6</v>
      </c>
      <c r="AH7">
        <v>6</v>
      </c>
      <c r="AS7">
        <v>0</v>
      </c>
      <c r="AT7">
        <v>0</v>
      </c>
      <c r="AU7">
        <v>0</v>
      </c>
      <c r="AV7">
        <v>1</v>
      </c>
      <c r="AW7" s="4">
        <v>650</v>
      </c>
      <c r="AX7">
        <v>0</v>
      </c>
      <c r="AY7">
        <v>1</v>
      </c>
      <c r="BA7" s="1">
        <v>44327</v>
      </c>
      <c r="BB7" t="s">
        <v>137</v>
      </c>
      <c r="BC7" t="s">
        <v>137</v>
      </c>
      <c r="BD7" t="s">
        <v>137</v>
      </c>
      <c r="BE7" t="s">
        <v>137</v>
      </c>
      <c r="BF7" t="s">
        <v>137</v>
      </c>
      <c r="BG7" t="s">
        <v>137</v>
      </c>
      <c r="BH7" t="s">
        <v>137</v>
      </c>
      <c r="BI7" s="21"/>
      <c r="BJ7" t="s">
        <v>137</v>
      </c>
      <c r="BK7" t="s">
        <v>137</v>
      </c>
      <c r="BL7" t="s">
        <v>137</v>
      </c>
      <c r="BM7" t="s">
        <v>137</v>
      </c>
      <c r="BN7" t="s">
        <v>137</v>
      </c>
      <c r="BO7" t="s">
        <v>137</v>
      </c>
      <c r="BP7" t="s">
        <v>137</v>
      </c>
      <c r="BQ7" s="21"/>
      <c r="BR7" t="s">
        <v>137</v>
      </c>
      <c r="BS7" t="s">
        <v>137</v>
      </c>
      <c r="BT7" t="s">
        <v>137</v>
      </c>
      <c r="BU7" t="s">
        <v>137</v>
      </c>
      <c r="BV7" t="s">
        <v>137</v>
      </c>
      <c r="BW7" t="s">
        <v>137</v>
      </c>
      <c r="BX7" t="s">
        <v>137</v>
      </c>
      <c r="CA7" t="s">
        <v>3145</v>
      </c>
      <c r="CB7" t="s">
        <v>3146</v>
      </c>
      <c r="CC7">
        <v>16001</v>
      </c>
      <c r="CD7">
        <v>150</v>
      </c>
      <c r="CE7">
        <v>8008008000</v>
      </c>
      <c r="CF7" t="s">
        <v>99</v>
      </c>
      <c r="CG7" t="s">
        <v>100</v>
      </c>
      <c r="CH7" s="1">
        <v>44327</v>
      </c>
      <c r="CI7" t="s">
        <v>100</v>
      </c>
      <c r="CJ7" t="s">
        <v>100</v>
      </c>
      <c r="CK7" t="s">
        <v>100</v>
      </c>
      <c r="CL7" t="s">
        <v>103</v>
      </c>
      <c r="CM7" t="s">
        <v>3144</v>
      </c>
      <c r="CN7">
        <v>29</v>
      </c>
      <c r="CO7" s="1">
        <v>44621</v>
      </c>
      <c r="CP7" s="1"/>
      <c r="CR7">
        <v>1</v>
      </c>
      <c r="CS7">
        <v>1</v>
      </c>
      <c r="CT7">
        <v>1</v>
      </c>
      <c r="CU7">
        <v>1</v>
      </c>
      <c r="CV7">
        <v>1</v>
      </c>
      <c r="CW7">
        <v>1</v>
      </c>
      <c r="CX7">
        <v>1</v>
      </c>
      <c r="CY7">
        <v>6</v>
      </c>
      <c r="CZ7">
        <v>6</v>
      </c>
    </row>
    <row r="8" spans="1:105" x14ac:dyDescent="0.25">
      <c r="A8" t="s">
        <v>317</v>
      </c>
      <c r="B8" s="18" t="s">
        <v>3187</v>
      </c>
      <c r="C8" s="18">
        <v>395581</v>
      </c>
      <c r="D8" t="s">
        <v>1738</v>
      </c>
      <c r="E8" t="s">
        <v>571</v>
      </c>
      <c r="F8" t="s">
        <v>572</v>
      </c>
      <c r="G8" t="s">
        <v>3202</v>
      </c>
      <c r="H8">
        <v>48.4</v>
      </c>
      <c r="I8" t="s">
        <v>113</v>
      </c>
      <c r="K8" t="s">
        <v>100</v>
      </c>
      <c r="L8" t="s">
        <v>105</v>
      </c>
      <c r="M8">
        <v>4</v>
      </c>
      <c r="N8">
        <v>2</v>
      </c>
      <c r="O8">
        <v>3</v>
      </c>
      <c r="P8">
        <v>5</v>
      </c>
      <c r="Q8">
        <v>5</v>
      </c>
      <c r="R8">
        <v>3</v>
      </c>
      <c r="S8">
        <v>3</v>
      </c>
      <c r="U8" s="8">
        <v>3.0515699999999999</v>
      </c>
      <c r="V8" s="8">
        <v>0.90452999999999995</v>
      </c>
      <c r="W8">
        <v>24.2</v>
      </c>
      <c r="X8">
        <v>0.31018000000000001</v>
      </c>
      <c r="Y8">
        <v>1.21471</v>
      </c>
      <c r="Z8">
        <v>2.6332499999999999</v>
      </c>
      <c r="AA8">
        <v>0.57498000000000005</v>
      </c>
      <c r="AB8">
        <v>5.9619999999999999E-2</v>
      </c>
      <c r="AD8">
        <v>1.8368599999999999</v>
      </c>
      <c r="AE8">
        <v>28.6</v>
      </c>
      <c r="AH8">
        <v>6</v>
      </c>
      <c r="AJ8">
        <v>2.2913999999999999</v>
      </c>
      <c r="AK8">
        <v>0.88505</v>
      </c>
      <c r="AL8">
        <v>0.48563000000000001</v>
      </c>
      <c r="AM8">
        <v>3.66208</v>
      </c>
      <c r="AN8">
        <v>1.6411199999999999</v>
      </c>
      <c r="AO8">
        <v>0.25779999999999997</v>
      </c>
      <c r="AP8">
        <v>0.69755</v>
      </c>
      <c r="AQ8">
        <v>2.6309399999999998</v>
      </c>
      <c r="AS8">
        <v>0</v>
      </c>
      <c r="AT8">
        <v>1</v>
      </c>
      <c r="AU8">
        <v>0</v>
      </c>
      <c r="AV8">
        <v>0</v>
      </c>
      <c r="AW8" s="4">
        <v>0</v>
      </c>
      <c r="AX8">
        <v>0</v>
      </c>
      <c r="AY8">
        <v>0</v>
      </c>
      <c r="BA8" s="1">
        <v>44351</v>
      </c>
      <c r="BB8">
        <v>7</v>
      </c>
      <c r="BC8">
        <v>5</v>
      </c>
      <c r="BD8">
        <v>2</v>
      </c>
      <c r="BE8">
        <v>40</v>
      </c>
      <c r="BF8">
        <v>1</v>
      </c>
      <c r="BG8">
        <v>0</v>
      </c>
      <c r="BH8">
        <v>40</v>
      </c>
      <c r="BI8" s="1">
        <v>44098</v>
      </c>
      <c r="BJ8">
        <v>6</v>
      </c>
      <c r="BK8">
        <v>6</v>
      </c>
      <c r="BL8">
        <v>0</v>
      </c>
      <c r="BM8">
        <v>32</v>
      </c>
      <c r="BN8">
        <v>1</v>
      </c>
      <c r="BO8">
        <v>0</v>
      </c>
      <c r="BP8">
        <v>32</v>
      </c>
      <c r="BQ8" s="1">
        <v>43525</v>
      </c>
      <c r="BR8">
        <v>5</v>
      </c>
      <c r="BS8">
        <v>5</v>
      </c>
      <c r="BT8">
        <v>0</v>
      </c>
      <c r="BU8">
        <v>28</v>
      </c>
      <c r="BV8">
        <v>2</v>
      </c>
      <c r="BW8">
        <v>14</v>
      </c>
      <c r="BX8">
        <v>42</v>
      </c>
      <c r="BY8">
        <v>37.667000000000002</v>
      </c>
      <c r="CA8" t="s">
        <v>947</v>
      </c>
      <c r="CB8" t="s">
        <v>1740</v>
      </c>
      <c r="CC8">
        <v>18701</v>
      </c>
      <c r="CD8">
        <v>480</v>
      </c>
      <c r="CE8">
        <v>5708261031</v>
      </c>
      <c r="CF8" t="s">
        <v>99</v>
      </c>
      <c r="CG8" t="s">
        <v>100</v>
      </c>
      <c r="CH8" s="1">
        <v>30498</v>
      </c>
      <c r="CI8" t="s">
        <v>100</v>
      </c>
      <c r="CJ8" t="s">
        <v>100</v>
      </c>
      <c r="CK8" t="s">
        <v>100</v>
      </c>
      <c r="CL8" t="s">
        <v>103</v>
      </c>
      <c r="CM8" t="s">
        <v>1739</v>
      </c>
      <c r="CN8">
        <v>50</v>
      </c>
      <c r="CO8" s="1">
        <v>44621</v>
      </c>
      <c r="CP8" s="1"/>
      <c r="CV8"/>
    </row>
    <row r="9" spans="1:105" x14ac:dyDescent="0.25">
      <c r="A9" t="s">
        <v>317</v>
      </c>
      <c r="B9" s="18" t="s">
        <v>3187</v>
      </c>
      <c r="C9" s="18">
        <v>395324</v>
      </c>
      <c r="D9" t="s">
        <v>945</v>
      </c>
      <c r="E9" t="s">
        <v>571</v>
      </c>
      <c r="F9" t="s">
        <v>572</v>
      </c>
      <c r="G9" t="s">
        <v>3202</v>
      </c>
      <c r="H9">
        <v>106.5</v>
      </c>
      <c r="I9" t="s">
        <v>113</v>
      </c>
      <c r="K9" t="s">
        <v>100</v>
      </c>
      <c r="L9" t="s">
        <v>105</v>
      </c>
      <c r="M9">
        <v>2</v>
      </c>
      <c r="N9">
        <v>2</v>
      </c>
      <c r="O9">
        <v>2</v>
      </c>
      <c r="P9">
        <v>4</v>
      </c>
      <c r="Q9">
        <v>4</v>
      </c>
      <c r="R9">
        <v>3</v>
      </c>
      <c r="S9">
        <v>2</v>
      </c>
      <c r="U9" s="8">
        <v>3.5894699999999999</v>
      </c>
      <c r="V9" s="8">
        <v>0.59616999999999998</v>
      </c>
      <c r="W9">
        <v>48</v>
      </c>
      <c r="X9">
        <v>0.92740999999999996</v>
      </c>
      <c r="Y9">
        <v>1.5235799999999999</v>
      </c>
      <c r="Z9">
        <v>2.9500700000000002</v>
      </c>
      <c r="AA9">
        <v>0.29929</v>
      </c>
      <c r="AB9">
        <v>7.3050000000000004E-2</v>
      </c>
      <c r="AD9">
        <v>2.06589</v>
      </c>
      <c r="AE9">
        <v>47.1</v>
      </c>
      <c r="AG9">
        <v>0</v>
      </c>
      <c r="AJ9">
        <v>2.35385</v>
      </c>
      <c r="AK9">
        <v>0.9204</v>
      </c>
      <c r="AL9">
        <v>0.51624999999999999</v>
      </c>
      <c r="AM9">
        <v>3.7905000000000002</v>
      </c>
      <c r="AN9">
        <v>1.79677</v>
      </c>
      <c r="AO9">
        <v>0.74117999999999995</v>
      </c>
      <c r="AP9">
        <v>0.43247999999999998</v>
      </c>
      <c r="AQ9">
        <v>2.9898500000000001</v>
      </c>
      <c r="AS9">
        <v>5</v>
      </c>
      <c r="AT9">
        <v>9</v>
      </c>
      <c r="AU9">
        <v>0</v>
      </c>
      <c r="AV9">
        <v>2</v>
      </c>
      <c r="AW9" s="4">
        <v>61743.5</v>
      </c>
      <c r="AX9">
        <v>0</v>
      </c>
      <c r="AY9">
        <v>2</v>
      </c>
      <c r="BA9" s="1">
        <v>44407</v>
      </c>
      <c r="BB9">
        <v>6</v>
      </c>
      <c r="BC9">
        <v>6</v>
      </c>
      <c r="BD9">
        <v>0</v>
      </c>
      <c r="BE9">
        <v>36</v>
      </c>
      <c r="BF9">
        <v>1</v>
      </c>
      <c r="BG9">
        <v>0</v>
      </c>
      <c r="BH9">
        <v>36</v>
      </c>
      <c r="BI9" s="1">
        <v>44127</v>
      </c>
      <c r="BJ9">
        <v>8</v>
      </c>
      <c r="BK9">
        <v>8</v>
      </c>
      <c r="BL9">
        <v>1</v>
      </c>
      <c r="BM9">
        <v>32</v>
      </c>
      <c r="BN9">
        <v>1</v>
      </c>
      <c r="BO9">
        <v>0</v>
      </c>
      <c r="BP9">
        <v>32</v>
      </c>
      <c r="BQ9" s="1">
        <v>43763</v>
      </c>
      <c r="BR9">
        <v>30</v>
      </c>
      <c r="BS9">
        <v>19</v>
      </c>
      <c r="BT9">
        <v>11</v>
      </c>
      <c r="BU9">
        <v>240</v>
      </c>
      <c r="BV9">
        <v>1</v>
      </c>
      <c r="BW9">
        <v>0</v>
      </c>
      <c r="BX9">
        <v>240</v>
      </c>
      <c r="BY9">
        <v>68.667000000000002</v>
      </c>
      <c r="CA9" t="s">
        <v>947</v>
      </c>
      <c r="CB9" t="s">
        <v>948</v>
      </c>
      <c r="CC9">
        <v>18702</v>
      </c>
      <c r="CD9">
        <v>480</v>
      </c>
      <c r="CE9">
        <v>5708236131</v>
      </c>
      <c r="CF9" t="s">
        <v>99</v>
      </c>
      <c r="CG9" t="s">
        <v>100</v>
      </c>
      <c r="CH9" s="1">
        <v>27454</v>
      </c>
      <c r="CI9" t="s">
        <v>100</v>
      </c>
      <c r="CJ9" t="s">
        <v>100</v>
      </c>
      <c r="CK9" t="s">
        <v>100</v>
      </c>
      <c r="CL9" t="s">
        <v>103</v>
      </c>
      <c r="CM9" t="s">
        <v>946</v>
      </c>
      <c r="CN9">
        <v>133</v>
      </c>
      <c r="CO9" s="1">
        <v>44621</v>
      </c>
      <c r="CP9" s="1"/>
      <c r="CV9"/>
    </row>
    <row r="10" spans="1:105" x14ac:dyDescent="0.25">
      <c r="A10" t="s">
        <v>317</v>
      </c>
      <c r="B10" s="18" t="s">
        <v>3187</v>
      </c>
      <c r="C10" s="18">
        <v>396074</v>
      </c>
      <c r="D10" t="s">
        <v>2938</v>
      </c>
      <c r="E10" t="s">
        <v>446</v>
      </c>
      <c r="F10" t="s">
        <v>447</v>
      </c>
      <c r="G10" t="s">
        <v>3202</v>
      </c>
      <c r="H10">
        <v>265.3</v>
      </c>
      <c r="I10" t="s">
        <v>113</v>
      </c>
      <c r="K10" t="s">
        <v>100</v>
      </c>
      <c r="L10" t="s">
        <v>105</v>
      </c>
      <c r="M10">
        <v>2</v>
      </c>
      <c r="N10">
        <v>2</v>
      </c>
      <c r="O10">
        <v>1</v>
      </c>
      <c r="P10">
        <v>5</v>
      </c>
      <c r="Q10">
        <v>5</v>
      </c>
      <c r="R10">
        <v>5</v>
      </c>
      <c r="S10">
        <v>3</v>
      </c>
      <c r="U10" s="8">
        <v>3.4075099999999998</v>
      </c>
      <c r="V10" s="8">
        <v>0.79923</v>
      </c>
      <c r="W10">
        <v>32.299999999999997</v>
      </c>
      <c r="X10">
        <v>0.65414000000000005</v>
      </c>
      <c r="Y10">
        <v>1.4533700000000001</v>
      </c>
      <c r="Z10">
        <v>2.7689599999999999</v>
      </c>
      <c r="AA10">
        <v>0.31920999999999999</v>
      </c>
      <c r="AB10">
        <v>8.5139999999999993E-2</v>
      </c>
      <c r="AD10">
        <v>1.95414</v>
      </c>
      <c r="AE10">
        <v>35.200000000000003</v>
      </c>
      <c r="AG10">
        <v>0</v>
      </c>
      <c r="AJ10">
        <v>2.3301500000000002</v>
      </c>
      <c r="AK10">
        <v>0.93186000000000002</v>
      </c>
      <c r="AL10">
        <v>0.55505000000000004</v>
      </c>
      <c r="AM10">
        <v>3.8170600000000001</v>
      </c>
      <c r="AN10">
        <v>1.71688</v>
      </c>
      <c r="AO10">
        <v>0.51634000000000002</v>
      </c>
      <c r="AP10">
        <v>0.53925999999999996</v>
      </c>
      <c r="AQ10">
        <v>2.81854</v>
      </c>
      <c r="AS10">
        <v>2</v>
      </c>
      <c r="AT10">
        <v>13</v>
      </c>
      <c r="AU10">
        <v>4</v>
      </c>
      <c r="AV10">
        <v>1</v>
      </c>
      <c r="AW10" s="4">
        <v>20000</v>
      </c>
      <c r="AX10">
        <v>0</v>
      </c>
      <c r="AY10">
        <v>1</v>
      </c>
      <c r="BA10" s="1">
        <v>44568</v>
      </c>
      <c r="BB10">
        <v>19</v>
      </c>
      <c r="BC10">
        <v>15</v>
      </c>
      <c r="BD10">
        <v>0</v>
      </c>
      <c r="BE10">
        <v>100</v>
      </c>
      <c r="BF10">
        <v>0</v>
      </c>
      <c r="BG10">
        <v>0</v>
      </c>
      <c r="BH10">
        <v>100</v>
      </c>
      <c r="BI10" s="1">
        <v>44260</v>
      </c>
      <c r="BJ10">
        <v>11</v>
      </c>
      <c r="BK10">
        <v>11</v>
      </c>
      <c r="BL10">
        <v>0</v>
      </c>
      <c r="BM10">
        <v>76</v>
      </c>
      <c r="BN10">
        <v>1</v>
      </c>
      <c r="BO10">
        <v>0</v>
      </c>
      <c r="BP10">
        <v>76</v>
      </c>
      <c r="BQ10" s="1">
        <v>43777</v>
      </c>
      <c r="BR10">
        <v>15</v>
      </c>
      <c r="BS10">
        <v>3</v>
      </c>
      <c r="BT10">
        <v>12</v>
      </c>
      <c r="BU10">
        <v>96</v>
      </c>
      <c r="BV10">
        <v>1</v>
      </c>
      <c r="BW10">
        <v>0</v>
      </c>
      <c r="BX10">
        <v>96</v>
      </c>
      <c r="BY10">
        <v>91.332999999999998</v>
      </c>
      <c r="CA10" t="s">
        <v>2938</v>
      </c>
      <c r="CB10" t="s">
        <v>2940</v>
      </c>
      <c r="CC10">
        <v>18501</v>
      </c>
      <c r="CD10">
        <v>420</v>
      </c>
      <c r="CE10">
        <v>5703481424</v>
      </c>
      <c r="CF10" t="s">
        <v>99</v>
      </c>
      <c r="CG10" t="s">
        <v>100</v>
      </c>
      <c r="CH10" s="1">
        <v>36937</v>
      </c>
      <c r="CI10" t="s">
        <v>101</v>
      </c>
      <c r="CJ10" t="s">
        <v>100</v>
      </c>
      <c r="CK10" t="s">
        <v>100</v>
      </c>
      <c r="CL10" t="s">
        <v>103</v>
      </c>
      <c r="CM10" t="s">
        <v>2939</v>
      </c>
      <c r="CN10">
        <v>369</v>
      </c>
      <c r="CO10" s="1">
        <v>44621</v>
      </c>
      <c r="CP10" s="1"/>
      <c r="CV10"/>
    </row>
    <row r="11" spans="1:105" x14ac:dyDescent="0.25">
      <c r="A11" t="s">
        <v>317</v>
      </c>
      <c r="B11" s="18" t="s">
        <v>3187</v>
      </c>
      <c r="C11" s="18">
        <v>396135</v>
      </c>
      <c r="D11" t="s">
        <v>3105</v>
      </c>
      <c r="E11" t="s">
        <v>446</v>
      </c>
      <c r="F11" t="s">
        <v>447</v>
      </c>
      <c r="G11" t="s">
        <v>3202</v>
      </c>
      <c r="H11">
        <v>27.9</v>
      </c>
      <c r="I11" t="s">
        <v>113</v>
      </c>
      <c r="K11" t="s">
        <v>100</v>
      </c>
      <c r="L11" t="s">
        <v>121</v>
      </c>
      <c r="M11">
        <v>5</v>
      </c>
      <c r="N11">
        <v>4</v>
      </c>
      <c r="O11">
        <v>4</v>
      </c>
      <c r="P11">
        <v>5</v>
      </c>
      <c r="R11">
        <v>5</v>
      </c>
      <c r="S11">
        <v>4</v>
      </c>
      <c r="U11" s="8">
        <v>5.1717000000000004</v>
      </c>
      <c r="V11" s="8">
        <v>1.36358</v>
      </c>
      <c r="X11">
        <v>1.5108200000000001</v>
      </c>
      <c r="Y11">
        <v>2.8744100000000001</v>
      </c>
      <c r="Z11">
        <v>4.4642900000000001</v>
      </c>
      <c r="AA11">
        <v>0.92679999999999996</v>
      </c>
      <c r="AB11">
        <v>0.86339999999999995</v>
      </c>
      <c r="AC11">
        <v>6</v>
      </c>
      <c r="AD11">
        <v>2.2972899999999998</v>
      </c>
      <c r="AF11">
        <v>6</v>
      </c>
      <c r="AH11">
        <v>6</v>
      </c>
      <c r="AJ11">
        <v>2.3144800000000001</v>
      </c>
      <c r="AK11">
        <v>1.06538</v>
      </c>
      <c r="AL11">
        <v>0.55401999999999996</v>
      </c>
      <c r="AM11">
        <v>3.9338799999999998</v>
      </c>
      <c r="AN11">
        <v>2.0320200000000002</v>
      </c>
      <c r="AO11">
        <v>1.04312</v>
      </c>
      <c r="AP11">
        <v>0.92174999999999996</v>
      </c>
      <c r="AQ11">
        <v>4.15076</v>
      </c>
      <c r="AS11">
        <v>0</v>
      </c>
      <c r="AT11">
        <v>0</v>
      </c>
      <c r="AU11">
        <v>0</v>
      </c>
      <c r="AV11">
        <v>0</v>
      </c>
      <c r="AW11" s="4">
        <v>0</v>
      </c>
      <c r="AX11">
        <v>0</v>
      </c>
      <c r="AY11">
        <v>0</v>
      </c>
      <c r="BA11" s="1">
        <v>44449</v>
      </c>
      <c r="BB11">
        <v>2</v>
      </c>
      <c r="BC11">
        <v>2</v>
      </c>
      <c r="BD11">
        <v>0</v>
      </c>
      <c r="BE11">
        <v>4</v>
      </c>
      <c r="BF11">
        <v>1</v>
      </c>
      <c r="BG11">
        <v>0</v>
      </c>
      <c r="BH11">
        <v>4</v>
      </c>
      <c r="BI11" s="1">
        <v>43896</v>
      </c>
      <c r="BJ11">
        <v>2</v>
      </c>
      <c r="BK11">
        <v>2</v>
      </c>
      <c r="BL11">
        <v>0</v>
      </c>
      <c r="BM11">
        <v>12</v>
      </c>
      <c r="BN11">
        <v>1</v>
      </c>
      <c r="BO11">
        <v>0</v>
      </c>
      <c r="BP11">
        <v>12</v>
      </c>
      <c r="BQ11" s="1">
        <v>43518</v>
      </c>
      <c r="BR11">
        <v>6</v>
      </c>
      <c r="BS11">
        <v>6</v>
      </c>
      <c r="BT11">
        <v>0</v>
      </c>
      <c r="BU11">
        <v>36</v>
      </c>
      <c r="BV11">
        <v>2</v>
      </c>
      <c r="BW11">
        <v>18</v>
      </c>
      <c r="BX11">
        <v>54</v>
      </c>
      <c r="BY11">
        <v>15</v>
      </c>
      <c r="CA11" t="s">
        <v>3107</v>
      </c>
      <c r="CB11" t="s">
        <v>3108</v>
      </c>
      <c r="CC11">
        <v>18508</v>
      </c>
      <c r="CD11">
        <v>420</v>
      </c>
      <c r="CE11">
        <v>5703481300</v>
      </c>
      <c r="CF11" t="s">
        <v>134</v>
      </c>
      <c r="CG11" t="s">
        <v>101</v>
      </c>
      <c r="CH11" s="1">
        <v>41829</v>
      </c>
      <c r="CI11" t="s">
        <v>100</v>
      </c>
      <c r="CJ11" t="s">
        <v>100</v>
      </c>
      <c r="CK11" t="s">
        <v>100</v>
      </c>
      <c r="CL11" t="s">
        <v>103</v>
      </c>
      <c r="CM11" t="s">
        <v>3106</v>
      </c>
      <c r="CN11">
        <v>51</v>
      </c>
      <c r="CO11" s="1">
        <v>44621</v>
      </c>
      <c r="CP11" s="1"/>
      <c r="CV11">
        <v>2</v>
      </c>
    </row>
    <row r="12" spans="1:105" x14ac:dyDescent="0.25">
      <c r="A12" t="s">
        <v>317</v>
      </c>
      <c r="B12" s="18" t="s">
        <v>3187</v>
      </c>
      <c r="C12" s="18">
        <v>395985</v>
      </c>
      <c r="D12" t="s">
        <v>2809</v>
      </c>
      <c r="E12" t="s">
        <v>115</v>
      </c>
      <c r="F12" t="s">
        <v>427</v>
      </c>
      <c r="G12" t="s">
        <v>3201</v>
      </c>
      <c r="H12">
        <v>82.3</v>
      </c>
      <c r="I12" t="s">
        <v>109</v>
      </c>
      <c r="K12" t="s">
        <v>100</v>
      </c>
      <c r="L12" t="s">
        <v>105</v>
      </c>
      <c r="M12">
        <v>1</v>
      </c>
      <c r="N12">
        <v>2</v>
      </c>
      <c r="O12">
        <v>1</v>
      </c>
      <c r="P12">
        <v>3</v>
      </c>
      <c r="Q12">
        <v>3</v>
      </c>
      <c r="R12">
        <v>3</v>
      </c>
      <c r="S12">
        <v>2</v>
      </c>
      <c r="U12" s="8">
        <v>3.2425299999999999</v>
      </c>
      <c r="V12" s="8">
        <v>0.57116999999999996</v>
      </c>
      <c r="W12">
        <v>59.3</v>
      </c>
      <c r="X12">
        <v>1.0210600000000001</v>
      </c>
      <c r="Y12">
        <v>1.5922400000000001</v>
      </c>
      <c r="Z12">
        <v>2.8410299999999999</v>
      </c>
      <c r="AA12">
        <v>0.31026999999999999</v>
      </c>
      <c r="AB12">
        <v>5.7149999999999999E-2</v>
      </c>
      <c r="AD12">
        <v>1.65029</v>
      </c>
      <c r="AE12">
        <v>55.6</v>
      </c>
      <c r="AG12">
        <v>1</v>
      </c>
      <c r="AJ12">
        <v>2.1310899999999999</v>
      </c>
      <c r="AK12">
        <v>0.82826999999999995</v>
      </c>
      <c r="AL12">
        <v>0.44755</v>
      </c>
      <c r="AM12">
        <v>3.4069199999999999</v>
      </c>
      <c r="AN12">
        <v>1.58535</v>
      </c>
      <c r="AO12">
        <v>0.90678000000000003</v>
      </c>
      <c r="AP12">
        <v>0.47794999999999999</v>
      </c>
      <c r="AQ12">
        <v>3.0049600000000001</v>
      </c>
      <c r="AS12">
        <v>2</v>
      </c>
      <c r="AT12">
        <v>9</v>
      </c>
      <c r="AU12">
        <v>6</v>
      </c>
      <c r="AV12">
        <v>1</v>
      </c>
      <c r="AW12" s="4">
        <v>9750</v>
      </c>
      <c r="AX12">
        <v>0</v>
      </c>
      <c r="AY12">
        <v>1</v>
      </c>
      <c r="BA12" s="1">
        <v>44510</v>
      </c>
      <c r="BB12">
        <v>7</v>
      </c>
      <c r="BC12">
        <v>7</v>
      </c>
      <c r="BD12">
        <v>0</v>
      </c>
      <c r="BE12">
        <v>44</v>
      </c>
      <c r="BF12">
        <v>1</v>
      </c>
      <c r="BG12">
        <v>0</v>
      </c>
      <c r="BH12">
        <v>44</v>
      </c>
      <c r="BI12" s="1">
        <v>43895</v>
      </c>
      <c r="BJ12">
        <v>25</v>
      </c>
      <c r="BK12">
        <v>17</v>
      </c>
      <c r="BL12">
        <v>8</v>
      </c>
      <c r="BM12">
        <v>120</v>
      </c>
      <c r="BN12">
        <v>1</v>
      </c>
      <c r="BO12">
        <v>0</v>
      </c>
      <c r="BP12">
        <v>120</v>
      </c>
      <c r="BQ12" s="1">
        <v>43503</v>
      </c>
      <c r="BR12">
        <v>17</v>
      </c>
      <c r="BS12">
        <v>16</v>
      </c>
      <c r="BT12">
        <v>1</v>
      </c>
      <c r="BU12">
        <v>88</v>
      </c>
      <c r="BV12">
        <v>1</v>
      </c>
      <c r="BW12">
        <v>0</v>
      </c>
      <c r="BX12">
        <v>88</v>
      </c>
      <c r="BY12">
        <v>76.667000000000002</v>
      </c>
      <c r="CA12" t="s">
        <v>2811</v>
      </c>
      <c r="CB12" t="s">
        <v>2812</v>
      </c>
      <c r="CC12">
        <v>16601</v>
      </c>
      <c r="CD12">
        <v>120</v>
      </c>
      <c r="CE12">
        <v>8149462700</v>
      </c>
      <c r="CF12" t="s">
        <v>99</v>
      </c>
      <c r="CG12" t="s">
        <v>100</v>
      </c>
      <c r="CH12" s="1">
        <v>35173</v>
      </c>
      <c r="CI12" t="s">
        <v>100</v>
      </c>
      <c r="CJ12" t="s">
        <v>100</v>
      </c>
      <c r="CK12" t="s">
        <v>100</v>
      </c>
      <c r="CL12" t="s">
        <v>103</v>
      </c>
      <c r="CM12" t="s">
        <v>2810</v>
      </c>
      <c r="CN12">
        <v>120</v>
      </c>
      <c r="CO12" s="1">
        <v>44621</v>
      </c>
      <c r="CP12" s="1"/>
      <c r="CV12"/>
    </row>
    <row r="13" spans="1:105" x14ac:dyDescent="0.25">
      <c r="A13" t="s">
        <v>317</v>
      </c>
      <c r="B13" s="18" t="s">
        <v>3187</v>
      </c>
      <c r="C13" s="18">
        <v>395176</v>
      </c>
      <c r="D13" t="s">
        <v>620</v>
      </c>
      <c r="E13" t="s">
        <v>622</v>
      </c>
      <c r="F13" t="s">
        <v>111</v>
      </c>
      <c r="G13" t="s">
        <v>3201</v>
      </c>
      <c r="H13">
        <v>87.8</v>
      </c>
      <c r="I13" t="s">
        <v>98</v>
      </c>
      <c r="K13" t="s">
        <v>100</v>
      </c>
      <c r="L13" t="s">
        <v>105</v>
      </c>
      <c r="M13">
        <v>3</v>
      </c>
      <c r="N13">
        <v>2</v>
      </c>
      <c r="O13">
        <v>4</v>
      </c>
      <c r="P13">
        <v>1</v>
      </c>
      <c r="Q13">
        <v>3</v>
      </c>
      <c r="R13">
        <v>1</v>
      </c>
      <c r="S13">
        <v>2</v>
      </c>
      <c r="U13" s="8">
        <v>2.75319</v>
      </c>
      <c r="V13" s="8">
        <v>0.40289000000000003</v>
      </c>
      <c r="W13">
        <v>61.2</v>
      </c>
      <c r="X13">
        <v>0.87514000000000003</v>
      </c>
      <c r="Y13">
        <v>1.27803</v>
      </c>
      <c r="Z13">
        <v>2.6027999999999998</v>
      </c>
      <c r="AA13">
        <v>0.32338</v>
      </c>
      <c r="AB13">
        <v>0.14630000000000001</v>
      </c>
      <c r="AD13">
        <v>1.47516</v>
      </c>
      <c r="AE13">
        <v>50</v>
      </c>
      <c r="AG13">
        <v>0</v>
      </c>
      <c r="AJ13">
        <v>1.8913500000000001</v>
      </c>
      <c r="AK13">
        <v>0.74346999999999996</v>
      </c>
      <c r="AL13">
        <v>0.37389</v>
      </c>
      <c r="AM13">
        <v>3.0087100000000002</v>
      </c>
      <c r="AN13">
        <v>1.59674</v>
      </c>
      <c r="AO13">
        <v>0.86585000000000001</v>
      </c>
      <c r="AP13">
        <v>0.40355000000000002</v>
      </c>
      <c r="AQ13">
        <v>2.88916</v>
      </c>
      <c r="AS13">
        <v>0</v>
      </c>
      <c r="AT13">
        <v>1</v>
      </c>
      <c r="AU13">
        <v>1</v>
      </c>
      <c r="AV13">
        <v>0</v>
      </c>
      <c r="AW13" s="4">
        <v>0</v>
      </c>
      <c r="AX13">
        <v>0</v>
      </c>
      <c r="AY13">
        <v>0</v>
      </c>
      <c r="BA13" s="1">
        <v>44322</v>
      </c>
      <c r="BB13">
        <v>2</v>
      </c>
      <c r="BC13">
        <v>2</v>
      </c>
      <c r="BD13">
        <v>0</v>
      </c>
      <c r="BE13">
        <v>8</v>
      </c>
      <c r="BF13">
        <v>1</v>
      </c>
      <c r="BG13">
        <v>0</v>
      </c>
      <c r="BH13">
        <v>8</v>
      </c>
      <c r="BI13" s="1">
        <v>43784</v>
      </c>
      <c r="BJ13">
        <v>6</v>
      </c>
      <c r="BK13">
        <v>5</v>
      </c>
      <c r="BL13">
        <v>0</v>
      </c>
      <c r="BM13">
        <v>32</v>
      </c>
      <c r="BN13">
        <v>1</v>
      </c>
      <c r="BO13">
        <v>0</v>
      </c>
      <c r="BP13">
        <v>32</v>
      </c>
      <c r="BQ13" s="1">
        <v>43441</v>
      </c>
      <c r="BR13">
        <v>2</v>
      </c>
      <c r="BS13">
        <v>0</v>
      </c>
      <c r="BT13">
        <v>2</v>
      </c>
      <c r="BU13">
        <v>8</v>
      </c>
      <c r="BV13">
        <v>0</v>
      </c>
      <c r="BW13">
        <v>0</v>
      </c>
      <c r="BX13">
        <v>8</v>
      </c>
      <c r="BY13">
        <v>16</v>
      </c>
      <c r="CA13" t="s">
        <v>623</v>
      </c>
      <c r="CB13" t="s">
        <v>624</v>
      </c>
      <c r="CC13">
        <v>19002</v>
      </c>
      <c r="CD13">
        <v>560</v>
      </c>
      <c r="CE13">
        <v>2156467050</v>
      </c>
      <c r="CF13" t="s">
        <v>99</v>
      </c>
      <c r="CG13" t="s">
        <v>100</v>
      </c>
      <c r="CH13" s="1">
        <v>24524</v>
      </c>
      <c r="CI13" t="s">
        <v>100</v>
      </c>
      <c r="CJ13" t="s">
        <v>100</v>
      </c>
      <c r="CK13" t="s">
        <v>100</v>
      </c>
      <c r="CL13" t="s">
        <v>103</v>
      </c>
      <c r="CM13" t="s">
        <v>621</v>
      </c>
      <c r="CN13">
        <v>100</v>
      </c>
      <c r="CO13" s="1">
        <v>44621</v>
      </c>
      <c r="CP13" s="1"/>
      <c r="CV13"/>
    </row>
    <row r="14" spans="1:105" x14ac:dyDescent="0.25">
      <c r="A14" t="s">
        <v>317</v>
      </c>
      <c r="B14" s="18" t="s">
        <v>3187</v>
      </c>
      <c r="C14" s="18">
        <v>396107</v>
      </c>
      <c r="D14" t="s">
        <v>3028</v>
      </c>
      <c r="E14" t="s">
        <v>1295</v>
      </c>
      <c r="F14" t="s">
        <v>332</v>
      </c>
      <c r="G14" t="s">
        <v>3202</v>
      </c>
      <c r="H14">
        <v>61.7</v>
      </c>
      <c r="I14" t="s">
        <v>113</v>
      </c>
      <c r="K14" t="s">
        <v>100</v>
      </c>
      <c r="L14" t="s">
        <v>105</v>
      </c>
      <c r="M14">
        <v>4</v>
      </c>
      <c r="N14">
        <v>4</v>
      </c>
      <c r="O14">
        <v>3</v>
      </c>
      <c r="P14">
        <v>4</v>
      </c>
      <c r="Q14">
        <v>4</v>
      </c>
      <c r="R14">
        <v>3</v>
      </c>
      <c r="S14">
        <v>5</v>
      </c>
      <c r="U14" s="8">
        <v>3.5297399999999999</v>
      </c>
      <c r="V14" s="8">
        <v>0.84819</v>
      </c>
      <c r="W14">
        <v>48.2</v>
      </c>
      <c r="X14">
        <v>0.61106000000000005</v>
      </c>
      <c r="Y14">
        <v>1.4592499999999999</v>
      </c>
      <c r="Z14">
        <v>3.2213599999999998</v>
      </c>
      <c r="AA14">
        <v>0.65676000000000001</v>
      </c>
      <c r="AB14">
        <v>4.6260000000000003E-2</v>
      </c>
      <c r="AD14">
        <v>2.0704799999999999</v>
      </c>
      <c r="AE14">
        <v>42.1</v>
      </c>
      <c r="AG14">
        <v>1</v>
      </c>
      <c r="AJ14">
        <v>2.1524399999999999</v>
      </c>
      <c r="AK14">
        <v>0.64288000000000001</v>
      </c>
      <c r="AL14">
        <v>0.2848</v>
      </c>
      <c r="AM14">
        <v>3.08013</v>
      </c>
      <c r="AN14">
        <v>1.9692799999999999</v>
      </c>
      <c r="AO14">
        <v>0.69916</v>
      </c>
      <c r="AP14">
        <v>1.1153299999999999</v>
      </c>
      <c r="AQ14">
        <v>3.6181700000000001</v>
      </c>
      <c r="AS14">
        <v>0</v>
      </c>
      <c r="AT14">
        <v>2</v>
      </c>
      <c r="AU14">
        <v>0</v>
      </c>
      <c r="AV14">
        <v>2</v>
      </c>
      <c r="AW14" s="4">
        <v>12495</v>
      </c>
      <c r="AX14">
        <v>0</v>
      </c>
      <c r="AY14">
        <v>2</v>
      </c>
      <c r="BA14" s="1">
        <v>43858</v>
      </c>
      <c r="BB14">
        <v>5</v>
      </c>
      <c r="BC14">
        <v>5</v>
      </c>
      <c r="BD14">
        <v>0</v>
      </c>
      <c r="BE14">
        <v>36</v>
      </c>
      <c r="BF14">
        <v>1</v>
      </c>
      <c r="BG14">
        <v>0</v>
      </c>
      <c r="BH14">
        <v>36</v>
      </c>
      <c r="BI14" s="1">
        <v>43440</v>
      </c>
      <c r="BJ14">
        <v>4</v>
      </c>
      <c r="BK14">
        <v>3</v>
      </c>
      <c r="BL14">
        <v>1</v>
      </c>
      <c r="BM14">
        <v>32</v>
      </c>
      <c r="BN14">
        <v>1</v>
      </c>
      <c r="BO14">
        <v>0</v>
      </c>
      <c r="BP14">
        <v>32</v>
      </c>
      <c r="BQ14" s="1">
        <v>43112</v>
      </c>
      <c r="BR14">
        <v>5</v>
      </c>
      <c r="BS14">
        <v>4</v>
      </c>
      <c r="BT14">
        <v>1</v>
      </c>
      <c r="BU14">
        <v>36</v>
      </c>
      <c r="BV14">
        <v>1</v>
      </c>
      <c r="BW14">
        <v>0</v>
      </c>
      <c r="BX14">
        <v>36</v>
      </c>
      <c r="BY14">
        <v>34.667000000000002</v>
      </c>
      <c r="CA14" t="s">
        <v>3030</v>
      </c>
      <c r="CB14" t="s">
        <v>3031</v>
      </c>
      <c r="CC14">
        <v>18974</v>
      </c>
      <c r="CD14">
        <v>140</v>
      </c>
      <c r="CE14">
        <v>2154433900</v>
      </c>
      <c r="CF14" t="s">
        <v>99</v>
      </c>
      <c r="CG14" t="s">
        <v>100</v>
      </c>
      <c r="CH14" s="1">
        <v>39189</v>
      </c>
      <c r="CI14" t="s">
        <v>101</v>
      </c>
      <c r="CJ14" t="s">
        <v>101</v>
      </c>
      <c r="CK14" t="s">
        <v>100</v>
      </c>
      <c r="CL14" t="s">
        <v>103</v>
      </c>
      <c r="CM14" t="s">
        <v>3029</v>
      </c>
      <c r="CN14">
        <v>88</v>
      </c>
      <c r="CO14" s="1">
        <v>44621</v>
      </c>
      <c r="CP14" s="1"/>
      <c r="CV14"/>
    </row>
    <row r="15" spans="1:105" x14ac:dyDescent="0.25">
      <c r="A15" t="s">
        <v>317</v>
      </c>
      <c r="B15" s="18" t="s">
        <v>3187</v>
      </c>
      <c r="C15" s="18">
        <v>396069</v>
      </c>
      <c r="D15" t="s">
        <v>2920</v>
      </c>
      <c r="E15" t="s">
        <v>296</v>
      </c>
      <c r="F15" t="s">
        <v>1329</v>
      </c>
      <c r="G15" t="s">
        <v>3201</v>
      </c>
      <c r="H15">
        <v>98</v>
      </c>
      <c r="I15" t="s">
        <v>98</v>
      </c>
      <c r="K15" t="s">
        <v>100</v>
      </c>
      <c r="L15" t="s">
        <v>105</v>
      </c>
      <c r="M15">
        <v>5</v>
      </c>
      <c r="N15">
        <v>4</v>
      </c>
      <c r="O15">
        <v>3</v>
      </c>
      <c r="P15">
        <v>5</v>
      </c>
      <c r="Q15">
        <v>5</v>
      </c>
      <c r="R15">
        <v>5</v>
      </c>
      <c r="S15">
        <v>4</v>
      </c>
      <c r="U15" s="8">
        <v>4.0962300000000003</v>
      </c>
      <c r="V15" s="8">
        <v>0.90373000000000003</v>
      </c>
      <c r="W15">
        <v>43.6</v>
      </c>
      <c r="X15">
        <v>1.2127600000000001</v>
      </c>
      <c r="Y15">
        <v>2.1164900000000002</v>
      </c>
      <c r="Z15">
        <v>3.3380700000000001</v>
      </c>
      <c r="AA15">
        <v>0.43869999999999998</v>
      </c>
      <c r="AB15">
        <v>5.4510000000000003E-2</v>
      </c>
      <c r="AD15">
        <v>1.9797400000000001</v>
      </c>
      <c r="AE15">
        <v>42.9</v>
      </c>
      <c r="AG15">
        <v>0</v>
      </c>
      <c r="AJ15">
        <v>2.1907700000000001</v>
      </c>
      <c r="AK15">
        <v>0.81560999999999995</v>
      </c>
      <c r="AL15">
        <v>0.44305</v>
      </c>
      <c r="AM15">
        <v>3.44943</v>
      </c>
      <c r="AN15">
        <v>1.85002</v>
      </c>
      <c r="AO15">
        <v>1.09375</v>
      </c>
      <c r="AP15">
        <v>0.76390999999999998</v>
      </c>
      <c r="AQ15">
        <v>3.74932</v>
      </c>
      <c r="AS15">
        <v>1</v>
      </c>
      <c r="AT15">
        <v>1</v>
      </c>
      <c r="AU15">
        <v>3</v>
      </c>
      <c r="AV15">
        <v>3</v>
      </c>
      <c r="AW15" s="4">
        <v>32500</v>
      </c>
      <c r="AX15">
        <v>0</v>
      </c>
      <c r="AY15">
        <v>3</v>
      </c>
      <c r="BA15" s="1">
        <v>44545</v>
      </c>
      <c r="BB15">
        <v>2</v>
      </c>
      <c r="BC15">
        <v>2</v>
      </c>
      <c r="BD15">
        <v>0</v>
      </c>
      <c r="BE15">
        <v>12</v>
      </c>
      <c r="BF15">
        <v>1</v>
      </c>
      <c r="BG15">
        <v>0</v>
      </c>
      <c r="BH15">
        <v>12</v>
      </c>
      <c r="BI15" s="1">
        <v>43902</v>
      </c>
      <c r="BJ15">
        <v>15</v>
      </c>
      <c r="BK15">
        <v>12</v>
      </c>
      <c r="BL15">
        <v>1</v>
      </c>
      <c r="BM15">
        <v>88</v>
      </c>
      <c r="BN15">
        <v>1</v>
      </c>
      <c r="BO15">
        <v>0</v>
      </c>
      <c r="BP15">
        <v>88</v>
      </c>
      <c r="BQ15" s="1">
        <v>43454</v>
      </c>
      <c r="BR15">
        <v>6</v>
      </c>
      <c r="BS15">
        <v>3</v>
      </c>
      <c r="BT15">
        <v>3</v>
      </c>
      <c r="BU15">
        <v>40</v>
      </c>
      <c r="BV15">
        <v>1</v>
      </c>
      <c r="BW15">
        <v>0</v>
      </c>
      <c r="BX15">
        <v>40</v>
      </c>
      <c r="BY15">
        <v>42</v>
      </c>
      <c r="CA15" t="s">
        <v>2920</v>
      </c>
      <c r="CB15" t="s">
        <v>2922</v>
      </c>
      <c r="CC15">
        <v>15904</v>
      </c>
      <c r="CD15">
        <v>160</v>
      </c>
      <c r="CE15">
        <v>8142668621</v>
      </c>
      <c r="CF15" t="s">
        <v>99</v>
      </c>
      <c r="CG15" t="s">
        <v>100</v>
      </c>
      <c r="CH15" s="1">
        <v>36542</v>
      </c>
      <c r="CI15" t="s">
        <v>101</v>
      </c>
      <c r="CJ15" t="s">
        <v>100</v>
      </c>
      <c r="CK15" t="s">
        <v>100</v>
      </c>
      <c r="CL15" t="s">
        <v>103</v>
      </c>
      <c r="CM15" t="s">
        <v>2921</v>
      </c>
      <c r="CN15">
        <v>141</v>
      </c>
      <c r="CO15" s="1">
        <v>44621</v>
      </c>
      <c r="CP15" s="1"/>
      <c r="CV15"/>
    </row>
    <row r="16" spans="1:105" x14ac:dyDescent="0.25">
      <c r="A16" t="s">
        <v>317</v>
      </c>
      <c r="B16" s="18" t="s">
        <v>3187</v>
      </c>
      <c r="C16" s="18">
        <v>395019</v>
      </c>
      <c r="D16" t="s">
        <v>364</v>
      </c>
      <c r="E16" t="s">
        <v>366</v>
      </c>
      <c r="F16" t="s">
        <v>111</v>
      </c>
      <c r="G16" t="s">
        <v>3201</v>
      </c>
      <c r="H16">
        <v>125.9</v>
      </c>
      <c r="I16" t="s">
        <v>122</v>
      </c>
      <c r="K16" t="s">
        <v>100</v>
      </c>
      <c r="L16" t="s">
        <v>102</v>
      </c>
      <c r="M16">
        <v>1</v>
      </c>
      <c r="N16">
        <v>1</v>
      </c>
      <c r="O16">
        <v>3</v>
      </c>
      <c r="P16">
        <v>1</v>
      </c>
      <c r="Q16">
        <v>2</v>
      </c>
      <c r="R16">
        <v>1</v>
      </c>
      <c r="S16">
        <v>1</v>
      </c>
      <c r="U16" s="8">
        <v>4.8121400000000003</v>
      </c>
      <c r="V16" s="8">
        <v>0.61614999999999998</v>
      </c>
      <c r="W16">
        <v>31.6</v>
      </c>
      <c r="X16">
        <v>1.5563100000000001</v>
      </c>
      <c r="Y16">
        <v>2.1724600000000001</v>
      </c>
      <c r="Z16">
        <v>4.5288599999999999</v>
      </c>
      <c r="AA16">
        <v>0.44141000000000002</v>
      </c>
      <c r="AB16">
        <v>5.9589999999999997E-2</v>
      </c>
      <c r="AD16">
        <v>2.6396799999999998</v>
      </c>
      <c r="AE16">
        <v>48.3</v>
      </c>
      <c r="AG16">
        <v>2</v>
      </c>
      <c r="AJ16">
        <v>2.4466899999999998</v>
      </c>
      <c r="AK16">
        <v>1.03905</v>
      </c>
      <c r="AL16">
        <v>1.22139</v>
      </c>
      <c r="AM16">
        <v>4.7071300000000003</v>
      </c>
      <c r="AN16">
        <v>2.20871</v>
      </c>
      <c r="AO16">
        <v>1.10175</v>
      </c>
      <c r="AP16">
        <v>0.18892</v>
      </c>
      <c r="AQ16">
        <v>3.2277300000000002</v>
      </c>
      <c r="AS16">
        <v>0</v>
      </c>
      <c r="AT16">
        <v>3</v>
      </c>
      <c r="AU16">
        <v>1</v>
      </c>
      <c r="AV16">
        <v>0</v>
      </c>
      <c r="AW16" s="4">
        <v>0</v>
      </c>
      <c r="AX16">
        <v>0</v>
      </c>
      <c r="AY16">
        <v>0</v>
      </c>
      <c r="BA16" s="1">
        <v>44439</v>
      </c>
      <c r="BB16">
        <v>4</v>
      </c>
      <c r="BC16">
        <v>4</v>
      </c>
      <c r="BD16">
        <v>0</v>
      </c>
      <c r="BE16">
        <v>28</v>
      </c>
      <c r="BF16">
        <v>1</v>
      </c>
      <c r="BG16">
        <v>0</v>
      </c>
      <c r="BH16">
        <v>28</v>
      </c>
      <c r="BI16" s="1">
        <v>43601</v>
      </c>
      <c r="BJ16">
        <v>8</v>
      </c>
      <c r="BK16">
        <v>7</v>
      </c>
      <c r="BL16">
        <v>2</v>
      </c>
      <c r="BM16">
        <v>48</v>
      </c>
      <c r="BN16">
        <v>1</v>
      </c>
      <c r="BO16">
        <v>0</v>
      </c>
      <c r="BP16">
        <v>48</v>
      </c>
      <c r="BQ16" s="1">
        <v>43342</v>
      </c>
      <c r="BR16">
        <v>1</v>
      </c>
      <c r="BS16">
        <v>1</v>
      </c>
      <c r="BT16">
        <v>0</v>
      </c>
      <c r="BU16">
        <v>16</v>
      </c>
      <c r="BV16">
        <v>1</v>
      </c>
      <c r="BW16">
        <v>0</v>
      </c>
      <c r="BX16">
        <v>16</v>
      </c>
      <c r="BY16">
        <v>32.667000000000002</v>
      </c>
      <c r="CA16" t="s">
        <v>367</v>
      </c>
      <c r="CB16" t="s">
        <v>368</v>
      </c>
      <c r="CC16">
        <v>19462</v>
      </c>
      <c r="CD16">
        <v>560</v>
      </c>
      <c r="CE16">
        <v>6102797300</v>
      </c>
      <c r="CF16" t="s">
        <v>99</v>
      </c>
      <c r="CG16" t="s">
        <v>100</v>
      </c>
      <c r="CH16" s="1">
        <v>24473</v>
      </c>
      <c r="CI16" t="s">
        <v>100</v>
      </c>
      <c r="CJ16" t="s">
        <v>100</v>
      </c>
      <c r="CK16" t="s">
        <v>100</v>
      </c>
      <c r="CL16" t="s">
        <v>103</v>
      </c>
      <c r="CM16" t="s">
        <v>365</v>
      </c>
      <c r="CN16">
        <v>153</v>
      </c>
      <c r="CO16" s="1">
        <v>44621</v>
      </c>
      <c r="CP16" s="1"/>
      <c r="CV16"/>
    </row>
    <row r="17" spans="1:104" x14ac:dyDescent="0.25">
      <c r="A17" t="s">
        <v>317</v>
      </c>
      <c r="B17" s="18" t="s">
        <v>3187</v>
      </c>
      <c r="C17" s="18">
        <v>395471</v>
      </c>
      <c r="D17" t="s">
        <v>1411</v>
      </c>
      <c r="E17" t="s">
        <v>1413</v>
      </c>
      <c r="F17" t="s">
        <v>1233</v>
      </c>
      <c r="G17" t="s">
        <v>3201</v>
      </c>
      <c r="H17">
        <v>72.099999999999994</v>
      </c>
      <c r="I17" t="s">
        <v>122</v>
      </c>
      <c r="K17" t="s">
        <v>100</v>
      </c>
      <c r="L17" t="s">
        <v>105</v>
      </c>
      <c r="M17">
        <v>1</v>
      </c>
      <c r="N17">
        <v>1</v>
      </c>
      <c r="O17">
        <v>1</v>
      </c>
      <c r="P17">
        <v>3</v>
      </c>
      <c r="Q17">
        <v>2</v>
      </c>
      <c r="R17">
        <v>3</v>
      </c>
      <c r="S17">
        <v>1</v>
      </c>
      <c r="W17">
        <v>100</v>
      </c>
      <c r="AE17">
        <v>100</v>
      </c>
      <c r="AG17">
        <v>1</v>
      </c>
      <c r="AS17">
        <v>0</v>
      </c>
      <c r="AT17">
        <v>17</v>
      </c>
      <c r="AU17">
        <v>15</v>
      </c>
      <c r="AV17">
        <v>2</v>
      </c>
      <c r="AW17" s="4">
        <v>13000</v>
      </c>
      <c r="AX17">
        <v>1</v>
      </c>
      <c r="AY17">
        <v>3</v>
      </c>
      <c r="BA17" s="1">
        <v>44281</v>
      </c>
      <c r="BB17">
        <v>10</v>
      </c>
      <c r="BC17">
        <v>8</v>
      </c>
      <c r="BD17">
        <v>0</v>
      </c>
      <c r="BE17">
        <v>60</v>
      </c>
      <c r="BF17">
        <v>1</v>
      </c>
      <c r="BG17">
        <v>0</v>
      </c>
      <c r="BH17">
        <v>60</v>
      </c>
      <c r="BI17" s="1">
        <v>43538</v>
      </c>
      <c r="BJ17">
        <v>14</v>
      </c>
      <c r="BK17">
        <v>8</v>
      </c>
      <c r="BL17">
        <v>4</v>
      </c>
      <c r="BM17">
        <v>96</v>
      </c>
      <c r="BN17">
        <v>2</v>
      </c>
      <c r="BO17">
        <v>48</v>
      </c>
      <c r="BP17">
        <v>144</v>
      </c>
      <c r="BQ17" s="1">
        <v>43199</v>
      </c>
      <c r="BR17">
        <v>6</v>
      </c>
      <c r="BS17">
        <v>6</v>
      </c>
      <c r="BT17">
        <v>0</v>
      </c>
      <c r="BU17">
        <v>24</v>
      </c>
      <c r="BV17">
        <v>1</v>
      </c>
      <c r="BW17">
        <v>0</v>
      </c>
      <c r="BX17">
        <v>24</v>
      </c>
      <c r="BY17">
        <v>82</v>
      </c>
      <c r="CA17" t="s">
        <v>1414</v>
      </c>
      <c r="CB17" t="s">
        <v>1415</v>
      </c>
      <c r="CC17">
        <v>16201</v>
      </c>
      <c r="CD17">
        <v>70</v>
      </c>
      <c r="CE17">
        <v>7245482222</v>
      </c>
      <c r="CF17" t="s">
        <v>99</v>
      </c>
      <c r="CG17" t="s">
        <v>100</v>
      </c>
      <c r="CH17" s="1">
        <v>29403</v>
      </c>
      <c r="CI17" t="s">
        <v>100</v>
      </c>
      <c r="CJ17" t="s">
        <v>100</v>
      </c>
      <c r="CK17" t="s">
        <v>101</v>
      </c>
      <c r="CL17" t="s">
        <v>103</v>
      </c>
      <c r="CM17" t="s">
        <v>1412</v>
      </c>
      <c r="CN17">
        <v>115</v>
      </c>
      <c r="CO17" s="1">
        <v>44621</v>
      </c>
      <c r="CP17" s="1"/>
      <c r="CS17">
        <v>12</v>
      </c>
      <c r="CV17"/>
      <c r="CX17">
        <v>12</v>
      </c>
      <c r="CY17">
        <v>6</v>
      </c>
      <c r="CZ17">
        <v>6</v>
      </c>
    </row>
    <row r="18" spans="1:104" x14ac:dyDescent="0.25">
      <c r="A18" t="s">
        <v>317</v>
      </c>
      <c r="B18" s="18" t="s">
        <v>3187</v>
      </c>
      <c r="C18" s="18">
        <v>395922</v>
      </c>
      <c r="D18" t="s">
        <v>2717</v>
      </c>
      <c r="E18" t="s">
        <v>622</v>
      </c>
      <c r="F18" t="s">
        <v>111</v>
      </c>
      <c r="G18" t="s">
        <v>3202</v>
      </c>
      <c r="H18">
        <v>60.1</v>
      </c>
      <c r="I18" t="s">
        <v>113</v>
      </c>
      <c r="K18" t="s">
        <v>100</v>
      </c>
      <c r="L18" t="s">
        <v>102</v>
      </c>
      <c r="M18">
        <v>4</v>
      </c>
      <c r="N18">
        <v>4</v>
      </c>
      <c r="O18">
        <v>4</v>
      </c>
      <c r="P18">
        <v>4</v>
      </c>
      <c r="Q18">
        <v>4</v>
      </c>
      <c r="R18">
        <v>5</v>
      </c>
      <c r="S18">
        <v>4</v>
      </c>
      <c r="U18" s="8">
        <v>4.2268400000000002</v>
      </c>
      <c r="V18" s="8">
        <v>0.76332999999999995</v>
      </c>
      <c r="W18">
        <v>23</v>
      </c>
      <c r="X18">
        <v>0.80964000000000003</v>
      </c>
      <c r="Y18">
        <v>1.57297</v>
      </c>
      <c r="Z18">
        <v>3.9777800000000001</v>
      </c>
      <c r="AA18">
        <v>0.51039999999999996</v>
      </c>
      <c r="AB18">
        <v>8.9029999999999998E-2</v>
      </c>
      <c r="AD18">
        <v>2.65387</v>
      </c>
      <c r="AE18">
        <v>16.7</v>
      </c>
      <c r="AG18">
        <v>0</v>
      </c>
      <c r="AJ18">
        <v>2.12574</v>
      </c>
      <c r="AK18">
        <v>0.74241000000000001</v>
      </c>
      <c r="AL18">
        <v>0.36785000000000001</v>
      </c>
      <c r="AM18">
        <v>3.2360000000000002</v>
      </c>
      <c r="AN18">
        <v>2.5558399999999999</v>
      </c>
      <c r="AO18">
        <v>0.80218</v>
      </c>
      <c r="AP18">
        <v>0.77714000000000005</v>
      </c>
      <c r="AQ18">
        <v>4.1240399999999999</v>
      </c>
      <c r="AS18">
        <v>1</v>
      </c>
      <c r="AT18">
        <v>0</v>
      </c>
      <c r="AU18">
        <v>0</v>
      </c>
      <c r="AV18">
        <v>0</v>
      </c>
      <c r="AW18" s="4">
        <v>0</v>
      </c>
      <c r="AX18">
        <v>0</v>
      </c>
      <c r="AY18">
        <v>0</v>
      </c>
      <c r="BA18" s="1">
        <v>44539</v>
      </c>
      <c r="BB18">
        <v>4</v>
      </c>
      <c r="BC18">
        <v>4</v>
      </c>
      <c r="BD18">
        <v>0</v>
      </c>
      <c r="BE18">
        <v>32</v>
      </c>
      <c r="BF18">
        <v>1</v>
      </c>
      <c r="BG18">
        <v>0</v>
      </c>
      <c r="BH18">
        <v>32</v>
      </c>
      <c r="BI18" s="1">
        <v>43748</v>
      </c>
      <c r="BJ18">
        <v>4</v>
      </c>
      <c r="BK18">
        <v>4</v>
      </c>
      <c r="BL18">
        <v>0</v>
      </c>
      <c r="BM18">
        <v>24</v>
      </c>
      <c r="BN18">
        <v>1</v>
      </c>
      <c r="BO18">
        <v>0</v>
      </c>
      <c r="BP18">
        <v>24</v>
      </c>
      <c r="BQ18" s="1">
        <v>43371</v>
      </c>
      <c r="BR18">
        <v>1</v>
      </c>
      <c r="BS18">
        <v>1</v>
      </c>
      <c r="BT18">
        <v>0</v>
      </c>
      <c r="BU18">
        <v>4</v>
      </c>
      <c r="BV18">
        <v>1</v>
      </c>
      <c r="BW18">
        <v>0</v>
      </c>
      <c r="BX18">
        <v>4</v>
      </c>
      <c r="BY18">
        <v>24.667000000000002</v>
      </c>
      <c r="CA18" t="s">
        <v>2717</v>
      </c>
      <c r="CB18" t="s">
        <v>2719</v>
      </c>
      <c r="CC18">
        <v>19002</v>
      </c>
      <c r="CD18">
        <v>560</v>
      </c>
      <c r="CE18">
        <v>2156436333</v>
      </c>
      <c r="CF18" t="s">
        <v>99</v>
      </c>
      <c r="CG18" t="s">
        <v>100</v>
      </c>
      <c r="CH18" s="1">
        <v>34396</v>
      </c>
      <c r="CI18" t="s">
        <v>101</v>
      </c>
      <c r="CJ18" t="s">
        <v>100</v>
      </c>
      <c r="CK18" t="s">
        <v>100</v>
      </c>
      <c r="CL18" t="s">
        <v>103</v>
      </c>
      <c r="CM18" t="s">
        <v>2718</v>
      </c>
      <c r="CN18">
        <v>61</v>
      </c>
      <c r="CO18" s="1">
        <v>44621</v>
      </c>
      <c r="CP18" s="1"/>
      <c r="CV18"/>
    </row>
    <row r="19" spans="1:104" x14ac:dyDescent="0.25">
      <c r="A19" t="s">
        <v>317</v>
      </c>
      <c r="B19" s="18" t="s">
        <v>3187</v>
      </c>
      <c r="C19" s="18">
        <v>395391</v>
      </c>
      <c r="D19" t="s">
        <v>1170</v>
      </c>
      <c r="E19" t="s">
        <v>371</v>
      </c>
      <c r="F19" t="s">
        <v>338</v>
      </c>
      <c r="G19" t="s">
        <v>3202</v>
      </c>
      <c r="H19">
        <v>101</v>
      </c>
      <c r="I19" t="s">
        <v>133</v>
      </c>
      <c r="K19" t="s">
        <v>101</v>
      </c>
      <c r="L19" t="s">
        <v>105</v>
      </c>
      <c r="M19">
        <v>2</v>
      </c>
      <c r="N19">
        <v>5</v>
      </c>
      <c r="O19">
        <v>1</v>
      </c>
      <c r="P19">
        <v>2</v>
      </c>
      <c r="Q19">
        <v>2</v>
      </c>
      <c r="R19">
        <v>3</v>
      </c>
      <c r="S19">
        <v>5</v>
      </c>
      <c r="U19" s="8">
        <v>4.21699</v>
      </c>
      <c r="V19" s="8">
        <v>1.4128400000000001</v>
      </c>
      <c r="X19">
        <v>0.32525999999999999</v>
      </c>
      <c r="Y19">
        <v>1.7380899999999999</v>
      </c>
      <c r="Z19">
        <v>3.4380000000000002</v>
      </c>
      <c r="AA19">
        <v>0.92359000000000002</v>
      </c>
      <c r="AB19">
        <v>7.1650000000000005E-2</v>
      </c>
      <c r="AC19">
        <v>6</v>
      </c>
      <c r="AD19">
        <v>2.4788899999999998</v>
      </c>
      <c r="AF19">
        <v>6</v>
      </c>
      <c r="AH19">
        <v>6</v>
      </c>
      <c r="AJ19">
        <v>1.9408300000000001</v>
      </c>
      <c r="AK19">
        <v>0.73240000000000005</v>
      </c>
      <c r="AL19">
        <v>0.35842000000000002</v>
      </c>
      <c r="AM19">
        <v>3.0316399999999999</v>
      </c>
      <c r="AN19">
        <v>2.6147900000000002</v>
      </c>
      <c r="AO19">
        <v>0.32667000000000002</v>
      </c>
      <c r="AP19">
        <v>1.4762500000000001</v>
      </c>
      <c r="AQ19">
        <v>4.3917799999999998</v>
      </c>
      <c r="AS19">
        <v>0</v>
      </c>
      <c r="AT19">
        <v>12</v>
      </c>
      <c r="AU19">
        <v>5</v>
      </c>
      <c r="AV19">
        <v>1</v>
      </c>
      <c r="AW19" s="4">
        <v>208747.5</v>
      </c>
      <c r="AX19">
        <v>0</v>
      </c>
      <c r="AY19">
        <v>1</v>
      </c>
      <c r="BA19" s="1">
        <v>44426</v>
      </c>
      <c r="BB19">
        <v>21</v>
      </c>
      <c r="BC19">
        <v>17</v>
      </c>
      <c r="BD19">
        <v>4</v>
      </c>
      <c r="BE19">
        <v>219</v>
      </c>
      <c r="BF19">
        <v>1</v>
      </c>
      <c r="BG19">
        <v>0</v>
      </c>
      <c r="BH19">
        <v>219</v>
      </c>
      <c r="BI19" s="1">
        <v>43658</v>
      </c>
      <c r="BJ19">
        <v>13</v>
      </c>
      <c r="BK19">
        <v>10</v>
      </c>
      <c r="BL19">
        <v>2</v>
      </c>
      <c r="BM19">
        <v>72</v>
      </c>
      <c r="BN19">
        <v>1</v>
      </c>
      <c r="BO19">
        <v>0</v>
      </c>
      <c r="BP19">
        <v>72</v>
      </c>
      <c r="BQ19" s="1">
        <v>43343</v>
      </c>
      <c r="BR19">
        <v>10</v>
      </c>
      <c r="BS19">
        <v>8</v>
      </c>
      <c r="BT19">
        <v>2</v>
      </c>
      <c r="BU19">
        <v>56</v>
      </c>
      <c r="BV19">
        <v>1</v>
      </c>
      <c r="BW19">
        <v>0</v>
      </c>
      <c r="BX19">
        <v>56</v>
      </c>
      <c r="BY19">
        <v>142.833</v>
      </c>
      <c r="CA19" t="s">
        <v>1170</v>
      </c>
      <c r="CB19" t="s">
        <v>1172</v>
      </c>
      <c r="CC19">
        <v>15243</v>
      </c>
      <c r="CD19">
        <v>10</v>
      </c>
      <c r="CE19">
        <v>4123411030</v>
      </c>
      <c r="CF19" t="s">
        <v>99</v>
      </c>
      <c r="CG19" t="s">
        <v>100</v>
      </c>
      <c r="CH19" s="1">
        <v>28338</v>
      </c>
      <c r="CI19" t="s">
        <v>101</v>
      </c>
      <c r="CJ19" t="s">
        <v>100</v>
      </c>
      <c r="CK19" t="s">
        <v>100</v>
      </c>
      <c r="CL19" t="s">
        <v>103</v>
      </c>
      <c r="CM19" t="s">
        <v>1171</v>
      </c>
      <c r="CN19">
        <v>139</v>
      </c>
      <c r="CO19" s="1">
        <v>44621</v>
      </c>
      <c r="CP19" s="1"/>
      <c r="CV19"/>
    </row>
    <row r="20" spans="1:104" x14ac:dyDescent="0.25">
      <c r="A20" t="s">
        <v>317</v>
      </c>
      <c r="B20" s="18" t="s">
        <v>3187</v>
      </c>
      <c r="C20" s="18">
        <v>396137</v>
      </c>
      <c r="D20" t="s">
        <v>3109</v>
      </c>
      <c r="E20" t="s">
        <v>108</v>
      </c>
      <c r="F20" t="s">
        <v>186</v>
      </c>
      <c r="G20" t="s">
        <v>3201</v>
      </c>
      <c r="H20">
        <v>55.5</v>
      </c>
      <c r="I20" t="s">
        <v>98</v>
      </c>
      <c r="K20" t="s">
        <v>100</v>
      </c>
      <c r="L20" t="s">
        <v>102</v>
      </c>
      <c r="M20">
        <v>2</v>
      </c>
      <c r="N20">
        <v>3</v>
      </c>
      <c r="O20">
        <v>3</v>
      </c>
      <c r="P20">
        <v>1</v>
      </c>
      <c r="Q20">
        <v>1</v>
      </c>
      <c r="R20">
        <v>2</v>
      </c>
      <c r="S20">
        <v>3</v>
      </c>
      <c r="U20" s="8">
        <v>4.1190199999999999</v>
      </c>
      <c r="V20" s="8">
        <v>0.88302999999999998</v>
      </c>
      <c r="W20">
        <v>68.400000000000006</v>
      </c>
      <c r="X20">
        <v>1.0896399999999999</v>
      </c>
      <c r="Y20">
        <v>1.9726699999999999</v>
      </c>
      <c r="Z20">
        <v>3.3258700000000001</v>
      </c>
      <c r="AA20">
        <v>0.39983000000000002</v>
      </c>
      <c r="AB20">
        <v>0.10638</v>
      </c>
      <c r="AD20">
        <v>2.14636</v>
      </c>
      <c r="AE20">
        <v>45.5</v>
      </c>
      <c r="AH20">
        <v>6</v>
      </c>
      <c r="AJ20">
        <v>2.1589700000000001</v>
      </c>
      <c r="AK20">
        <v>0.84450000000000003</v>
      </c>
      <c r="AL20">
        <v>0.47238000000000002</v>
      </c>
      <c r="AM20">
        <v>3.4758499999999999</v>
      </c>
      <c r="AN20">
        <v>2.0352700000000001</v>
      </c>
      <c r="AO20">
        <v>0.94908999999999999</v>
      </c>
      <c r="AP20">
        <v>0.70006000000000002</v>
      </c>
      <c r="AQ20">
        <v>3.74153</v>
      </c>
      <c r="AS20">
        <v>0</v>
      </c>
      <c r="AT20">
        <v>4</v>
      </c>
      <c r="AU20">
        <v>0</v>
      </c>
      <c r="AV20">
        <v>1</v>
      </c>
      <c r="AW20" s="4">
        <v>5000</v>
      </c>
      <c r="AX20">
        <v>0</v>
      </c>
      <c r="AY20">
        <v>1</v>
      </c>
      <c r="BA20" s="1">
        <v>44428</v>
      </c>
      <c r="BB20">
        <v>7</v>
      </c>
      <c r="BC20">
        <v>7</v>
      </c>
      <c r="BD20">
        <v>0</v>
      </c>
      <c r="BE20">
        <v>32</v>
      </c>
      <c r="BF20">
        <v>1</v>
      </c>
      <c r="BG20">
        <v>0</v>
      </c>
      <c r="BH20">
        <v>32</v>
      </c>
      <c r="BI20" s="1">
        <v>43847</v>
      </c>
      <c r="BJ20">
        <v>9</v>
      </c>
      <c r="BK20">
        <v>9</v>
      </c>
      <c r="BL20">
        <v>0</v>
      </c>
      <c r="BM20">
        <v>40</v>
      </c>
      <c r="BN20">
        <v>1</v>
      </c>
      <c r="BO20">
        <v>0</v>
      </c>
      <c r="BP20">
        <v>40</v>
      </c>
      <c r="BQ20" s="1">
        <v>43455</v>
      </c>
      <c r="BR20">
        <v>16</v>
      </c>
      <c r="BS20">
        <v>10</v>
      </c>
      <c r="BT20">
        <v>6</v>
      </c>
      <c r="BU20">
        <v>68</v>
      </c>
      <c r="BV20">
        <v>1</v>
      </c>
      <c r="BW20">
        <v>0</v>
      </c>
      <c r="BX20">
        <v>68</v>
      </c>
      <c r="BY20">
        <v>40.667000000000002</v>
      </c>
      <c r="CA20" t="s">
        <v>135</v>
      </c>
      <c r="CB20" t="s">
        <v>3111</v>
      </c>
      <c r="CC20">
        <v>18810</v>
      </c>
      <c r="CD20">
        <v>130</v>
      </c>
      <c r="CE20">
        <v>5707316919</v>
      </c>
      <c r="CF20" t="s">
        <v>99</v>
      </c>
      <c r="CG20" t="s">
        <v>100</v>
      </c>
      <c r="CH20" s="1">
        <v>42100</v>
      </c>
      <c r="CI20" t="s">
        <v>100</v>
      </c>
      <c r="CJ20" t="s">
        <v>100</v>
      </c>
      <c r="CK20" t="s">
        <v>100</v>
      </c>
      <c r="CL20" t="s">
        <v>103</v>
      </c>
      <c r="CM20" t="s">
        <v>3110</v>
      </c>
      <c r="CN20">
        <v>90</v>
      </c>
      <c r="CO20" s="1">
        <v>44621</v>
      </c>
      <c r="CP20" s="1"/>
      <c r="CV20"/>
    </row>
    <row r="21" spans="1:104" x14ac:dyDescent="0.25">
      <c r="A21" t="s">
        <v>317</v>
      </c>
      <c r="B21" s="18" t="s">
        <v>3187</v>
      </c>
      <c r="C21" s="18">
        <v>396075</v>
      </c>
      <c r="D21" t="s">
        <v>241</v>
      </c>
      <c r="E21" t="s">
        <v>178</v>
      </c>
      <c r="F21" t="s">
        <v>119</v>
      </c>
      <c r="G21" t="s">
        <v>3202</v>
      </c>
      <c r="H21">
        <v>56.7</v>
      </c>
      <c r="I21" t="s">
        <v>113</v>
      </c>
      <c r="K21" t="s">
        <v>100</v>
      </c>
      <c r="L21" t="s">
        <v>105</v>
      </c>
      <c r="M21">
        <v>4</v>
      </c>
      <c r="N21">
        <v>4</v>
      </c>
      <c r="O21">
        <v>4</v>
      </c>
      <c r="P21">
        <v>3</v>
      </c>
      <c r="Q21">
        <v>3</v>
      </c>
      <c r="R21">
        <v>2</v>
      </c>
      <c r="S21">
        <v>4</v>
      </c>
      <c r="U21" s="8">
        <v>3.9298000000000002</v>
      </c>
      <c r="V21" s="8">
        <v>0.82874000000000003</v>
      </c>
      <c r="W21">
        <v>53.6</v>
      </c>
      <c r="X21">
        <v>1.1550400000000001</v>
      </c>
      <c r="Y21">
        <v>1.9837899999999999</v>
      </c>
      <c r="Z21">
        <v>3.3533400000000002</v>
      </c>
      <c r="AA21">
        <v>0.55837999999999999</v>
      </c>
      <c r="AB21">
        <v>8.5489999999999997E-2</v>
      </c>
      <c r="AD21">
        <v>1.94601</v>
      </c>
      <c r="AE21">
        <v>36.4</v>
      </c>
      <c r="AG21">
        <v>3</v>
      </c>
      <c r="AJ21">
        <v>2.18512</v>
      </c>
      <c r="AK21">
        <v>0.74839999999999995</v>
      </c>
      <c r="AL21">
        <v>0.35542000000000001</v>
      </c>
      <c r="AM21">
        <v>3.2889400000000002</v>
      </c>
      <c r="AN21">
        <v>1.82321</v>
      </c>
      <c r="AO21">
        <v>1.13524</v>
      </c>
      <c r="AP21">
        <v>0.87322999999999995</v>
      </c>
      <c r="AQ21">
        <v>3.77251</v>
      </c>
      <c r="AS21">
        <v>1</v>
      </c>
      <c r="AT21">
        <v>4</v>
      </c>
      <c r="AU21">
        <v>0</v>
      </c>
      <c r="AV21">
        <v>3</v>
      </c>
      <c r="AW21" s="4">
        <v>2930.14</v>
      </c>
      <c r="AX21">
        <v>0</v>
      </c>
      <c r="AY21">
        <v>3</v>
      </c>
      <c r="BA21" s="1">
        <v>44470</v>
      </c>
      <c r="BB21">
        <v>4</v>
      </c>
      <c r="BC21">
        <v>4</v>
      </c>
      <c r="BD21">
        <v>0</v>
      </c>
      <c r="BE21">
        <v>16</v>
      </c>
      <c r="BF21">
        <v>1</v>
      </c>
      <c r="BG21">
        <v>0</v>
      </c>
      <c r="BH21">
        <v>16</v>
      </c>
      <c r="BI21" s="1">
        <v>43896</v>
      </c>
      <c r="BJ21">
        <v>1</v>
      </c>
      <c r="BK21">
        <v>1</v>
      </c>
      <c r="BL21">
        <v>0</v>
      </c>
      <c r="BM21">
        <v>0</v>
      </c>
      <c r="BN21">
        <v>1</v>
      </c>
      <c r="BO21">
        <v>0</v>
      </c>
      <c r="BP21">
        <v>0</v>
      </c>
      <c r="BQ21" s="1">
        <v>43503</v>
      </c>
      <c r="BR21">
        <v>11</v>
      </c>
      <c r="BS21">
        <v>6</v>
      </c>
      <c r="BT21">
        <v>5</v>
      </c>
      <c r="BU21">
        <v>64</v>
      </c>
      <c r="BV21">
        <v>1</v>
      </c>
      <c r="BW21">
        <v>0</v>
      </c>
      <c r="BX21">
        <v>64</v>
      </c>
      <c r="BY21">
        <v>18.667000000000002</v>
      </c>
      <c r="CA21" t="s">
        <v>2942</v>
      </c>
      <c r="CB21" t="s">
        <v>2943</v>
      </c>
      <c r="CC21">
        <v>16101</v>
      </c>
      <c r="CD21">
        <v>450</v>
      </c>
      <c r="CE21">
        <v>7246584781</v>
      </c>
      <c r="CF21" t="s">
        <v>99</v>
      </c>
      <c r="CG21" t="s">
        <v>100</v>
      </c>
      <c r="CH21" s="1">
        <v>36930</v>
      </c>
      <c r="CI21" t="s">
        <v>100</v>
      </c>
      <c r="CJ21" t="s">
        <v>100</v>
      </c>
      <c r="CK21" t="s">
        <v>100</v>
      </c>
      <c r="CL21" t="s">
        <v>103</v>
      </c>
      <c r="CM21" t="s">
        <v>2941</v>
      </c>
      <c r="CN21">
        <v>84</v>
      </c>
      <c r="CO21" s="1">
        <v>44621</v>
      </c>
      <c r="CP21" s="1"/>
      <c r="CV21"/>
    </row>
    <row r="22" spans="1:104" x14ac:dyDescent="0.25">
      <c r="A22" t="s">
        <v>317</v>
      </c>
      <c r="B22" s="18" t="s">
        <v>3187</v>
      </c>
      <c r="C22" s="18">
        <v>396058</v>
      </c>
      <c r="D22" t="s">
        <v>2886</v>
      </c>
      <c r="E22" t="s">
        <v>2601</v>
      </c>
      <c r="F22" t="s">
        <v>204</v>
      </c>
      <c r="G22" t="s">
        <v>3202</v>
      </c>
      <c r="H22">
        <v>64.900000000000006</v>
      </c>
      <c r="I22" t="s">
        <v>113</v>
      </c>
      <c r="K22" t="s">
        <v>100</v>
      </c>
      <c r="L22" t="s">
        <v>105</v>
      </c>
      <c r="M22">
        <v>4</v>
      </c>
      <c r="N22">
        <v>3</v>
      </c>
      <c r="O22">
        <v>3</v>
      </c>
      <c r="P22">
        <v>5</v>
      </c>
      <c r="Q22">
        <v>5</v>
      </c>
      <c r="S22">
        <v>3</v>
      </c>
      <c r="U22" s="8">
        <v>3.8239000000000001</v>
      </c>
      <c r="V22" s="8">
        <v>0.64498</v>
      </c>
      <c r="W22">
        <v>52.4</v>
      </c>
      <c r="X22">
        <v>1.10226</v>
      </c>
      <c r="Y22">
        <v>1.74725</v>
      </c>
      <c r="Z22">
        <v>3.2435499999999999</v>
      </c>
      <c r="AA22">
        <v>0.27331</v>
      </c>
      <c r="AB22">
        <v>8.4409999999999999E-2</v>
      </c>
      <c r="AD22">
        <v>2.0766499999999999</v>
      </c>
      <c r="AE22">
        <v>66.7</v>
      </c>
      <c r="AG22">
        <v>0</v>
      </c>
      <c r="AJ22">
        <v>2.2869299999999999</v>
      </c>
      <c r="AK22">
        <v>0.8397</v>
      </c>
      <c r="AL22">
        <v>0.44242999999999999</v>
      </c>
      <c r="AM22">
        <v>3.5690599999999999</v>
      </c>
      <c r="AN22">
        <v>1.8589899999999999</v>
      </c>
      <c r="AO22">
        <v>0.96557000000000004</v>
      </c>
      <c r="AP22">
        <v>0.54595000000000005</v>
      </c>
      <c r="AQ22">
        <v>3.3827400000000001</v>
      </c>
      <c r="AS22">
        <v>0</v>
      </c>
      <c r="AT22">
        <v>0</v>
      </c>
      <c r="AU22">
        <v>0</v>
      </c>
      <c r="AV22">
        <v>1</v>
      </c>
      <c r="AW22" s="4">
        <v>655.14</v>
      </c>
      <c r="AX22">
        <v>0</v>
      </c>
      <c r="AY22">
        <v>1</v>
      </c>
      <c r="BA22" s="1">
        <v>44301</v>
      </c>
      <c r="BB22">
        <v>6</v>
      </c>
      <c r="BC22">
        <v>6</v>
      </c>
      <c r="BD22">
        <v>0</v>
      </c>
      <c r="BE22">
        <v>44</v>
      </c>
      <c r="BF22">
        <v>1</v>
      </c>
      <c r="BG22">
        <v>0</v>
      </c>
      <c r="BH22">
        <v>44</v>
      </c>
      <c r="BI22" s="1">
        <v>43671</v>
      </c>
      <c r="BJ22">
        <v>4</v>
      </c>
      <c r="BK22">
        <v>4</v>
      </c>
      <c r="BL22">
        <v>0</v>
      </c>
      <c r="BM22">
        <v>12</v>
      </c>
      <c r="BN22">
        <v>1</v>
      </c>
      <c r="BO22">
        <v>0</v>
      </c>
      <c r="BP22">
        <v>12</v>
      </c>
      <c r="BQ22" s="1">
        <v>43343</v>
      </c>
      <c r="BR22">
        <v>5</v>
      </c>
      <c r="BS22">
        <v>5</v>
      </c>
      <c r="BT22">
        <v>0</v>
      </c>
      <c r="BU22">
        <v>32</v>
      </c>
      <c r="BV22">
        <v>1</v>
      </c>
      <c r="BW22">
        <v>0</v>
      </c>
      <c r="BX22">
        <v>32</v>
      </c>
      <c r="BY22">
        <v>31.332999999999998</v>
      </c>
      <c r="CA22" t="s">
        <v>2888</v>
      </c>
      <c r="CB22" t="s">
        <v>2889</v>
      </c>
      <c r="CC22">
        <v>16137</v>
      </c>
      <c r="CD22">
        <v>530</v>
      </c>
      <c r="CE22">
        <v>7246625400</v>
      </c>
      <c r="CF22" t="s">
        <v>99</v>
      </c>
      <c r="CG22" t="s">
        <v>100</v>
      </c>
      <c r="CH22" s="1">
        <v>36095</v>
      </c>
      <c r="CI22" t="s">
        <v>101</v>
      </c>
      <c r="CJ22" t="s">
        <v>100</v>
      </c>
      <c r="CK22" t="s">
        <v>100</v>
      </c>
      <c r="CL22" t="s">
        <v>103</v>
      </c>
      <c r="CM22" t="s">
        <v>2887</v>
      </c>
      <c r="CN22">
        <v>100</v>
      </c>
      <c r="CO22" s="1">
        <v>44621</v>
      </c>
      <c r="CP22" s="1"/>
      <c r="CV22"/>
      <c r="CW22">
        <v>2</v>
      </c>
    </row>
    <row r="23" spans="1:104" x14ac:dyDescent="0.25">
      <c r="A23" t="s">
        <v>317</v>
      </c>
      <c r="B23" s="18" t="s">
        <v>3187</v>
      </c>
      <c r="C23" s="18">
        <v>395984</v>
      </c>
      <c r="D23" t="s">
        <v>2805</v>
      </c>
      <c r="E23" t="s">
        <v>164</v>
      </c>
      <c r="F23" t="s">
        <v>447</v>
      </c>
      <c r="G23" t="s">
        <v>3201</v>
      </c>
      <c r="H23">
        <v>67.3</v>
      </c>
      <c r="I23" t="s">
        <v>98</v>
      </c>
      <c r="K23" t="s">
        <v>100</v>
      </c>
      <c r="L23" t="s">
        <v>105</v>
      </c>
      <c r="M23">
        <v>3</v>
      </c>
      <c r="N23">
        <v>2</v>
      </c>
      <c r="O23">
        <v>2</v>
      </c>
      <c r="P23">
        <v>5</v>
      </c>
      <c r="Q23">
        <v>5</v>
      </c>
      <c r="R23">
        <v>5</v>
      </c>
      <c r="S23">
        <v>3</v>
      </c>
      <c r="U23" s="8">
        <v>3.25949</v>
      </c>
      <c r="V23" s="8">
        <v>0.66146000000000005</v>
      </c>
      <c r="W23">
        <v>46.8</v>
      </c>
      <c r="X23">
        <v>0.86756999999999995</v>
      </c>
      <c r="Y23">
        <v>1.5290299999999999</v>
      </c>
      <c r="Z23">
        <v>2.8940800000000002</v>
      </c>
      <c r="AA23">
        <v>0.40266000000000002</v>
      </c>
      <c r="AB23">
        <v>7.5859999999999997E-2</v>
      </c>
      <c r="AD23">
        <v>1.7304600000000001</v>
      </c>
      <c r="AE23">
        <v>18.2</v>
      </c>
      <c r="AG23">
        <v>0</v>
      </c>
      <c r="AJ23">
        <v>2.0962499999999999</v>
      </c>
      <c r="AK23">
        <v>0.86619000000000002</v>
      </c>
      <c r="AL23">
        <v>0.47255000000000003</v>
      </c>
      <c r="AM23">
        <v>3.43499</v>
      </c>
      <c r="AN23">
        <v>1.6899900000000001</v>
      </c>
      <c r="AO23">
        <v>0.73673999999999995</v>
      </c>
      <c r="AP23">
        <v>0.52422000000000002</v>
      </c>
      <c r="AQ23">
        <v>2.9959899999999999</v>
      </c>
      <c r="AS23">
        <v>1</v>
      </c>
      <c r="AT23">
        <v>8</v>
      </c>
      <c r="AU23">
        <v>2</v>
      </c>
      <c r="AV23">
        <v>2</v>
      </c>
      <c r="AW23" s="4">
        <v>27100</v>
      </c>
      <c r="AX23">
        <v>1</v>
      </c>
      <c r="AY23">
        <v>3</v>
      </c>
      <c r="BA23" s="1">
        <v>44559</v>
      </c>
      <c r="BB23">
        <v>14</v>
      </c>
      <c r="BC23">
        <v>7</v>
      </c>
      <c r="BD23">
        <v>5</v>
      </c>
      <c r="BE23">
        <v>84</v>
      </c>
      <c r="BF23">
        <v>1</v>
      </c>
      <c r="BG23">
        <v>0</v>
      </c>
      <c r="BH23">
        <v>84</v>
      </c>
      <c r="BI23" s="1">
        <v>44238</v>
      </c>
      <c r="BJ23">
        <v>5</v>
      </c>
      <c r="BK23">
        <v>4</v>
      </c>
      <c r="BL23">
        <v>2</v>
      </c>
      <c r="BM23">
        <v>56</v>
      </c>
      <c r="BN23">
        <v>1</v>
      </c>
      <c r="BO23">
        <v>0</v>
      </c>
      <c r="BP23">
        <v>56</v>
      </c>
      <c r="BQ23" s="1">
        <v>43903</v>
      </c>
      <c r="BR23">
        <v>12</v>
      </c>
      <c r="BS23">
        <v>7</v>
      </c>
      <c r="BT23">
        <v>5</v>
      </c>
      <c r="BU23">
        <v>80</v>
      </c>
      <c r="BV23">
        <v>1</v>
      </c>
      <c r="BW23">
        <v>0</v>
      </c>
      <c r="BX23">
        <v>80</v>
      </c>
      <c r="BY23">
        <v>74</v>
      </c>
      <c r="CA23" t="s">
        <v>2807</v>
      </c>
      <c r="CB23" t="s">
        <v>2808</v>
      </c>
      <c r="CC23">
        <v>18407</v>
      </c>
      <c r="CD23">
        <v>420</v>
      </c>
      <c r="CE23">
        <v>5702821099</v>
      </c>
      <c r="CF23" t="s">
        <v>99</v>
      </c>
      <c r="CG23" t="s">
        <v>100</v>
      </c>
      <c r="CH23" s="1">
        <v>35181</v>
      </c>
      <c r="CI23" t="s">
        <v>100</v>
      </c>
      <c r="CJ23" t="s">
        <v>100</v>
      </c>
      <c r="CK23" t="s">
        <v>100</v>
      </c>
      <c r="CL23" t="s">
        <v>103</v>
      </c>
      <c r="CM23" t="s">
        <v>2806</v>
      </c>
      <c r="CN23">
        <v>81</v>
      </c>
      <c r="CO23" s="1">
        <v>44621</v>
      </c>
      <c r="CP23" s="1"/>
      <c r="CV23"/>
    </row>
    <row r="24" spans="1:104" x14ac:dyDescent="0.25">
      <c r="A24" t="s">
        <v>317</v>
      </c>
      <c r="B24" s="18" t="s">
        <v>3187</v>
      </c>
      <c r="C24" s="18">
        <v>395166</v>
      </c>
      <c r="D24" t="s">
        <v>589</v>
      </c>
      <c r="E24" t="s">
        <v>308</v>
      </c>
      <c r="F24" t="s">
        <v>591</v>
      </c>
      <c r="G24" t="s">
        <v>3201</v>
      </c>
      <c r="I24" t="s">
        <v>98</v>
      </c>
      <c r="K24" t="s">
        <v>100</v>
      </c>
      <c r="L24" t="s">
        <v>105</v>
      </c>
      <c r="M24">
        <v>2</v>
      </c>
      <c r="O24">
        <v>2</v>
      </c>
      <c r="P24">
        <v>3</v>
      </c>
      <c r="Q24">
        <v>2</v>
      </c>
      <c r="R24">
        <v>4</v>
      </c>
      <c r="W24">
        <v>52.3</v>
      </c>
      <c r="AE24">
        <v>78.900000000000006</v>
      </c>
      <c r="AG24">
        <v>1</v>
      </c>
      <c r="AS24">
        <v>1</v>
      </c>
      <c r="AT24">
        <v>5</v>
      </c>
      <c r="AU24">
        <v>0</v>
      </c>
      <c r="AV24">
        <v>0</v>
      </c>
      <c r="AW24" s="4">
        <v>0</v>
      </c>
      <c r="AX24">
        <v>0</v>
      </c>
      <c r="AY24">
        <v>0</v>
      </c>
      <c r="BA24" s="1">
        <v>44463</v>
      </c>
      <c r="BB24">
        <v>6</v>
      </c>
      <c r="BC24">
        <v>6</v>
      </c>
      <c r="BD24">
        <v>0</v>
      </c>
      <c r="BE24">
        <v>24</v>
      </c>
      <c r="BF24">
        <v>1</v>
      </c>
      <c r="BG24">
        <v>0</v>
      </c>
      <c r="BH24">
        <v>24</v>
      </c>
      <c r="BI24" s="1">
        <v>43784</v>
      </c>
      <c r="BJ24">
        <v>13</v>
      </c>
      <c r="BK24">
        <v>10</v>
      </c>
      <c r="BL24">
        <v>3</v>
      </c>
      <c r="BM24">
        <v>68</v>
      </c>
      <c r="BN24">
        <v>1</v>
      </c>
      <c r="BO24">
        <v>0</v>
      </c>
      <c r="BP24">
        <v>68</v>
      </c>
      <c r="BQ24" s="1">
        <v>43448</v>
      </c>
      <c r="BR24">
        <v>12</v>
      </c>
      <c r="BS24">
        <v>7</v>
      </c>
      <c r="BT24">
        <v>5</v>
      </c>
      <c r="BU24">
        <v>76</v>
      </c>
      <c r="BV24">
        <v>1</v>
      </c>
      <c r="BW24">
        <v>0</v>
      </c>
      <c r="BX24">
        <v>76</v>
      </c>
      <c r="BY24">
        <v>47.332999999999998</v>
      </c>
      <c r="CA24" t="s">
        <v>592</v>
      </c>
      <c r="CB24" t="s">
        <v>593</v>
      </c>
      <c r="CC24">
        <v>19380</v>
      </c>
      <c r="CD24">
        <v>210</v>
      </c>
      <c r="CE24">
        <v>6106923636</v>
      </c>
      <c r="CF24" t="s">
        <v>99</v>
      </c>
      <c r="CG24" t="s">
        <v>100</v>
      </c>
      <c r="CH24" s="1">
        <v>28095</v>
      </c>
      <c r="CI24" t="s">
        <v>100</v>
      </c>
      <c r="CJ24" t="s">
        <v>100</v>
      </c>
      <c r="CK24" t="s">
        <v>100</v>
      </c>
      <c r="CL24" t="s">
        <v>103</v>
      </c>
      <c r="CM24" t="s">
        <v>590</v>
      </c>
      <c r="CN24">
        <v>180</v>
      </c>
      <c r="CO24" s="1">
        <v>44621</v>
      </c>
      <c r="CP24" s="1"/>
      <c r="CQ24">
        <v>10</v>
      </c>
      <c r="CS24">
        <v>2</v>
      </c>
      <c r="CV24"/>
      <c r="CX24">
        <v>2</v>
      </c>
      <c r="CY24">
        <v>6</v>
      </c>
      <c r="CZ24">
        <v>6</v>
      </c>
    </row>
    <row r="25" spans="1:104" x14ac:dyDescent="0.25">
      <c r="A25" t="s">
        <v>317</v>
      </c>
      <c r="B25" s="18" t="s">
        <v>3187</v>
      </c>
      <c r="C25" s="18">
        <v>395203</v>
      </c>
      <c r="D25" t="s">
        <v>669</v>
      </c>
      <c r="E25" t="s">
        <v>671</v>
      </c>
      <c r="F25" t="s">
        <v>209</v>
      </c>
      <c r="G25" t="s">
        <v>3201</v>
      </c>
      <c r="H25">
        <v>111.6</v>
      </c>
      <c r="I25" t="s">
        <v>98</v>
      </c>
      <c r="K25" t="s">
        <v>100</v>
      </c>
      <c r="L25" t="s">
        <v>105</v>
      </c>
      <c r="M25">
        <v>3</v>
      </c>
      <c r="N25">
        <v>2</v>
      </c>
      <c r="O25">
        <v>2</v>
      </c>
      <c r="P25">
        <v>5</v>
      </c>
      <c r="Q25">
        <v>5</v>
      </c>
      <c r="R25">
        <v>5</v>
      </c>
      <c r="S25">
        <v>2</v>
      </c>
      <c r="U25" s="8">
        <v>3.4112300000000002</v>
      </c>
      <c r="V25" s="8">
        <v>0.52298</v>
      </c>
      <c r="W25">
        <v>47</v>
      </c>
      <c r="X25">
        <v>1.2974699999999999</v>
      </c>
      <c r="Y25">
        <v>1.8204400000000001</v>
      </c>
      <c r="Z25">
        <v>3.04149</v>
      </c>
      <c r="AA25">
        <v>0.45932000000000001</v>
      </c>
      <c r="AB25">
        <v>0</v>
      </c>
      <c r="AD25">
        <v>1.5907800000000001</v>
      </c>
      <c r="AE25">
        <v>57.7</v>
      </c>
      <c r="AG25">
        <v>2</v>
      </c>
      <c r="AJ25">
        <v>2.0019399999999998</v>
      </c>
      <c r="AK25">
        <v>0.79769999999999996</v>
      </c>
      <c r="AL25">
        <v>0.60299999999999998</v>
      </c>
      <c r="AM25">
        <v>3.40265</v>
      </c>
      <c r="AN25">
        <v>1.62677</v>
      </c>
      <c r="AO25">
        <v>1.19641</v>
      </c>
      <c r="AP25">
        <v>0.32479999999999998</v>
      </c>
      <c r="AQ25">
        <v>3.16526</v>
      </c>
      <c r="AS25">
        <v>0</v>
      </c>
      <c r="AT25">
        <v>4</v>
      </c>
      <c r="AU25">
        <v>0</v>
      </c>
      <c r="AV25">
        <v>0</v>
      </c>
      <c r="AW25" s="4">
        <v>0</v>
      </c>
      <c r="AX25">
        <v>0</v>
      </c>
      <c r="AY25">
        <v>0</v>
      </c>
      <c r="BA25" s="1">
        <v>44391</v>
      </c>
      <c r="BB25">
        <v>11</v>
      </c>
      <c r="BC25">
        <v>11</v>
      </c>
      <c r="BD25">
        <v>0</v>
      </c>
      <c r="BE25">
        <v>60</v>
      </c>
      <c r="BF25">
        <v>1</v>
      </c>
      <c r="BG25">
        <v>0</v>
      </c>
      <c r="BH25">
        <v>60</v>
      </c>
      <c r="BI25" s="1">
        <v>43669</v>
      </c>
      <c r="BJ25">
        <v>11</v>
      </c>
      <c r="BK25">
        <v>11</v>
      </c>
      <c r="BL25">
        <v>0</v>
      </c>
      <c r="BM25">
        <v>80</v>
      </c>
      <c r="BN25">
        <v>1</v>
      </c>
      <c r="BO25">
        <v>0</v>
      </c>
      <c r="BP25">
        <v>80</v>
      </c>
      <c r="BQ25" s="1">
        <v>43258</v>
      </c>
      <c r="BR25">
        <v>16</v>
      </c>
      <c r="BS25">
        <v>13</v>
      </c>
      <c r="BT25">
        <v>3</v>
      </c>
      <c r="BU25">
        <v>116</v>
      </c>
      <c r="BV25">
        <v>1</v>
      </c>
      <c r="BW25">
        <v>0</v>
      </c>
      <c r="BX25">
        <v>116</v>
      </c>
      <c r="BY25">
        <v>76</v>
      </c>
      <c r="CA25" t="s">
        <v>672</v>
      </c>
      <c r="CB25" t="s">
        <v>673</v>
      </c>
      <c r="CC25">
        <v>19076</v>
      </c>
      <c r="CD25">
        <v>290</v>
      </c>
      <c r="CE25">
        <v>6105866262</v>
      </c>
      <c r="CF25" t="s">
        <v>99</v>
      </c>
      <c r="CG25" t="s">
        <v>100</v>
      </c>
      <c r="CH25" s="1">
        <v>24561</v>
      </c>
      <c r="CI25" t="s">
        <v>100</v>
      </c>
      <c r="CJ25" t="s">
        <v>100</v>
      </c>
      <c r="CK25" t="s">
        <v>100</v>
      </c>
      <c r="CL25" t="s">
        <v>103</v>
      </c>
      <c r="CM25" t="s">
        <v>670</v>
      </c>
      <c r="CN25">
        <v>180</v>
      </c>
      <c r="CO25" s="1">
        <v>44621</v>
      </c>
      <c r="CP25" s="1"/>
      <c r="CV25"/>
    </row>
    <row r="26" spans="1:104" x14ac:dyDescent="0.25">
      <c r="A26" t="s">
        <v>317</v>
      </c>
      <c r="B26" s="18" t="s">
        <v>3187</v>
      </c>
      <c r="C26" s="18">
        <v>395414</v>
      </c>
      <c r="D26" t="s">
        <v>1240</v>
      </c>
      <c r="E26" t="s">
        <v>1242</v>
      </c>
      <c r="F26" t="s">
        <v>447</v>
      </c>
      <c r="G26" t="s">
        <v>3201</v>
      </c>
      <c r="H26">
        <v>104</v>
      </c>
      <c r="I26" t="s">
        <v>98</v>
      </c>
      <c r="K26" t="s">
        <v>100</v>
      </c>
      <c r="L26" t="s">
        <v>105</v>
      </c>
      <c r="M26">
        <v>1</v>
      </c>
      <c r="N26">
        <v>2</v>
      </c>
      <c r="O26">
        <v>1</v>
      </c>
      <c r="P26">
        <v>1</v>
      </c>
      <c r="Q26">
        <v>1</v>
      </c>
      <c r="R26">
        <v>2</v>
      </c>
      <c r="S26">
        <v>2</v>
      </c>
      <c r="U26" s="8">
        <v>2.2067999999999999</v>
      </c>
      <c r="V26" s="8">
        <v>0.56521999999999994</v>
      </c>
      <c r="W26">
        <v>61.8</v>
      </c>
      <c r="X26">
        <v>0.45334999999999998</v>
      </c>
      <c r="Y26">
        <v>1.01857</v>
      </c>
      <c r="Z26">
        <v>1.8513299999999999</v>
      </c>
      <c r="AA26">
        <v>0.22972999999999999</v>
      </c>
      <c r="AB26">
        <v>6.4930000000000002E-2</v>
      </c>
      <c r="AD26">
        <v>1.1882200000000001</v>
      </c>
      <c r="AE26">
        <v>54.5</v>
      </c>
      <c r="AG26">
        <v>0</v>
      </c>
      <c r="AJ26">
        <v>2.25644</v>
      </c>
      <c r="AK26">
        <v>0.86343000000000003</v>
      </c>
      <c r="AL26">
        <v>0.48527999999999999</v>
      </c>
      <c r="AM26">
        <v>3.6051500000000001</v>
      </c>
      <c r="AN26">
        <v>1.07806</v>
      </c>
      <c r="AO26">
        <v>0.38621</v>
      </c>
      <c r="AP26">
        <v>0.43619999999999998</v>
      </c>
      <c r="AQ26">
        <v>1.93266</v>
      </c>
      <c r="AS26">
        <v>2</v>
      </c>
      <c r="AT26">
        <v>29</v>
      </c>
      <c r="AU26">
        <v>4</v>
      </c>
      <c r="AV26">
        <v>1</v>
      </c>
      <c r="AW26" s="4">
        <v>34196.559999999998</v>
      </c>
      <c r="AX26">
        <v>1</v>
      </c>
      <c r="AY26">
        <v>2</v>
      </c>
      <c r="BA26" s="1">
        <v>44316</v>
      </c>
      <c r="BB26">
        <v>9</v>
      </c>
      <c r="BC26">
        <v>9</v>
      </c>
      <c r="BD26">
        <v>0</v>
      </c>
      <c r="BE26">
        <v>40</v>
      </c>
      <c r="BF26">
        <v>1</v>
      </c>
      <c r="BG26">
        <v>0</v>
      </c>
      <c r="BH26">
        <v>40</v>
      </c>
      <c r="BI26" s="1">
        <v>44127</v>
      </c>
      <c r="BJ26">
        <v>22</v>
      </c>
      <c r="BK26">
        <v>11</v>
      </c>
      <c r="BL26">
        <v>10</v>
      </c>
      <c r="BM26">
        <v>140</v>
      </c>
      <c r="BN26">
        <v>2</v>
      </c>
      <c r="BO26">
        <v>70</v>
      </c>
      <c r="BP26">
        <v>210</v>
      </c>
      <c r="BQ26" s="1">
        <v>43746</v>
      </c>
      <c r="BR26">
        <v>28</v>
      </c>
      <c r="BS26">
        <v>15</v>
      </c>
      <c r="BT26">
        <v>16</v>
      </c>
      <c r="BU26">
        <v>216</v>
      </c>
      <c r="BV26">
        <v>1</v>
      </c>
      <c r="BW26">
        <v>0</v>
      </c>
      <c r="BX26">
        <v>216</v>
      </c>
      <c r="BY26">
        <v>126</v>
      </c>
      <c r="CA26" t="s">
        <v>135</v>
      </c>
      <c r="CB26" t="s">
        <v>1243</v>
      </c>
      <c r="CC26">
        <v>18447</v>
      </c>
      <c r="CD26">
        <v>420</v>
      </c>
      <c r="CE26">
        <v>5704898611</v>
      </c>
      <c r="CF26" t="s">
        <v>99</v>
      </c>
      <c r="CG26" t="s">
        <v>100</v>
      </c>
      <c r="CH26" s="1">
        <v>28637</v>
      </c>
      <c r="CI26" t="s">
        <v>100</v>
      </c>
      <c r="CJ26" t="s">
        <v>100</v>
      </c>
      <c r="CK26" t="s">
        <v>100</v>
      </c>
      <c r="CL26" t="s">
        <v>103</v>
      </c>
      <c r="CM26" t="s">
        <v>1241</v>
      </c>
      <c r="CN26">
        <v>272</v>
      </c>
      <c r="CO26" s="1">
        <v>44621</v>
      </c>
      <c r="CP26" s="1"/>
      <c r="CV26"/>
    </row>
    <row r="27" spans="1:104" x14ac:dyDescent="0.25">
      <c r="A27" t="s">
        <v>317</v>
      </c>
      <c r="B27" s="18" t="s">
        <v>3187</v>
      </c>
      <c r="C27" s="18">
        <v>395745</v>
      </c>
      <c r="D27" t="s">
        <v>2231</v>
      </c>
      <c r="E27" t="s">
        <v>371</v>
      </c>
      <c r="F27" t="s">
        <v>338</v>
      </c>
      <c r="G27" t="s">
        <v>3201</v>
      </c>
      <c r="H27">
        <v>162.69999999999999</v>
      </c>
      <c r="I27" t="s">
        <v>122</v>
      </c>
      <c r="J27" t="s">
        <v>110</v>
      </c>
      <c r="K27" t="s">
        <v>100</v>
      </c>
      <c r="L27" t="s">
        <v>105</v>
      </c>
      <c r="M27">
        <v>1</v>
      </c>
      <c r="N27">
        <v>2</v>
      </c>
      <c r="O27">
        <v>1</v>
      </c>
      <c r="P27">
        <v>3</v>
      </c>
      <c r="Q27">
        <v>3</v>
      </c>
      <c r="R27">
        <v>3</v>
      </c>
      <c r="S27">
        <v>2</v>
      </c>
      <c r="U27" s="8">
        <v>3.8108300000000002</v>
      </c>
      <c r="V27" s="8">
        <v>0.53327999999999998</v>
      </c>
      <c r="W27">
        <v>73.3</v>
      </c>
      <c r="X27">
        <v>0.85057000000000005</v>
      </c>
      <c r="Y27">
        <v>1.38385</v>
      </c>
      <c r="Z27">
        <v>3.2656999999999998</v>
      </c>
      <c r="AA27">
        <v>0.43086999999999998</v>
      </c>
      <c r="AB27">
        <v>2.9090000000000001E-2</v>
      </c>
      <c r="AD27">
        <v>2.4269699999999998</v>
      </c>
      <c r="AE27">
        <v>86.2</v>
      </c>
      <c r="AG27">
        <v>13</v>
      </c>
      <c r="AJ27">
        <v>2.1085699999999998</v>
      </c>
      <c r="AK27">
        <v>0.79393999999999998</v>
      </c>
      <c r="AL27">
        <v>0.40850999999999998</v>
      </c>
      <c r="AM27">
        <v>3.3110200000000001</v>
      </c>
      <c r="AN27">
        <v>2.3563700000000001</v>
      </c>
      <c r="AO27">
        <v>0.78803000000000001</v>
      </c>
      <c r="AP27">
        <v>0.48888999999999999</v>
      </c>
      <c r="AQ27">
        <v>3.6339000000000001</v>
      </c>
      <c r="AS27">
        <v>0</v>
      </c>
      <c r="AT27">
        <v>35</v>
      </c>
      <c r="AU27">
        <v>3</v>
      </c>
      <c r="AV27">
        <v>5</v>
      </c>
      <c r="AW27" s="4">
        <v>158447.25</v>
      </c>
      <c r="AX27">
        <v>0</v>
      </c>
      <c r="AY27">
        <v>5</v>
      </c>
      <c r="BA27" s="1">
        <v>44351</v>
      </c>
      <c r="BB27">
        <v>29</v>
      </c>
      <c r="BC27">
        <v>28</v>
      </c>
      <c r="BD27">
        <v>7</v>
      </c>
      <c r="BE27">
        <v>292</v>
      </c>
      <c r="BF27">
        <v>1</v>
      </c>
      <c r="BG27">
        <v>0</v>
      </c>
      <c r="BH27">
        <v>292</v>
      </c>
      <c r="BI27" s="1">
        <v>43693</v>
      </c>
      <c r="BJ27">
        <v>14</v>
      </c>
      <c r="BK27">
        <v>10</v>
      </c>
      <c r="BL27">
        <v>5</v>
      </c>
      <c r="BM27">
        <v>84</v>
      </c>
      <c r="BN27">
        <v>1</v>
      </c>
      <c r="BO27">
        <v>0</v>
      </c>
      <c r="BP27">
        <v>84</v>
      </c>
      <c r="BQ27" s="1">
        <v>43354</v>
      </c>
      <c r="BR27">
        <v>13</v>
      </c>
      <c r="BS27">
        <v>9</v>
      </c>
      <c r="BT27">
        <v>4</v>
      </c>
      <c r="BU27">
        <v>64</v>
      </c>
      <c r="BV27">
        <v>1</v>
      </c>
      <c r="BW27">
        <v>0</v>
      </c>
      <c r="BX27">
        <v>64</v>
      </c>
      <c r="BY27">
        <v>184.667</v>
      </c>
      <c r="CA27" t="s">
        <v>2233</v>
      </c>
      <c r="CB27" t="s">
        <v>2234</v>
      </c>
      <c r="CC27">
        <v>15227</v>
      </c>
      <c r="CD27">
        <v>10</v>
      </c>
      <c r="CE27">
        <v>4128858400</v>
      </c>
      <c r="CF27" t="s">
        <v>99</v>
      </c>
      <c r="CG27" t="s">
        <v>100</v>
      </c>
      <c r="CH27" s="1">
        <v>32076</v>
      </c>
      <c r="CI27" t="s">
        <v>100</v>
      </c>
      <c r="CJ27" t="s">
        <v>100</v>
      </c>
      <c r="CK27" t="s">
        <v>100</v>
      </c>
      <c r="CL27" t="s">
        <v>103</v>
      </c>
      <c r="CM27" t="s">
        <v>2232</v>
      </c>
      <c r="CN27">
        <v>200</v>
      </c>
      <c r="CO27" s="1">
        <v>44621</v>
      </c>
      <c r="CP27" s="1"/>
      <c r="CV27"/>
    </row>
    <row r="28" spans="1:104" x14ac:dyDescent="0.25">
      <c r="A28" t="s">
        <v>317</v>
      </c>
      <c r="B28" s="18" t="s">
        <v>3187</v>
      </c>
      <c r="C28" s="18">
        <v>395401</v>
      </c>
      <c r="D28" t="s">
        <v>1198</v>
      </c>
      <c r="E28" t="s">
        <v>402</v>
      </c>
      <c r="F28" t="s">
        <v>294</v>
      </c>
      <c r="G28" t="s">
        <v>3202</v>
      </c>
      <c r="H28">
        <v>55.6</v>
      </c>
      <c r="I28" t="s">
        <v>133</v>
      </c>
      <c r="K28" t="s">
        <v>100</v>
      </c>
      <c r="L28" t="s">
        <v>105</v>
      </c>
      <c r="M28">
        <v>5</v>
      </c>
      <c r="N28">
        <v>4</v>
      </c>
      <c r="O28">
        <v>4</v>
      </c>
      <c r="P28">
        <v>5</v>
      </c>
      <c r="Q28">
        <v>4</v>
      </c>
      <c r="R28">
        <v>5</v>
      </c>
      <c r="S28">
        <v>5</v>
      </c>
      <c r="U28" s="8">
        <v>3.8023899999999999</v>
      </c>
      <c r="V28" s="8">
        <v>1.0097</v>
      </c>
      <c r="W28">
        <v>35.5</v>
      </c>
      <c r="X28">
        <v>0.73070999999999997</v>
      </c>
      <c r="Y28">
        <v>1.74041</v>
      </c>
      <c r="Z28">
        <v>3.3379400000000001</v>
      </c>
      <c r="AA28">
        <v>0.76517000000000002</v>
      </c>
      <c r="AB28">
        <v>0.11305999999999999</v>
      </c>
      <c r="AD28">
        <v>2.0619700000000001</v>
      </c>
      <c r="AE28">
        <v>38.5</v>
      </c>
      <c r="AG28">
        <v>0</v>
      </c>
      <c r="AJ28">
        <v>2.1638500000000001</v>
      </c>
      <c r="AK28">
        <v>0.72187999999999997</v>
      </c>
      <c r="AL28">
        <v>0.31301000000000001</v>
      </c>
      <c r="AM28">
        <v>3.1987299999999999</v>
      </c>
      <c r="AN28">
        <v>1.95085</v>
      </c>
      <c r="AO28">
        <v>0.74456999999999995</v>
      </c>
      <c r="AP28">
        <v>1.20807</v>
      </c>
      <c r="AQ28">
        <v>3.7531300000000001</v>
      </c>
      <c r="AS28">
        <v>0</v>
      </c>
      <c r="AT28">
        <v>0</v>
      </c>
      <c r="AU28">
        <v>0</v>
      </c>
      <c r="AV28">
        <v>0</v>
      </c>
      <c r="AW28" s="4">
        <v>0</v>
      </c>
      <c r="AX28">
        <v>0</v>
      </c>
      <c r="AY28">
        <v>0</v>
      </c>
      <c r="BA28" s="1">
        <v>44428</v>
      </c>
      <c r="BB28">
        <v>8</v>
      </c>
      <c r="BC28">
        <v>8</v>
      </c>
      <c r="BD28">
        <v>0</v>
      </c>
      <c r="BE28">
        <v>32</v>
      </c>
      <c r="BF28">
        <v>1</v>
      </c>
      <c r="BG28">
        <v>0</v>
      </c>
      <c r="BH28">
        <v>32</v>
      </c>
      <c r="BI28" s="1">
        <v>43804</v>
      </c>
      <c r="BJ28">
        <v>2</v>
      </c>
      <c r="BK28">
        <v>2</v>
      </c>
      <c r="BL28">
        <v>0</v>
      </c>
      <c r="BM28">
        <v>8</v>
      </c>
      <c r="BN28">
        <v>1</v>
      </c>
      <c r="BO28">
        <v>0</v>
      </c>
      <c r="BP28">
        <v>8</v>
      </c>
      <c r="BQ28" s="1">
        <v>43475</v>
      </c>
      <c r="BR28">
        <v>6</v>
      </c>
      <c r="BS28">
        <v>6</v>
      </c>
      <c r="BT28">
        <v>0</v>
      </c>
      <c r="BU28">
        <v>20</v>
      </c>
      <c r="BV28">
        <v>1</v>
      </c>
      <c r="BW28">
        <v>0</v>
      </c>
      <c r="BX28">
        <v>20</v>
      </c>
      <c r="BY28">
        <v>22</v>
      </c>
      <c r="CA28" t="s">
        <v>1200</v>
      </c>
      <c r="CB28" t="s">
        <v>1201</v>
      </c>
      <c r="CC28">
        <v>16511</v>
      </c>
      <c r="CD28">
        <v>320</v>
      </c>
      <c r="CE28">
        <v>8148998600</v>
      </c>
      <c r="CF28" t="s">
        <v>99</v>
      </c>
      <c r="CG28" t="s">
        <v>100</v>
      </c>
      <c r="CH28" s="1">
        <v>28825</v>
      </c>
      <c r="CI28" t="s">
        <v>100</v>
      </c>
      <c r="CJ28" t="s">
        <v>100</v>
      </c>
      <c r="CK28" t="s">
        <v>100</v>
      </c>
      <c r="CL28" t="s">
        <v>103</v>
      </c>
      <c r="CM28" t="s">
        <v>1199</v>
      </c>
      <c r="CN28">
        <v>85</v>
      </c>
      <c r="CO28" s="1">
        <v>44621</v>
      </c>
      <c r="CP28" s="1"/>
      <c r="CV28"/>
    </row>
    <row r="29" spans="1:104" x14ac:dyDescent="0.25">
      <c r="A29" t="s">
        <v>317</v>
      </c>
      <c r="B29" s="18" t="s">
        <v>3187</v>
      </c>
      <c r="C29" s="18">
        <v>395020</v>
      </c>
      <c r="D29" t="s">
        <v>369</v>
      </c>
      <c r="E29" t="s">
        <v>371</v>
      </c>
      <c r="F29" t="s">
        <v>338</v>
      </c>
      <c r="G29" t="s">
        <v>3202</v>
      </c>
      <c r="H29">
        <v>90.3</v>
      </c>
      <c r="I29" t="s">
        <v>113</v>
      </c>
      <c r="K29" t="s">
        <v>100</v>
      </c>
      <c r="L29" t="s">
        <v>105</v>
      </c>
      <c r="M29">
        <v>5</v>
      </c>
      <c r="N29">
        <v>4</v>
      </c>
      <c r="O29">
        <v>4</v>
      </c>
      <c r="P29">
        <v>5</v>
      </c>
      <c r="Q29">
        <v>5</v>
      </c>
      <c r="R29">
        <v>5</v>
      </c>
      <c r="S29">
        <v>5</v>
      </c>
      <c r="U29" s="8">
        <v>4.30335</v>
      </c>
      <c r="V29" s="8">
        <v>1.17713</v>
      </c>
      <c r="W29">
        <v>59.2</v>
      </c>
      <c r="X29">
        <v>0.78561999999999999</v>
      </c>
      <c r="Y29">
        <v>1.96275</v>
      </c>
      <c r="Z29">
        <v>3.7113399999999999</v>
      </c>
      <c r="AA29">
        <v>0.78918999999999995</v>
      </c>
      <c r="AB29">
        <v>4.9200000000000001E-2</v>
      </c>
      <c r="AD29">
        <v>2.3405999999999998</v>
      </c>
      <c r="AE29">
        <v>48.7</v>
      </c>
      <c r="AG29">
        <v>1</v>
      </c>
      <c r="AJ29">
        <v>2.2637299999999998</v>
      </c>
      <c r="AK29">
        <v>0.80208999999999997</v>
      </c>
      <c r="AL29">
        <v>0.38253999999999999</v>
      </c>
      <c r="AM29">
        <v>3.4483600000000001</v>
      </c>
      <c r="AN29">
        <v>2.1167400000000001</v>
      </c>
      <c r="AO29">
        <v>0.72047000000000005</v>
      </c>
      <c r="AP29">
        <v>1.1524099999999999</v>
      </c>
      <c r="AQ29">
        <v>3.9401299999999999</v>
      </c>
      <c r="AS29">
        <v>0</v>
      </c>
      <c r="AT29">
        <v>1</v>
      </c>
      <c r="AU29">
        <v>1</v>
      </c>
      <c r="AV29">
        <v>0</v>
      </c>
      <c r="AW29" s="4">
        <v>0</v>
      </c>
      <c r="AX29">
        <v>0</v>
      </c>
      <c r="AY29">
        <v>0</v>
      </c>
      <c r="BA29" s="1">
        <v>43896</v>
      </c>
      <c r="BB29">
        <v>4</v>
      </c>
      <c r="BC29">
        <v>4</v>
      </c>
      <c r="BD29">
        <v>0</v>
      </c>
      <c r="BE29">
        <v>12</v>
      </c>
      <c r="BF29">
        <v>1</v>
      </c>
      <c r="BG29">
        <v>0</v>
      </c>
      <c r="BH29">
        <v>12</v>
      </c>
      <c r="BI29" s="1">
        <v>43552</v>
      </c>
      <c r="BJ29">
        <v>5</v>
      </c>
      <c r="BK29">
        <v>4</v>
      </c>
      <c r="BL29">
        <v>1</v>
      </c>
      <c r="BM29">
        <v>24</v>
      </c>
      <c r="BN29">
        <v>1</v>
      </c>
      <c r="BO29">
        <v>0</v>
      </c>
      <c r="BP29">
        <v>24</v>
      </c>
      <c r="BQ29" s="1">
        <v>43143</v>
      </c>
      <c r="BR29">
        <v>6</v>
      </c>
      <c r="BS29">
        <v>6</v>
      </c>
      <c r="BT29">
        <v>0</v>
      </c>
      <c r="BU29">
        <v>16</v>
      </c>
      <c r="BV29">
        <v>1</v>
      </c>
      <c r="BW29">
        <v>0</v>
      </c>
      <c r="BX29">
        <v>16</v>
      </c>
      <c r="BY29">
        <v>16.667000000000002</v>
      </c>
      <c r="CA29" t="s">
        <v>372</v>
      </c>
      <c r="CB29" t="s">
        <v>373</v>
      </c>
      <c r="CC29">
        <v>15234</v>
      </c>
      <c r="CD29">
        <v>10</v>
      </c>
      <c r="CE29">
        <v>4125636550</v>
      </c>
      <c r="CF29" t="s">
        <v>99</v>
      </c>
      <c r="CG29" t="s">
        <v>100</v>
      </c>
      <c r="CH29" s="1">
        <v>24473</v>
      </c>
      <c r="CI29" t="s">
        <v>101</v>
      </c>
      <c r="CJ29" t="s">
        <v>100</v>
      </c>
      <c r="CK29" t="s">
        <v>100</v>
      </c>
      <c r="CL29" t="s">
        <v>103</v>
      </c>
      <c r="CM29" t="s">
        <v>370</v>
      </c>
      <c r="CN29">
        <v>126</v>
      </c>
      <c r="CO29" s="1">
        <v>44621</v>
      </c>
      <c r="CP29" s="1"/>
      <c r="CV29"/>
    </row>
    <row r="30" spans="1:104" x14ac:dyDescent="0.25">
      <c r="A30" t="s">
        <v>317</v>
      </c>
      <c r="B30" s="18" t="s">
        <v>3187</v>
      </c>
      <c r="C30" s="18">
        <v>395848</v>
      </c>
      <c r="D30" t="s">
        <v>2520</v>
      </c>
      <c r="E30" t="s">
        <v>308</v>
      </c>
      <c r="F30" t="s">
        <v>591</v>
      </c>
      <c r="G30" t="s">
        <v>3202</v>
      </c>
      <c r="H30">
        <v>74.2</v>
      </c>
      <c r="I30" t="s">
        <v>113</v>
      </c>
      <c r="K30" t="s">
        <v>100</v>
      </c>
      <c r="L30" t="s">
        <v>121</v>
      </c>
      <c r="M30">
        <v>5</v>
      </c>
      <c r="N30">
        <v>4</v>
      </c>
      <c r="O30">
        <v>5</v>
      </c>
      <c r="P30">
        <v>4</v>
      </c>
      <c r="Q30">
        <v>4</v>
      </c>
      <c r="R30">
        <v>5</v>
      </c>
      <c r="S30">
        <v>5</v>
      </c>
      <c r="U30" s="8">
        <v>4.1989799999999997</v>
      </c>
      <c r="V30" s="8">
        <v>1.24227</v>
      </c>
      <c r="W30">
        <v>46.6</v>
      </c>
      <c r="X30">
        <v>0.76326000000000005</v>
      </c>
      <c r="Y30">
        <v>2.0055299999999998</v>
      </c>
      <c r="Z30">
        <v>3.88733</v>
      </c>
      <c r="AA30">
        <v>1.07822</v>
      </c>
      <c r="AB30">
        <v>8.0680000000000002E-2</v>
      </c>
      <c r="AD30">
        <v>2.1934499999999999</v>
      </c>
      <c r="AE30">
        <v>34.799999999999997</v>
      </c>
      <c r="AG30">
        <v>0</v>
      </c>
      <c r="AJ30">
        <v>2.1997499999999999</v>
      </c>
      <c r="AK30">
        <v>0.70945000000000003</v>
      </c>
      <c r="AL30">
        <v>0.37574999999999997</v>
      </c>
      <c r="AM30">
        <v>3.2849499999999998</v>
      </c>
      <c r="AN30">
        <v>2.0413700000000001</v>
      </c>
      <c r="AO30">
        <v>0.79135999999999995</v>
      </c>
      <c r="AP30">
        <v>1.2381500000000001</v>
      </c>
      <c r="AQ30">
        <v>4.0358099999999997</v>
      </c>
      <c r="AS30">
        <v>0</v>
      </c>
      <c r="AT30">
        <v>1</v>
      </c>
      <c r="AU30">
        <v>1</v>
      </c>
      <c r="AV30">
        <v>0</v>
      </c>
      <c r="AW30" s="4">
        <v>0</v>
      </c>
      <c r="AX30">
        <v>0</v>
      </c>
      <c r="AY30">
        <v>0</v>
      </c>
      <c r="BA30" s="1">
        <v>44400</v>
      </c>
      <c r="BB30">
        <v>0</v>
      </c>
      <c r="BC30">
        <v>0</v>
      </c>
      <c r="BD30">
        <v>0</v>
      </c>
      <c r="BE30">
        <v>0</v>
      </c>
      <c r="BF30">
        <v>0</v>
      </c>
      <c r="BG30">
        <v>0</v>
      </c>
      <c r="BH30">
        <v>0</v>
      </c>
      <c r="BI30" s="1">
        <v>43756</v>
      </c>
      <c r="BJ30">
        <v>3</v>
      </c>
      <c r="BK30">
        <v>2</v>
      </c>
      <c r="BL30">
        <v>1</v>
      </c>
      <c r="BM30">
        <v>16</v>
      </c>
      <c r="BN30">
        <v>1</v>
      </c>
      <c r="BO30">
        <v>0</v>
      </c>
      <c r="BP30">
        <v>16</v>
      </c>
      <c r="BQ30" s="1">
        <v>43433</v>
      </c>
      <c r="BR30">
        <v>6</v>
      </c>
      <c r="BS30">
        <v>6</v>
      </c>
      <c r="BT30">
        <v>0</v>
      </c>
      <c r="BU30">
        <v>20</v>
      </c>
      <c r="BV30">
        <v>1</v>
      </c>
      <c r="BW30">
        <v>0</v>
      </c>
      <c r="BX30">
        <v>20</v>
      </c>
      <c r="BY30">
        <v>8.6669999999999998</v>
      </c>
      <c r="CA30" t="s">
        <v>2520</v>
      </c>
      <c r="CB30" t="s">
        <v>2522</v>
      </c>
      <c r="CC30">
        <v>19380</v>
      </c>
      <c r="CD30">
        <v>210</v>
      </c>
      <c r="CE30">
        <v>6106965211</v>
      </c>
      <c r="CF30" t="s">
        <v>99</v>
      </c>
      <c r="CG30" t="s">
        <v>100</v>
      </c>
      <c r="CH30" s="1">
        <v>33351</v>
      </c>
      <c r="CI30" t="s">
        <v>101</v>
      </c>
      <c r="CJ30" t="s">
        <v>100</v>
      </c>
      <c r="CK30" t="s">
        <v>100</v>
      </c>
      <c r="CL30" t="s">
        <v>103</v>
      </c>
      <c r="CM30" t="s">
        <v>2521</v>
      </c>
      <c r="CN30">
        <v>96</v>
      </c>
      <c r="CO30" s="1">
        <v>44621</v>
      </c>
      <c r="CP30" s="1"/>
      <c r="CV30"/>
    </row>
    <row r="31" spans="1:104" x14ac:dyDescent="0.25">
      <c r="A31" t="s">
        <v>317</v>
      </c>
      <c r="B31" s="18" t="s">
        <v>3187</v>
      </c>
      <c r="C31" s="18">
        <v>395285</v>
      </c>
      <c r="D31" t="s">
        <v>850</v>
      </c>
      <c r="E31" t="s">
        <v>852</v>
      </c>
      <c r="F31" t="s">
        <v>487</v>
      </c>
      <c r="G31" t="s">
        <v>3202</v>
      </c>
      <c r="H31">
        <v>46.4</v>
      </c>
      <c r="I31" t="s">
        <v>113</v>
      </c>
      <c r="K31" t="s">
        <v>101</v>
      </c>
      <c r="L31" t="s">
        <v>105</v>
      </c>
      <c r="M31">
        <v>1</v>
      </c>
      <c r="N31">
        <v>4</v>
      </c>
      <c r="O31">
        <v>1</v>
      </c>
      <c r="P31">
        <v>1</v>
      </c>
      <c r="Q31">
        <v>1</v>
      </c>
      <c r="S31">
        <v>4</v>
      </c>
      <c r="U31" s="8">
        <v>3.9058199999999998</v>
      </c>
      <c r="V31" s="8">
        <v>0.74180000000000001</v>
      </c>
      <c r="W31">
        <v>43.4</v>
      </c>
      <c r="X31">
        <v>0.55588000000000004</v>
      </c>
      <c r="Y31">
        <v>1.2976799999999999</v>
      </c>
      <c r="Z31">
        <v>3.0504500000000001</v>
      </c>
      <c r="AA31">
        <v>0.54696999999999996</v>
      </c>
      <c r="AB31">
        <v>9.8499999999999994E-3</v>
      </c>
      <c r="AD31">
        <v>2.6081400000000001</v>
      </c>
      <c r="AE31">
        <v>50</v>
      </c>
      <c r="AG31">
        <v>0</v>
      </c>
      <c r="AJ31">
        <v>2.17266</v>
      </c>
      <c r="AK31">
        <v>0.62990000000000002</v>
      </c>
      <c r="AL31">
        <v>0.28399000000000002</v>
      </c>
      <c r="AM31">
        <v>3.0865399999999998</v>
      </c>
      <c r="AN31">
        <v>2.45757</v>
      </c>
      <c r="AO31">
        <v>0.64912000000000003</v>
      </c>
      <c r="AP31">
        <v>0.97824</v>
      </c>
      <c r="AQ31">
        <v>3.9953500000000002</v>
      </c>
      <c r="AS31">
        <v>1</v>
      </c>
      <c r="AT31">
        <v>0</v>
      </c>
      <c r="AU31">
        <v>2</v>
      </c>
      <c r="AV31">
        <v>3</v>
      </c>
      <c r="AW31" s="4">
        <v>131370.07999999999</v>
      </c>
      <c r="AX31">
        <v>0</v>
      </c>
      <c r="AY31">
        <v>3</v>
      </c>
      <c r="BA31" s="1">
        <v>44449</v>
      </c>
      <c r="BB31">
        <v>12</v>
      </c>
      <c r="BC31">
        <v>12</v>
      </c>
      <c r="BD31">
        <v>0</v>
      </c>
      <c r="BE31">
        <v>100</v>
      </c>
      <c r="BF31">
        <v>1</v>
      </c>
      <c r="BG31">
        <v>0</v>
      </c>
      <c r="BH31">
        <v>100</v>
      </c>
      <c r="BI31" s="1">
        <v>43903</v>
      </c>
      <c r="BJ31">
        <v>13</v>
      </c>
      <c r="BK31">
        <v>12</v>
      </c>
      <c r="BL31">
        <v>1</v>
      </c>
      <c r="BM31">
        <v>120</v>
      </c>
      <c r="BN31">
        <v>1</v>
      </c>
      <c r="BO31">
        <v>0</v>
      </c>
      <c r="BP31">
        <v>120</v>
      </c>
      <c r="BQ31" s="1">
        <v>43571</v>
      </c>
      <c r="BR31">
        <v>21</v>
      </c>
      <c r="BS31">
        <v>21</v>
      </c>
      <c r="BT31">
        <v>0</v>
      </c>
      <c r="BU31">
        <v>168</v>
      </c>
      <c r="BV31">
        <v>2</v>
      </c>
      <c r="BW31">
        <v>84</v>
      </c>
      <c r="BX31">
        <v>252</v>
      </c>
      <c r="BY31">
        <v>132</v>
      </c>
      <c r="CA31" t="s">
        <v>850</v>
      </c>
      <c r="CB31" t="s">
        <v>853</v>
      </c>
      <c r="CC31">
        <v>18847</v>
      </c>
      <c r="CD31">
        <v>700</v>
      </c>
      <c r="CE31">
        <v>5708533135</v>
      </c>
      <c r="CF31" t="s">
        <v>99</v>
      </c>
      <c r="CG31" t="s">
        <v>101</v>
      </c>
      <c r="CH31" s="1">
        <v>25843</v>
      </c>
      <c r="CI31" t="s">
        <v>100</v>
      </c>
      <c r="CJ31" t="s">
        <v>100</v>
      </c>
      <c r="CK31" t="s">
        <v>100</v>
      </c>
      <c r="CL31" t="s">
        <v>103</v>
      </c>
      <c r="CM31" t="s">
        <v>851</v>
      </c>
      <c r="CN31">
        <v>58</v>
      </c>
      <c r="CO31" s="1">
        <v>44621</v>
      </c>
      <c r="CP31" s="1"/>
      <c r="CV31"/>
      <c r="CW31">
        <v>2</v>
      </c>
    </row>
    <row r="32" spans="1:104" x14ac:dyDescent="0.25">
      <c r="A32" t="s">
        <v>317</v>
      </c>
      <c r="B32" s="18" t="s">
        <v>3187</v>
      </c>
      <c r="C32" s="18">
        <v>395702</v>
      </c>
      <c r="D32" t="s">
        <v>2106</v>
      </c>
      <c r="E32" t="s">
        <v>922</v>
      </c>
      <c r="F32" t="s">
        <v>923</v>
      </c>
      <c r="G32" t="s">
        <v>3202</v>
      </c>
      <c r="H32">
        <v>81.599999999999994</v>
      </c>
      <c r="I32" t="s">
        <v>113</v>
      </c>
      <c r="K32" t="s">
        <v>100</v>
      </c>
      <c r="L32" t="s">
        <v>105</v>
      </c>
      <c r="M32">
        <v>2</v>
      </c>
      <c r="N32">
        <v>3</v>
      </c>
      <c r="O32">
        <v>2</v>
      </c>
      <c r="P32">
        <v>3</v>
      </c>
      <c r="Q32">
        <v>5</v>
      </c>
      <c r="R32">
        <v>2</v>
      </c>
      <c r="S32">
        <v>4</v>
      </c>
      <c r="U32" s="8">
        <v>3.5384000000000002</v>
      </c>
      <c r="V32" s="8">
        <v>0.84975000000000001</v>
      </c>
      <c r="W32">
        <v>48.7</v>
      </c>
      <c r="X32">
        <v>0.69750999999999996</v>
      </c>
      <c r="Y32">
        <v>1.5472600000000001</v>
      </c>
      <c r="Z32">
        <v>3.1553900000000001</v>
      </c>
      <c r="AA32">
        <v>0.58479999999999999</v>
      </c>
      <c r="AB32">
        <v>6.5979999999999997E-2</v>
      </c>
      <c r="AD32">
        <v>1.9911399999999999</v>
      </c>
      <c r="AE32">
        <v>47.1</v>
      </c>
      <c r="AG32">
        <v>0</v>
      </c>
      <c r="AJ32">
        <v>2.2811300000000001</v>
      </c>
      <c r="AK32">
        <v>0.80520000000000003</v>
      </c>
      <c r="AL32">
        <v>0.39622000000000002</v>
      </c>
      <c r="AM32">
        <v>3.4825499999999998</v>
      </c>
      <c r="AN32">
        <v>1.7869699999999999</v>
      </c>
      <c r="AO32">
        <v>0.63719000000000003</v>
      </c>
      <c r="AP32">
        <v>0.80318999999999996</v>
      </c>
      <c r="AQ32">
        <v>3.2079300000000002</v>
      </c>
      <c r="AS32">
        <v>1</v>
      </c>
      <c r="AT32">
        <v>0</v>
      </c>
      <c r="AU32">
        <v>2</v>
      </c>
      <c r="AV32">
        <v>0</v>
      </c>
      <c r="AW32" s="4">
        <v>0</v>
      </c>
      <c r="AX32">
        <v>0</v>
      </c>
      <c r="AY32">
        <v>0</v>
      </c>
      <c r="BA32" s="1">
        <v>44427</v>
      </c>
      <c r="BB32">
        <v>5</v>
      </c>
      <c r="BC32">
        <v>5</v>
      </c>
      <c r="BD32">
        <v>0</v>
      </c>
      <c r="BE32">
        <v>20</v>
      </c>
      <c r="BF32">
        <v>1</v>
      </c>
      <c r="BG32">
        <v>0</v>
      </c>
      <c r="BH32">
        <v>20</v>
      </c>
      <c r="BI32" s="1">
        <v>43748</v>
      </c>
      <c r="BJ32">
        <v>18</v>
      </c>
      <c r="BK32">
        <v>15</v>
      </c>
      <c r="BL32">
        <v>1</v>
      </c>
      <c r="BM32">
        <v>88</v>
      </c>
      <c r="BN32">
        <v>1</v>
      </c>
      <c r="BO32">
        <v>0</v>
      </c>
      <c r="BP32">
        <v>88</v>
      </c>
      <c r="BQ32" s="1">
        <v>43434</v>
      </c>
      <c r="BR32">
        <v>15</v>
      </c>
      <c r="BS32">
        <v>15</v>
      </c>
      <c r="BT32">
        <v>0</v>
      </c>
      <c r="BU32">
        <v>84</v>
      </c>
      <c r="BV32">
        <v>1</v>
      </c>
      <c r="BW32">
        <v>0</v>
      </c>
      <c r="BX32">
        <v>84</v>
      </c>
      <c r="BY32">
        <v>53.332999999999998</v>
      </c>
      <c r="CA32" t="s">
        <v>2108</v>
      </c>
      <c r="CB32" t="s">
        <v>2109</v>
      </c>
      <c r="CC32">
        <v>15701</v>
      </c>
      <c r="CD32">
        <v>390</v>
      </c>
      <c r="CE32">
        <v>7243495300</v>
      </c>
      <c r="CF32" t="s">
        <v>99</v>
      </c>
      <c r="CG32" t="s">
        <v>100</v>
      </c>
      <c r="CH32" s="1">
        <v>31198</v>
      </c>
      <c r="CI32" t="s">
        <v>100</v>
      </c>
      <c r="CJ32" t="s">
        <v>100</v>
      </c>
      <c r="CK32" t="s">
        <v>100</v>
      </c>
      <c r="CL32" t="s">
        <v>103</v>
      </c>
      <c r="CM32" t="s">
        <v>2107</v>
      </c>
      <c r="CN32">
        <v>118</v>
      </c>
      <c r="CO32" s="1">
        <v>44621</v>
      </c>
      <c r="CP32" s="1"/>
      <c r="CV32"/>
    </row>
    <row r="33" spans="1:101" x14ac:dyDescent="0.25">
      <c r="A33" t="s">
        <v>317</v>
      </c>
      <c r="B33" s="18" t="s">
        <v>3187</v>
      </c>
      <c r="C33" s="18">
        <v>395753</v>
      </c>
      <c r="D33" t="s">
        <v>2251</v>
      </c>
      <c r="E33" t="s">
        <v>498</v>
      </c>
      <c r="F33" t="s">
        <v>209</v>
      </c>
      <c r="G33" t="s">
        <v>3202</v>
      </c>
      <c r="H33">
        <v>34.799999999999997</v>
      </c>
      <c r="I33" t="s">
        <v>113</v>
      </c>
      <c r="K33" t="s">
        <v>100</v>
      </c>
      <c r="L33" t="s">
        <v>105</v>
      </c>
      <c r="M33">
        <v>5</v>
      </c>
      <c r="N33">
        <v>5</v>
      </c>
      <c r="O33">
        <v>4</v>
      </c>
      <c r="P33">
        <v>5</v>
      </c>
      <c r="Q33">
        <v>4</v>
      </c>
      <c r="R33">
        <v>5</v>
      </c>
      <c r="S33">
        <v>5</v>
      </c>
      <c r="U33" s="8">
        <v>5.8391099999999998</v>
      </c>
      <c r="V33" s="8">
        <v>1.83107</v>
      </c>
      <c r="W33">
        <v>18.8</v>
      </c>
      <c r="X33">
        <v>0.43945000000000001</v>
      </c>
      <c r="Y33">
        <v>2.2705199999999999</v>
      </c>
      <c r="Z33">
        <v>5.1349600000000004</v>
      </c>
      <c r="AA33">
        <v>1.4137200000000001</v>
      </c>
      <c r="AB33">
        <v>4.147E-2</v>
      </c>
      <c r="AD33">
        <v>3.5685899999999999</v>
      </c>
      <c r="AE33">
        <v>25</v>
      </c>
      <c r="AG33">
        <v>3</v>
      </c>
      <c r="AJ33">
        <v>2.0361799999999999</v>
      </c>
      <c r="AK33">
        <v>0.63195999999999997</v>
      </c>
      <c r="AL33">
        <v>0.30790000000000001</v>
      </c>
      <c r="AM33">
        <v>2.9760399999999998</v>
      </c>
      <c r="AN33">
        <v>3.5879500000000002</v>
      </c>
      <c r="AO33">
        <v>0.51149999999999995</v>
      </c>
      <c r="AP33">
        <v>2.22716</v>
      </c>
      <c r="AQ33">
        <v>6.19475</v>
      </c>
      <c r="AS33">
        <v>0</v>
      </c>
      <c r="AT33">
        <v>1</v>
      </c>
      <c r="AU33">
        <v>0</v>
      </c>
      <c r="AV33">
        <v>0</v>
      </c>
      <c r="AW33" s="4">
        <v>0</v>
      </c>
      <c r="AX33">
        <v>0</v>
      </c>
      <c r="AY33">
        <v>0</v>
      </c>
      <c r="BA33" s="1">
        <v>43790</v>
      </c>
      <c r="BB33">
        <v>4</v>
      </c>
      <c r="BC33">
        <v>4</v>
      </c>
      <c r="BD33">
        <v>0</v>
      </c>
      <c r="BE33">
        <v>16</v>
      </c>
      <c r="BF33">
        <v>1</v>
      </c>
      <c r="BG33">
        <v>0</v>
      </c>
      <c r="BH33">
        <v>16</v>
      </c>
      <c r="BI33" s="1">
        <v>43493</v>
      </c>
      <c r="BJ33">
        <v>1</v>
      </c>
      <c r="BK33">
        <v>1</v>
      </c>
      <c r="BL33">
        <v>0</v>
      </c>
      <c r="BM33">
        <v>4</v>
      </c>
      <c r="BN33">
        <v>1</v>
      </c>
      <c r="BO33">
        <v>0</v>
      </c>
      <c r="BP33">
        <v>4</v>
      </c>
      <c r="BQ33" s="1">
        <v>43040</v>
      </c>
      <c r="BR33">
        <v>5</v>
      </c>
      <c r="BS33">
        <v>5</v>
      </c>
      <c r="BT33">
        <v>0</v>
      </c>
      <c r="BU33">
        <v>28</v>
      </c>
      <c r="BV33">
        <v>1</v>
      </c>
      <c r="BW33">
        <v>0</v>
      </c>
      <c r="BX33">
        <v>28</v>
      </c>
      <c r="BY33">
        <v>14</v>
      </c>
      <c r="CA33" t="s">
        <v>2253</v>
      </c>
      <c r="CB33" t="s">
        <v>2254</v>
      </c>
      <c r="CC33">
        <v>19010</v>
      </c>
      <c r="CD33">
        <v>290</v>
      </c>
      <c r="CE33">
        <v>6105267000</v>
      </c>
      <c r="CF33" t="s">
        <v>134</v>
      </c>
      <c r="CG33" t="s">
        <v>100</v>
      </c>
      <c r="CH33" s="1">
        <v>32227</v>
      </c>
      <c r="CI33" t="s">
        <v>101</v>
      </c>
      <c r="CJ33" t="s">
        <v>101</v>
      </c>
      <c r="CK33" t="s">
        <v>100</v>
      </c>
      <c r="CL33" t="s">
        <v>103</v>
      </c>
      <c r="CM33" t="s">
        <v>2252</v>
      </c>
      <c r="CN33">
        <v>44</v>
      </c>
      <c r="CO33" s="1">
        <v>44621</v>
      </c>
      <c r="CP33" s="1"/>
      <c r="CV33"/>
    </row>
    <row r="34" spans="1:101" x14ac:dyDescent="0.25">
      <c r="A34" t="s">
        <v>317</v>
      </c>
      <c r="B34" s="18" t="s">
        <v>3187</v>
      </c>
      <c r="C34" s="18">
        <v>395109</v>
      </c>
      <c r="D34" t="s">
        <v>522</v>
      </c>
      <c r="E34" t="s">
        <v>524</v>
      </c>
      <c r="F34" t="s">
        <v>312</v>
      </c>
      <c r="G34" t="s">
        <v>3201</v>
      </c>
      <c r="H34">
        <v>60.6</v>
      </c>
      <c r="I34" t="s">
        <v>98</v>
      </c>
      <c r="K34" t="s">
        <v>100</v>
      </c>
      <c r="L34" t="s">
        <v>105</v>
      </c>
      <c r="M34">
        <v>5</v>
      </c>
      <c r="N34">
        <v>3</v>
      </c>
      <c r="O34">
        <v>4</v>
      </c>
      <c r="P34">
        <v>5</v>
      </c>
      <c r="Q34">
        <v>5</v>
      </c>
      <c r="R34">
        <v>5</v>
      </c>
      <c r="S34">
        <v>4</v>
      </c>
      <c r="U34" s="8">
        <v>3.22987</v>
      </c>
      <c r="V34" s="8">
        <v>1.1381600000000001</v>
      </c>
      <c r="W34">
        <v>37.200000000000003</v>
      </c>
      <c r="X34">
        <v>0.32471</v>
      </c>
      <c r="Y34">
        <v>1.4628699999999999</v>
      </c>
      <c r="Z34">
        <v>2.96286</v>
      </c>
      <c r="AA34">
        <v>0.94774999999999998</v>
      </c>
      <c r="AB34">
        <v>0.12862999999999999</v>
      </c>
      <c r="AD34">
        <v>1.7669999999999999</v>
      </c>
      <c r="AE34">
        <v>52.9</v>
      </c>
      <c r="AG34">
        <v>1</v>
      </c>
      <c r="AJ34">
        <v>2.0355699999999999</v>
      </c>
      <c r="AK34">
        <v>0.81157000000000001</v>
      </c>
      <c r="AL34">
        <v>0.43219000000000002</v>
      </c>
      <c r="AM34">
        <v>3.2793299999999999</v>
      </c>
      <c r="AN34">
        <v>1.77712</v>
      </c>
      <c r="AO34">
        <v>0.29430000000000001</v>
      </c>
      <c r="AP34">
        <v>0.98623000000000005</v>
      </c>
      <c r="AQ34">
        <v>3.10968</v>
      </c>
      <c r="AS34">
        <v>0</v>
      </c>
      <c r="AT34">
        <v>0</v>
      </c>
      <c r="AU34">
        <v>2</v>
      </c>
      <c r="AV34">
        <v>0</v>
      </c>
      <c r="AW34" s="4">
        <v>0</v>
      </c>
      <c r="AX34">
        <v>0</v>
      </c>
      <c r="AY34">
        <v>0</v>
      </c>
      <c r="BA34" s="1">
        <v>44393</v>
      </c>
      <c r="BB34">
        <v>5</v>
      </c>
      <c r="BC34">
        <v>3</v>
      </c>
      <c r="BD34">
        <v>0</v>
      </c>
      <c r="BE34">
        <v>24</v>
      </c>
      <c r="BF34">
        <v>1</v>
      </c>
      <c r="BG34">
        <v>0</v>
      </c>
      <c r="BH34">
        <v>24</v>
      </c>
      <c r="BI34" s="1">
        <v>43651</v>
      </c>
      <c r="BJ34">
        <v>3</v>
      </c>
      <c r="BK34">
        <v>3</v>
      </c>
      <c r="BL34">
        <v>0</v>
      </c>
      <c r="BM34">
        <v>16</v>
      </c>
      <c r="BN34">
        <v>1</v>
      </c>
      <c r="BO34">
        <v>0</v>
      </c>
      <c r="BP34">
        <v>16</v>
      </c>
      <c r="BQ34" s="1">
        <v>43322</v>
      </c>
      <c r="BR34">
        <v>4</v>
      </c>
      <c r="BS34">
        <v>4</v>
      </c>
      <c r="BT34">
        <v>0</v>
      </c>
      <c r="BU34">
        <v>20</v>
      </c>
      <c r="BV34">
        <v>1</v>
      </c>
      <c r="BW34">
        <v>0</v>
      </c>
      <c r="BX34">
        <v>20</v>
      </c>
      <c r="BY34">
        <v>20.667000000000002</v>
      </c>
      <c r="CA34" t="s">
        <v>525</v>
      </c>
      <c r="CB34" t="s">
        <v>526</v>
      </c>
      <c r="CC34">
        <v>15001</v>
      </c>
      <c r="CD34">
        <v>80</v>
      </c>
      <c r="CE34">
        <v>7243750345</v>
      </c>
      <c r="CF34" t="s">
        <v>99</v>
      </c>
      <c r="CG34" t="s">
        <v>100</v>
      </c>
      <c r="CH34" s="1">
        <v>24473</v>
      </c>
      <c r="CI34" t="s">
        <v>101</v>
      </c>
      <c r="CJ34" t="s">
        <v>100</v>
      </c>
      <c r="CK34" t="s">
        <v>100</v>
      </c>
      <c r="CL34" t="s">
        <v>103</v>
      </c>
      <c r="CM34" t="s">
        <v>523</v>
      </c>
      <c r="CN34">
        <v>67</v>
      </c>
      <c r="CO34" s="1">
        <v>44621</v>
      </c>
      <c r="CP34" s="1"/>
      <c r="CV34"/>
    </row>
    <row r="35" spans="1:101" x14ac:dyDescent="0.25">
      <c r="A35" t="s">
        <v>317</v>
      </c>
      <c r="B35" s="18" t="s">
        <v>3187</v>
      </c>
      <c r="C35" s="18">
        <v>395266</v>
      </c>
      <c r="D35" t="s">
        <v>808</v>
      </c>
      <c r="E35" t="s">
        <v>810</v>
      </c>
      <c r="F35" t="s">
        <v>312</v>
      </c>
      <c r="G35" t="s">
        <v>3201</v>
      </c>
      <c r="H35">
        <v>107.4</v>
      </c>
      <c r="I35" t="s">
        <v>98</v>
      </c>
      <c r="K35" t="s">
        <v>100</v>
      </c>
      <c r="L35" t="s">
        <v>105</v>
      </c>
      <c r="M35">
        <v>2</v>
      </c>
      <c r="N35">
        <v>3</v>
      </c>
      <c r="O35">
        <v>2</v>
      </c>
      <c r="P35">
        <v>3</v>
      </c>
      <c r="Q35">
        <v>3</v>
      </c>
      <c r="R35">
        <v>3</v>
      </c>
      <c r="S35">
        <v>3</v>
      </c>
      <c r="U35" s="8">
        <v>3.1870099999999999</v>
      </c>
      <c r="V35" s="8">
        <v>0.58474000000000004</v>
      </c>
      <c r="W35">
        <v>54.1</v>
      </c>
      <c r="X35">
        <v>0.74858000000000002</v>
      </c>
      <c r="Y35">
        <v>1.3333200000000001</v>
      </c>
      <c r="Z35">
        <v>2.8590499999999999</v>
      </c>
      <c r="AA35">
        <v>0.39979999999999999</v>
      </c>
      <c r="AB35">
        <v>0.10729</v>
      </c>
      <c r="AD35">
        <v>1.8536900000000001</v>
      </c>
      <c r="AE35">
        <v>55.6</v>
      </c>
      <c r="AG35">
        <v>2</v>
      </c>
      <c r="AJ35">
        <v>1.9985599999999999</v>
      </c>
      <c r="AK35">
        <v>0.77605000000000002</v>
      </c>
      <c r="AL35">
        <v>0.39180999999999999</v>
      </c>
      <c r="AM35">
        <v>3.16642</v>
      </c>
      <c r="AN35">
        <v>1.89883</v>
      </c>
      <c r="AO35">
        <v>0.70952999999999999</v>
      </c>
      <c r="AP35">
        <v>0.55891999999999997</v>
      </c>
      <c r="AQ35">
        <v>3.1778300000000002</v>
      </c>
      <c r="AS35">
        <v>0</v>
      </c>
      <c r="AT35">
        <v>7</v>
      </c>
      <c r="AU35">
        <v>1</v>
      </c>
      <c r="AV35">
        <v>1</v>
      </c>
      <c r="AW35" s="4">
        <v>22320</v>
      </c>
      <c r="AX35">
        <v>0</v>
      </c>
      <c r="AY35">
        <v>1</v>
      </c>
      <c r="BA35" s="1">
        <v>44488</v>
      </c>
      <c r="BB35">
        <v>10</v>
      </c>
      <c r="BC35">
        <v>9</v>
      </c>
      <c r="BD35">
        <v>1</v>
      </c>
      <c r="BE35">
        <v>52</v>
      </c>
      <c r="BF35">
        <v>1</v>
      </c>
      <c r="BG35">
        <v>0</v>
      </c>
      <c r="BH35">
        <v>52</v>
      </c>
      <c r="BI35" s="1">
        <v>43693</v>
      </c>
      <c r="BJ35">
        <v>9</v>
      </c>
      <c r="BK35">
        <v>8</v>
      </c>
      <c r="BL35">
        <v>1</v>
      </c>
      <c r="BM35">
        <v>52</v>
      </c>
      <c r="BN35">
        <v>2</v>
      </c>
      <c r="BO35">
        <v>26</v>
      </c>
      <c r="BP35">
        <v>78</v>
      </c>
      <c r="BQ35" s="1">
        <v>43353</v>
      </c>
      <c r="BR35">
        <v>7</v>
      </c>
      <c r="BS35">
        <v>7</v>
      </c>
      <c r="BT35">
        <v>0</v>
      </c>
      <c r="BU35">
        <v>52</v>
      </c>
      <c r="BV35">
        <v>1</v>
      </c>
      <c r="BW35">
        <v>0</v>
      </c>
      <c r="BX35">
        <v>52</v>
      </c>
      <c r="BY35">
        <v>60.667000000000002</v>
      </c>
      <c r="CA35" t="s">
        <v>811</v>
      </c>
      <c r="CB35" t="s">
        <v>812</v>
      </c>
      <c r="CC35">
        <v>15010</v>
      </c>
      <c r="CD35">
        <v>80</v>
      </c>
      <c r="CE35">
        <v>7248468200</v>
      </c>
      <c r="CF35" t="s">
        <v>99</v>
      </c>
      <c r="CG35" t="s">
        <v>100</v>
      </c>
      <c r="CH35" s="1">
        <v>25412</v>
      </c>
      <c r="CI35" t="s">
        <v>100</v>
      </c>
      <c r="CJ35" t="s">
        <v>100</v>
      </c>
      <c r="CK35" t="s">
        <v>100</v>
      </c>
      <c r="CL35" t="s">
        <v>103</v>
      </c>
      <c r="CM35" t="s">
        <v>809</v>
      </c>
      <c r="CN35">
        <v>120</v>
      </c>
      <c r="CO35" s="1">
        <v>44621</v>
      </c>
      <c r="CP35" s="1"/>
      <c r="CV35"/>
    </row>
    <row r="36" spans="1:101" x14ac:dyDescent="0.25">
      <c r="A36" t="s">
        <v>317</v>
      </c>
      <c r="B36" s="18" t="s">
        <v>3187</v>
      </c>
      <c r="C36" s="18">
        <v>395208</v>
      </c>
      <c r="D36" t="s">
        <v>681</v>
      </c>
      <c r="E36" t="s">
        <v>683</v>
      </c>
      <c r="F36" t="s">
        <v>684</v>
      </c>
      <c r="G36" t="s">
        <v>3201</v>
      </c>
      <c r="H36">
        <v>71.3</v>
      </c>
      <c r="I36" t="s">
        <v>98</v>
      </c>
      <c r="K36" t="s">
        <v>100</v>
      </c>
      <c r="L36" t="s">
        <v>105</v>
      </c>
      <c r="M36">
        <v>2</v>
      </c>
      <c r="N36">
        <v>3</v>
      </c>
      <c r="O36">
        <v>2</v>
      </c>
      <c r="P36">
        <v>4</v>
      </c>
      <c r="Q36">
        <v>4</v>
      </c>
      <c r="R36">
        <v>4</v>
      </c>
      <c r="S36">
        <v>4</v>
      </c>
      <c r="U36" s="8">
        <v>3.1053899999999999</v>
      </c>
      <c r="V36" s="8">
        <v>0.80415999999999999</v>
      </c>
      <c r="W36">
        <v>51.7</v>
      </c>
      <c r="X36">
        <v>0.62495999999999996</v>
      </c>
      <c r="Y36">
        <v>1.4291199999999999</v>
      </c>
      <c r="Z36">
        <v>2.94293</v>
      </c>
      <c r="AA36">
        <v>0.60550000000000004</v>
      </c>
      <c r="AB36">
        <v>7.5990000000000002E-2</v>
      </c>
      <c r="AD36">
        <v>1.6762600000000001</v>
      </c>
      <c r="AE36">
        <v>53.3</v>
      </c>
      <c r="AG36">
        <v>0</v>
      </c>
      <c r="AJ36">
        <v>2.0506899999999999</v>
      </c>
      <c r="AK36">
        <v>0.76204000000000005</v>
      </c>
      <c r="AL36">
        <v>0.39945000000000003</v>
      </c>
      <c r="AM36">
        <v>3.21218</v>
      </c>
      <c r="AN36">
        <v>1.67343</v>
      </c>
      <c r="AO36">
        <v>0.60324999999999995</v>
      </c>
      <c r="AP36">
        <v>0.75394000000000005</v>
      </c>
      <c r="AQ36">
        <v>3.05233</v>
      </c>
      <c r="AS36">
        <v>0</v>
      </c>
      <c r="AT36">
        <v>14</v>
      </c>
      <c r="AU36">
        <v>4</v>
      </c>
      <c r="AV36">
        <v>1</v>
      </c>
      <c r="AW36" s="4">
        <v>80125.5</v>
      </c>
      <c r="AX36">
        <v>1</v>
      </c>
      <c r="AY36">
        <v>2</v>
      </c>
      <c r="BA36" s="1">
        <v>44302</v>
      </c>
      <c r="BB36">
        <v>11</v>
      </c>
      <c r="BC36">
        <v>9</v>
      </c>
      <c r="BD36">
        <v>4</v>
      </c>
      <c r="BE36">
        <v>72</v>
      </c>
      <c r="BF36">
        <v>1</v>
      </c>
      <c r="BG36">
        <v>0</v>
      </c>
      <c r="BH36">
        <v>72</v>
      </c>
      <c r="BI36" s="1">
        <v>43602</v>
      </c>
      <c r="BJ36">
        <v>8</v>
      </c>
      <c r="BK36">
        <v>8</v>
      </c>
      <c r="BL36">
        <v>0</v>
      </c>
      <c r="BM36">
        <v>60</v>
      </c>
      <c r="BN36">
        <v>1</v>
      </c>
      <c r="BO36">
        <v>0</v>
      </c>
      <c r="BP36">
        <v>60</v>
      </c>
      <c r="BQ36" s="1">
        <v>43266</v>
      </c>
      <c r="BR36">
        <v>9</v>
      </c>
      <c r="BS36">
        <v>6</v>
      </c>
      <c r="BT36">
        <v>3</v>
      </c>
      <c r="BU36">
        <v>60</v>
      </c>
      <c r="BV36">
        <v>1</v>
      </c>
      <c r="BW36">
        <v>0</v>
      </c>
      <c r="BX36">
        <v>60</v>
      </c>
      <c r="BY36">
        <v>66</v>
      </c>
      <c r="CA36" t="s">
        <v>685</v>
      </c>
      <c r="CB36" t="s">
        <v>686</v>
      </c>
      <c r="CC36">
        <v>15068</v>
      </c>
      <c r="CD36">
        <v>770</v>
      </c>
      <c r="CE36">
        <v>7243391071</v>
      </c>
      <c r="CF36" t="s">
        <v>99</v>
      </c>
      <c r="CG36" t="s">
        <v>100</v>
      </c>
      <c r="CH36" s="1">
        <v>24629</v>
      </c>
      <c r="CI36" t="s">
        <v>100</v>
      </c>
      <c r="CJ36" t="s">
        <v>100</v>
      </c>
      <c r="CK36" t="s">
        <v>100</v>
      </c>
      <c r="CL36" t="s">
        <v>103</v>
      </c>
      <c r="CM36" t="s">
        <v>682</v>
      </c>
      <c r="CN36">
        <v>103</v>
      </c>
      <c r="CO36" s="1">
        <v>44621</v>
      </c>
      <c r="CP36" s="1"/>
      <c r="CV36"/>
    </row>
    <row r="37" spans="1:101" x14ac:dyDescent="0.25">
      <c r="A37" t="s">
        <v>317</v>
      </c>
      <c r="B37" s="18" t="s">
        <v>3187</v>
      </c>
      <c r="C37" s="18">
        <v>395977</v>
      </c>
      <c r="D37" t="s">
        <v>2797</v>
      </c>
      <c r="E37" t="s">
        <v>739</v>
      </c>
      <c r="F37" t="s">
        <v>124</v>
      </c>
      <c r="G37" t="s">
        <v>3201</v>
      </c>
      <c r="H37">
        <v>80.400000000000006</v>
      </c>
      <c r="I37" t="s">
        <v>98</v>
      </c>
      <c r="K37" t="s">
        <v>100</v>
      </c>
      <c r="L37" t="s">
        <v>105</v>
      </c>
      <c r="M37">
        <v>1</v>
      </c>
      <c r="N37">
        <v>2</v>
      </c>
      <c r="O37">
        <v>1</v>
      </c>
      <c r="P37">
        <v>1</v>
      </c>
      <c r="Q37">
        <v>2</v>
      </c>
      <c r="R37">
        <v>1</v>
      </c>
      <c r="S37">
        <v>2</v>
      </c>
      <c r="U37" s="8">
        <v>3.9967700000000002</v>
      </c>
      <c r="V37" s="8">
        <v>0.52295999999999998</v>
      </c>
      <c r="X37">
        <v>1.0044200000000001</v>
      </c>
      <c r="Y37">
        <v>1.52738</v>
      </c>
      <c r="Z37">
        <v>3.6966800000000002</v>
      </c>
      <c r="AA37">
        <v>0.22312000000000001</v>
      </c>
      <c r="AB37">
        <v>4.9209999999999997E-2</v>
      </c>
      <c r="AC37">
        <v>6</v>
      </c>
      <c r="AD37">
        <v>2.4693900000000002</v>
      </c>
      <c r="AF37">
        <v>6</v>
      </c>
      <c r="AH37">
        <v>6</v>
      </c>
      <c r="AJ37">
        <v>2.1392699999999998</v>
      </c>
      <c r="AK37">
        <v>0.82359000000000004</v>
      </c>
      <c r="AL37">
        <v>0.44884000000000002</v>
      </c>
      <c r="AM37">
        <v>3.4117000000000002</v>
      </c>
      <c r="AN37">
        <v>2.36314</v>
      </c>
      <c r="AO37">
        <v>0.89707000000000003</v>
      </c>
      <c r="AP37">
        <v>0.43635000000000002</v>
      </c>
      <c r="AQ37">
        <v>3.6987399999999999</v>
      </c>
      <c r="AS37">
        <v>0</v>
      </c>
      <c r="AT37">
        <v>31</v>
      </c>
      <c r="AU37">
        <v>4</v>
      </c>
      <c r="AV37">
        <v>7</v>
      </c>
      <c r="AW37" s="4">
        <v>45110</v>
      </c>
      <c r="AX37">
        <v>0</v>
      </c>
      <c r="AY37">
        <v>7</v>
      </c>
      <c r="BA37" s="1">
        <v>44477</v>
      </c>
      <c r="BB37">
        <v>21</v>
      </c>
      <c r="BC37">
        <v>4</v>
      </c>
      <c r="BD37">
        <v>14</v>
      </c>
      <c r="BE37">
        <v>180</v>
      </c>
      <c r="BF37">
        <v>1</v>
      </c>
      <c r="BG37">
        <v>0</v>
      </c>
      <c r="BH37">
        <v>180</v>
      </c>
      <c r="BI37" s="1">
        <v>43717</v>
      </c>
      <c r="BJ37">
        <v>5</v>
      </c>
      <c r="BK37">
        <v>3</v>
      </c>
      <c r="BL37">
        <v>2</v>
      </c>
      <c r="BM37">
        <v>20</v>
      </c>
      <c r="BN37">
        <v>1</v>
      </c>
      <c r="BO37">
        <v>0</v>
      </c>
      <c r="BP37">
        <v>20</v>
      </c>
      <c r="BQ37" s="1">
        <v>43391</v>
      </c>
      <c r="BR37">
        <v>9</v>
      </c>
      <c r="BS37">
        <v>9</v>
      </c>
      <c r="BT37">
        <v>0</v>
      </c>
      <c r="BU37">
        <v>60</v>
      </c>
      <c r="BV37">
        <v>1</v>
      </c>
      <c r="BW37">
        <v>0</v>
      </c>
      <c r="BX37">
        <v>60</v>
      </c>
      <c r="BY37">
        <v>106.667</v>
      </c>
      <c r="CA37" t="s">
        <v>2799</v>
      </c>
      <c r="CB37" t="s">
        <v>2800</v>
      </c>
      <c r="CC37">
        <v>15401</v>
      </c>
      <c r="CD37">
        <v>330</v>
      </c>
      <c r="CE37">
        <v>7244386000</v>
      </c>
      <c r="CF37" t="s">
        <v>99</v>
      </c>
      <c r="CG37" t="s">
        <v>100</v>
      </c>
      <c r="CH37" s="1">
        <v>35052</v>
      </c>
      <c r="CI37" t="s">
        <v>100</v>
      </c>
      <c r="CJ37" t="s">
        <v>100</v>
      </c>
      <c r="CK37" t="s">
        <v>100</v>
      </c>
      <c r="CL37" t="s">
        <v>103</v>
      </c>
      <c r="CM37" t="s">
        <v>2798</v>
      </c>
      <c r="CN37">
        <v>120</v>
      </c>
      <c r="CO37" s="1">
        <v>44621</v>
      </c>
      <c r="CP37" s="1"/>
      <c r="CV37"/>
    </row>
    <row r="38" spans="1:101" x14ac:dyDescent="0.25">
      <c r="A38" t="s">
        <v>317</v>
      </c>
      <c r="B38" s="18" t="s">
        <v>3187</v>
      </c>
      <c r="C38" s="18">
        <v>395574</v>
      </c>
      <c r="D38" t="s">
        <v>1725</v>
      </c>
      <c r="E38" t="s">
        <v>1217</v>
      </c>
      <c r="F38" t="s">
        <v>332</v>
      </c>
      <c r="G38" t="s">
        <v>3201</v>
      </c>
      <c r="H38">
        <v>52.1</v>
      </c>
      <c r="I38" t="s">
        <v>98</v>
      </c>
      <c r="K38" t="s">
        <v>100</v>
      </c>
      <c r="L38" t="s">
        <v>105</v>
      </c>
      <c r="M38">
        <v>5</v>
      </c>
      <c r="N38">
        <v>3</v>
      </c>
      <c r="O38">
        <v>4</v>
      </c>
      <c r="P38">
        <v>5</v>
      </c>
      <c r="Q38">
        <v>5</v>
      </c>
      <c r="R38">
        <v>5</v>
      </c>
      <c r="S38">
        <v>4</v>
      </c>
      <c r="U38" s="8">
        <v>3.1486299999999998</v>
      </c>
      <c r="V38" s="8">
        <v>0.79429000000000005</v>
      </c>
      <c r="W38">
        <v>54</v>
      </c>
      <c r="X38">
        <v>0.66708999999999996</v>
      </c>
      <c r="Y38">
        <v>1.4613799999999999</v>
      </c>
      <c r="Z38">
        <v>2.8962599999999998</v>
      </c>
      <c r="AA38">
        <v>0.62555000000000005</v>
      </c>
      <c r="AB38">
        <v>0.17027999999999999</v>
      </c>
      <c r="AD38">
        <v>1.6872499999999999</v>
      </c>
      <c r="AE38">
        <v>37.5</v>
      </c>
      <c r="AG38">
        <v>2</v>
      </c>
      <c r="AJ38">
        <v>2.02433</v>
      </c>
      <c r="AK38">
        <v>0.75046999999999997</v>
      </c>
      <c r="AL38">
        <v>0.36675999999999997</v>
      </c>
      <c r="AM38">
        <v>3.1415600000000001</v>
      </c>
      <c r="AN38">
        <v>1.7063299999999999</v>
      </c>
      <c r="AO38">
        <v>0.65383999999999998</v>
      </c>
      <c r="AP38">
        <v>0.81106</v>
      </c>
      <c r="AQ38">
        <v>3.1644000000000001</v>
      </c>
      <c r="AS38">
        <v>0</v>
      </c>
      <c r="AT38">
        <v>0</v>
      </c>
      <c r="AU38">
        <v>0</v>
      </c>
      <c r="AV38">
        <v>0</v>
      </c>
      <c r="AW38" s="4">
        <v>0</v>
      </c>
      <c r="AX38">
        <v>0</v>
      </c>
      <c r="AY38">
        <v>0</v>
      </c>
      <c r="BA38" s="1">
        <v>44280</v>
      </c>
      <c r="BB38">
        <v>5</v>
      </c>
      <c r="BC38">
        <v>5</v>
      </c>
      <c r="BD38">
        <v>0</v>
      </c>
      <c r="BE38">
        <v>20</v>
      </c>
      <c r="BF38">
        <v>1</v>
      </c>
      <c r="BG38">
        <v>0</v>
      </c>
      <c r="BH38">
        <v>20</v>
      </c>
      <c r="BI38" s="1">
        <v>43649</v>
      </c>
      <c r="BJ38">
        <v>5</v>
      </c>
      <c r="BK38">
        <v>5</v>
      </c>
      <c r="BL38">
        <v>0</v>
      </c>
      <c r="BM38">
        <v>28</v>
      </c>
      <c r="BN38">
        <v>1</v>
      </c>
      <c r="BO38">
        <v>0</v>
      </c>
      <c r="BP38">
        <v>28</v>
      </c>
      <c r="BQ38" s="1">
        <v>43273</v>
      </c>
      <c r="BR38">
        <v>11</v>
      </c>
      <c r="BS38">
        <v>11</v>
      </c>
      <c r="BT38">
        <v>0</v>
      </c>
      <c r="BU38">
        <v>36</v>
      </c>
      <c r="BV38">
        <v>1</v>
      </c>
      <c r="BW38">
        <v>0</v>
      </c>
      <c r="BX38">
        <v>36</v>
      </c>
      <c r="BY38">
        <v>25.332999999999998</v>
      </c>
      <c r="CA38" t="s">
        <v>1727</v>
      </c>
      <c r="CB38" t="s">
        <v>1728</v>
      </c>
      <c r="CC38">
        <v>18951</v>
      </c>
      <c r="CD38">
        <v>140</v>
      </c>
      <c r="CE38">
        <v>2155367666</v>
      </c>
      <c r="CF38" t="s">
        <v>99</v>
      </c>
      <c r="CG38" t="s">
        <v>100</v>
      </c>
      <c r="CH38" s="1">
        <v>30468</v>
      </c>
      <c r="CI38" t="s">
        <v>100</v>
      </c>
      <c r="CJ38" t="s">
        <v>100</v>
      </c>
      <c r="CK38" t="s">
        <v>100</v>
      </c>
      <c r="CL38" t="s">
        <v>103</v>
      </c>
      <c r="CM38" t="s">
        <v>1726</v>
      </c>
      <c r="CN38">
        <v>59</v>
      </c>
      <c r="CO38" s="1">
        <v>44621</v>
      </c>
      <c r="CP38" s="1"/>
      <c r="CV38"/>
    </row>
    <row r="39" spans="1:101" x14ac:dyDescent="0.25">
      <c r="A39" t="s">
        <v>317</v>
      </c>
      <c r="B39" s="18" t="s">
        <v>3187</v>
      </c>
      <c r="C39" s="18">
        <v>395595</v>
      </c>
      <c r="D39" t="s">
        <v>1790</v>
      </c>
      <c r="E39" t="s">
        <v>168</v>
      </c>
      <c r="F39" t="s">
        <v>209</v>
      </c>
      <c r="G39" t="s">
        <v>3201</v>
      </c>
      <c r="H39">
        <v>127.9</v>
      </c>
      <c r="I39" t="s">
        <v>122</v>
      </c>
      <c r="K39" t="s">
        <v>100</v>
      </c>
      <c r="L39" t="s">
        <v>102</v>
      </c>
      <c r="M39">
        <v>4</v>
      </c>
      <c r="N39">
        <v>3</v>
      </c>
      <c r="O39">
        <v>4</v>
      </c>
      <c r="P39">
        <v>3</v>
      </c>
      <c r="Q39">
        <v>4</v>
      </c>
      <c r="R39">
        <v>1</v>
      </c>
      <c r="S39">
        <v>3</v>
      </c>
      <c r="U39" s="8">
        <v>3.1332399999999998</v>
      </c>
      <c r="V39" s="8">
        <v>0.54474</v>
      </c>
      <c r="W39">
        <v>55.2</v>
      </c>
      <c r="X39">
        <v>0.83560999999999996</v>
      </c>
      <c r="Y39">
        <v>1.38035</v>
      </c>
      <c r="Z39">
        <v>2.8201100000000001</v>
      </c>
      <c r="AA39">
        <v>0.41653000000000001</v>
      </c>
      <c r="AB39">
        <v>2.8199999999999999E-2</v>
      </c>
      <c r="AD39">
        <v>1.7528999999999999</v>
      </c>
      <c r="AE39">
        <v>54.5</v>
      </c>
      <c r="AG39">
        <v>1</v>
      </c>
      <c r="AJ39">
        <v>1.8862099999999999</v>
      </c>
      <c r="AK39">
        <v>0.67101</v>
      </c>
      <c r="AL39">
        <v>0.30904999999999999</v>
      </c>
      <c r="AM39">
        <v>2.86626</v>
      </c>
      <c r="AN39">
        <v>1.9025300000000001</v>
      </c>
      <c r="AO39">
        <v>0.91600999999999999</v>
      </c>
      <c r="AP39">
        <v>0.66012000000000004</v>
      </c>
      <c r="AQ39">
        <v>3.45139</v>
      </c>
      <c r="AS39">
        <v>0</v>
      </c>
      <c r="AT39">
        <v>2</v>
      </c>
      <c r="AU39">
        <v>1</v>
      </c>
      <c r="AV39">
        <v>0</v>
      </c>
      <c r="AW39" s="4">
        <v>0</v>
      </c>
      <c r="AX39">
        <v>0</v>
      </c>
      <c r="AY39">
        <v>0</v>
      </c>
      <c r="BA39" s="1">
        <v>44456</v>
      </c>
      <c r="BB39">
        <v>1</v>
      </c>
      <c r="BC39">
        <v>1</v>
      </c>
      <c r="BD39">
        <v>0</v>
      </c>
      <c r="BE39">
        <v>4</v>
      </c>
      <c r="BF39">
        <v>1</v>
      </c>
      <c r="BG39">
        <v>0</v>
      </c>
      <c r="BH39">
        <v>4</v>
      </c>
      <c r="BI39" s="1">
        <v>43818</v>
      </c>
      <c r="BJ39">
        <v>7</v>
      </c>
      <c r="BK39">
        <v>5</v>
      </c>
      <c r="BL39">
        <v>1</v>
      </c>
      <c r="BM39">
        <v>36</v>
      </c>
      <c r="BN39">
        <v>1</v>
      </c>
      <c r="BO39">
        <v>0</v>
      </c>
      <c r="BP39">
        <v>36</v>
      </c>
      <c r="BQ39" s="1">
        <v>43473</v>
      </c>
      <c r="BR39">
        <v>7</v>
      </c>
      <c r="BS39">
        <v>6</v>
      </c>
      <c r="BT39">
        <v>1</v>
      </c>
      <c r="BU39">
        <v>32</v>
      </c>
      <c r="BV39">
        <v>1</v>
      </c>
      <c r="BW39">
        <v>0</v>
      </c>
      <c r="BX39">
        <v>32</v>
      </c>
      <c r="BY39">
        <v>19.332999999999998</v>
      </c>
      <c r="CA39" t="s">
        <v>1792</v>
      </c>
      <c r="CB39" t="s">
        <v>1793</v>
      </c>
      <c r="CC39">
        <v>19013</v>
      </c>
      <c r="CD39">
        <v>290</v>
      </c>
      <c r="CE39">
        <v>6108725373</v>
      </c>
      <c r="CF39" t="s">
        <v>99</v>
      </c>
      <c r="CG39" t="s">
        <v>100</v>
      </c>
      <c r="CH39" s="1">
        <v>30543</v>
      </c>
      <c r="CI39" t="s">
        <v>100</v>
      </c>
      <c r="CJ39" t="s">
        <v>100</v>
      </c>
      <c r="CK39" t="s">
        <v>100</v>
      </c>
      <c r="CL39" t="s">
        <v>103</v>
      </c>
      <c r="CM39" t="s">
        <v>1791</v>
      </c>
      <c r="CN39">
        <v>150</v>
      </c>
      <c r="CO39" s="1">
        <v>44621</v>
      </c>
      <c r="CP39" s="1"/>
      <c r="CV39"/>
    </row>
    <row r="40" spans="1:101" x14ac:dyDescent="0.25">
      <c r="A40" t="s">
        <v>317</v>
      </c>
      <c r="B40" s="18" t="s">
        <v>3187</v>
      </c>
      <c r="C40" s="18">
        <v>395094</v>
      </c>
      <c r="D40" t="s">
        <v>490</v>
      </c>
      <c r="E40" t="s">
        <v>492</v>
      </c>
      <c r="F40" t="s">
        <v>493</v>
      </c>
      <c r="G40" t="s">
        <v>3203</v>
      </c>
      <c r="H40">
        <v>306.2</v>
      </c>
      <c r="I40" t="s">
        <v>104</v>
      </c>
      <c r="K40" t="s">
        <v>100</v>
      </c>
      <c r="L40" t="s">
        <v>105</v>
      </c>
      <c r="M40">
        <v>3</v>
      </c>
      <c r="N40">
        <v>3</v>
      </c>
      <c r="O40">
        <v>3</v>
      </c>
      <c r="P40">
        <v>4</v>
      </c>
      <c r="Q40">
        <v>4</v>
      </c>
      <c r="R40">
        <v>3</v>
      </c>
      <c r="S40">
        <v>3</v>
      </c>
      <c r="U40" s="8">
        <v>3.2823099999999998</v>
      </c>
      <c r="V40" s="8">
        <v>0.71287</v>
      </c>
      <c r="W40">
        <v>32.6</v>
      </c>
      <c r="X40">
        <v>0.79866000000000004</v>
      </c>
      <c r="Y40">
        <v>1.51153</v>
      </c>
      <c r="Z40">
        <v>2.8423799999999999</v>
      </c>
      <c r="AA40">
        <v>0.56267999999999996</v>
      </c>
      <c r="AB40">
        <v>5.2290000000000003E-2</v>
      </c>
      <c r="AD40">
        <v>1.77078</v>
      </c>
      <c r="AE40">
        <v>18.2</v>
      </c>
      <c r="AG40">
        <v>0</v>
      </c>
      <c r="AJ40">
        <v>2.1804199999999998</v>
      </c>
      <c r="AK40">
        <v>0.75387999999999999</v>
      </c>
      <c r="AL40">
        <v>0.37494</v>
      </c>
      <c r="AM40">
        <v>3.30924</v>
      </c>
      <c r="AN40">
        <v>1.6626099999999999</v>
      </c>
      <c r="AO40">
        <v>0.77925999999999995</v>
      </c>
      <c r="AP40">
        <v>0.71204999999999996</v>
      </c>
      <c r="AQ40">
        <v>3.1316000000000002</v>
      </c>
      <c r="AS40">
        <v>1</v>
      </c>
      <c r="AT40">
        <v>0</v>
      </c>
      <c r="AU40">
        <v>0</v>
      </c>
      <c r="AV40">
        <v>0</v>
      </c>
      <c r="AW40" s="4">
        <v>0</v>
      </c>
      <c r="AX40">
        <v>0</v>
      </c>
      <c r="AY40">
        <v>0</v>
      </c>
      <c r="BA40" s="1">
        <v>44533</v>
      </c>
      <c r="BB40">
        <v>10</v>
      </c>
      <c r="BC40">
        <v>10</v>
      </c>
      <c r="BD40">
        <v>0</v>
      </c>
      <c r="BE40">
        <v>48</v>
      </c>
      <c r="BF40">
        <v>1</v>
      </c>
      <c r="BG40">
        <v>0</v>
      </c>
      <c r="BH40">
        <v>48</v>
      </c>
      <c r="BI40" s="1">
        <v>44176</v>
      </c>
      <c r="BJ40">
        <v>0</v>
      </c>
      <c r="BK40">
        <v>0</v>
      </c>
      <c r="BL40">
        <v>0</v>
      </c>
      <c r="BM40">
        <v>0</v>
      </c>
      <c r="BN40">
        <v>0</v>
      </c>
      <c r="BO40">
        <v>0</v>
      </c>
      <c r="BP40">
        <v>0</v>
      </c>
      <c r="BQ40" s="1">
        <v>43637</v>
      </c>
      <c r="BR40">
        <v>3</v>
      </c>
      <c r="BS40">
        <v>1</v>
      </c>
      <c r="BT40">
        <v>2</v>
      </c>
      <c r="BU40">
        <v>28</v>
      </c>
      <c r="BV40">
        <v>1</v>
      </c>
      <c r="BW40">
        <v>0</v>
      </c>
      <c r="BX40">
        <v>28</v>
      </c>
      <c r="BY40">
        <v>28.667000000000002</v>
      </c>
      <c r="CA40" t="s">
        <v>494</v>
      </c>
      <c r="CB40" t="s">
        <v>495</v>
      </c>
      <c r="CC40">
        <v>19533</v>
      </c>
      <c r="CD40">
        <v>110</v>
      </c>
      <c r="CE40">
        <v>6103764841</v>
      </c>
      <c r="CF40" t="s">
        <v>99</v>
      </c>
      <c r="CG40" t="s">
        <v>100</v>
      </c>
      <c r="CH40" s="1">
        <v>24473</v>
      </c>
      <c r="CI40" t="s">
        <v>100</v>
      </c>
      <c r="CJ40" t="s">
        <v>100</v>
      </c>
      <c r="CK40" t="s">
        <v>100</v>
      </c>
      <c r="CL40" t="s">
        <v>103</v>
      </c>
      <c r="CM40" t="s">
        <v>491</v>
      </c>
      <c r="CN40">
        <v>420</v>
      </c>
      <c r="CO40" s="1">
        <v>44621</v>
      </c>
      <c r="CP40" s="1"/>
      <c r="CV40"/>
    </row>
    <row r="41" spans="1:101" x14ac:dyDescent="0.25">
      <c r="A41" t="s">
        <v>317</v>
      </c>
      <c r="B41" s="18" t="s">
        <v>3187</v>
      </c>
      <c r="C41" s="18">
        <v>395386</v>
      </c>
      <c r="D41" t="s">
        <v>1154</v>
      </c>
      <c r="E41" t="s">
        <v>1156</v>
      </c>
      <c r="F41" t="s">
        <v>205</v>
      </c>
      <c r="G41" t="s">
        <v>3202</v>
      </c>
      <c r="H41">
        <v>66.2</v>
      </c>
      <c r="I41" t="s">
        <v>113</v>
      </c>
      <c r="K41" t="s">
        <v>100</v>
      </c>
      <c r="L41" t="s">
        <v>105</v>
      </c>
      <c r="M41">
        <v>5</v>
      </c>
      <c r="N41">
        <v>3</v>
      </c>
      <c r="O41">
        <v>4</v>
      </c>
      <c r="P41">
        <v>5</v>
      </c>
      <c r="Q41">
        <v>3</v>
      </c>
      <c r="R41">
        <v>5</v>
      </c>
      <c r="S41">
        <v>3</v>
      </c>
      <c r="U41" s="8">
        <v>3.9209700000000001</v>
      </c>
      <c r="V41" s="8">
        <v>0.66371000000000002</v>
      </c>
      <c r="W41">
        <v>18.5</v>
      </c>
      <c r="X41">
        <v>1.0425500000000001</v>
      </c>
      <c r="Y41">
        <v>1.7062600000000001</v>
      </c>
      <c r="Z41">
        <v>3.6908099999999999</v>
      </c>
      <c r="AA41">
        <v>0.43658999999999998</v>
      </c>
      <c r="AB41">
        <v>8.3049999999999999E-2</v>
      </c>
      <c r="AD41">
        <v>2.2147100000000002</v>
      </c>
      <c r="AE41">
        <v>16.7</v>
      </c>
      <c r="AG41">
        <v>0</v>
      </c>
      <c r="AJ41">
        <v>2.2560799999999999</v>
      </c>
      <c r="AK41">
        <v>0.73346999999999996</v>
      </c>
      <c r="AL41">
        <v>0.3422</v>
      </c>
      <c r="AM41">
        <v>3.33175</v>
      </c>
      <c r="AN41">
        <v>2.00969</v>
      </c>
      <c r="AO41">
        <v>1.0455300000000001</v>
      </c>
      <c r="AP41">
        <v>0.72636000000000001</v>
      </c>
      <c r="AQ41">
        <v>3.7156699999999998</v>
      </c>
      <c r="AS41">
        <v>0</v>
      </c>
      <c r="AT41">
        <v>0</v>
      </c>
      <c r="AU41">
        <v>0</v>
      </c>
      <c r="AV41">
        <v>1</v>
      </c>
      <c r="AW41" s="4">
        <v>655.14</v>
      </c>
      <c r="AX41">
        <v>0</v>
      </c>
      <c r="AY41">
        <v>1</v>
      </c>
      <c r="BA41" s="1">
        <v>44581</v>
      </c>
      <c r="BB41">
        <v>3</v>
      </c>
      <c r="BC41">
        <v>3</v>
      </c>
      <c r="BD41">
        <v>0</v>
      </c>
      <c r="BE41">
        <v>20</v>
      </c>
      <c r="BF41">
        <v>0</v>
      </c>
      <c r="BG41">
        <v>0</v>
      </c>
      <c r="BH41">
        <v>20</v>
      </c>
      <c r="BI41" s="1">
        <v>44246</v>
      </c>
      <c r="BJ41">
        <v>3</v>
      </c>
      <c r="BK41">
        <v>3</v>
      </c>
      <c r="BL41">
        <v>0</v>
      </c>
      <c r="BM41">
        <v>16</v>
      </c>
      <c r="BN41">
        <v>1</v>
      </c>
      <c r="BO41">
        <v>0</v>
      </c>
      <c r="BP41">
        <v>16</v>
      </c>
      <c r="BQ41" s="1">
        <v>43615</v>
      </c>
      <c r="BR41">
        <v>9</v>
      </c>
      <c r="BS41">
        <v>9</v>
      </c>
      <c r="BT41">
        <v>0</v>
      </c>
      <c r="BU41">
        <v>44</v>
      </c>
      <c r="BV41">
        <v>1</v>
      </c>
      <c r="BW41">
        <v>0</v>
      </c>
      <c r="BX41">
        <v>44</v>
      </c>
      <c r="BY41">
        <v>22.667000000000002</v>
      </c>
      <c r="CA41" t="s">
        <v>248</v>
      </c>
      <c r="CB41" t="s">
        <v>1157</v>
      </c>
      <c r="CC41">
        <v>17055</v>
      </c>
      <c r="CD41">
        <v>270</v>
      </c>
      <c r="CE41">
        <v>7177660279</v>
      </c>
      <c r="CF41" t="s">
        <v>99</v>
      </c>
      <c r="CG41" t="s">
        <v>100</v>
      </c>
      <c r="CH41" s="1">
        <v>28430</v>
      </c>
      <c r="CI41" t="s">
        <v>101</v>
      </c>
      <c r="CJ41" t="s">
        <v>100</v>
      </c>
      <c r="CK41" t="s">
        <v>100</v>
      </c>
      <c r="CL41" t="s">
        <v>103</v>
      </c>
      <c r="CM41" t="s">
        <v>1155</v>
      </c>
      <c r="CN41">
        <v>69</v>
      </c>
      <c r="CO41" s="1">
        <v>44621</v>
      </c>
      <c r="CP41" s="1"/>
      <c r="CV41"/>
    </row>
    <row r="42" spans="1:101" x14ac:dyDescent="0.25">
      <c r="A42" t="s">
        <v>317</v>
      </c>
      <c r="B42" s="18" t="s">
        <v>3187</v>
      </c>
      <c r="C42" s="18">
        <v>395552</v>
      </c>
      <c r="D42" t="s">
        <v>1648</v>
      </c>
      <c r="E42" t="s">
        <v>216</v>
      </c>
      <c r="F42" t="s">
        <v>684</v>
      </c>
      <c r="G42" t="s">
        <v>3202</v>
      </c>
      <c r="H42">
        <v>74.3</v>
      </c>
      <c r="I42" t="s">
        <v>113</v>
      </c>
      <c r="K42" t="s">
        <v>100</v>
      </c>
      <c r="L42" t="s">
        <v>105</v>
      </c>
      <c r="M42">
        <v>2</v>
      </c>
      <c r="N42">
        <v>3</v>
      </c>
      <c r="O42">
        <v>2</v>
      </c>
      <c r="P42">
        <v>4</v>
      </c>
      <c r="Q42">
        <v>3</v>
      </c>
      <c r="R42">
        <v>4</v>
      </c>
      <c r="S42">
        <v>4</v>
      </c>
      <c r="U42" s="8">
        <v>3.76892</v>
      </c>
      <c r="V42" s="8">
        <v>0.87860000000000005</v>
      </c>
      <c r="W42">
        <v>48.8</v>
      </c>
      <c r="X42">
        <v>0.78805000000000003</v>
      </c>
      <c r="Y42">
        <v>1.6666399999999999</v>
      </c>
      <c r="Z42">
        <v>3.3230300000000002</v>
      </c>
      <c r="AA42">
        <v>0.62917000000000001</v>
      </c>
      <c r="AB42">
        <v>6.2480000000000001E-2</v>
      </c>
      <c r="AD42">
        <v>2.1022799999999999</v>
      </c>
      <c r="AE42">
        <v>66.7</v>
      </c>
      <c r="AH42">
        <v>6</v>
      </c>
      <c r="AJ42">
        <v>2.2809200000000001</v>
      </c>
      <c r="AK42">
        <v>0.80601999999999996</v>
      </c>
      <c r="AL42">
        <v>0.4178</v>
      </c>
      <c r="AM42">
        <v>3.5047299999999999</v>
      </c>
      <c r="AN42">
        <v>1.8869</v>
      </c>
      <c r="AO42">
        <v>0.71916999999999998</v>
      </c>
      <c r="AP42">
        <v>0.78754999999999997</v>
      </c>
      <c r="AQ42">
        <v>3.3953000000000002</v>
      </c>
      <c r="AS42">
        <v>1</v>
      </c>
      <c r="AT42">
        <v>4</v>
      </c>
      <c r="AU42">
        <v>3</v>
      </c>
      <c r="AV42">
        <v>5</v>
      </c>
      <c r="AW42" s="4">
        <v>6500</v>
      </c>
      <c r="AX42">
        <v>0</v>
      </c>
      <c r="AY42">
        <v>5</v>
      </c>
      <c r="BA42" s="1">
        <v>44518</v>
      </c>
      <c r="BB42">
        <v>12</v>
      </c>
      <c r="BC42">
        <v>12</v>
      </c>
      <c r="BD42">
        <v>0</v>
      </c>
      <c r="BE42">
        <v>52</v>
      </c>
      <c r="BF42">
        <v>1</v>
      </c>
      <c r="BG42">
        <v>0</v>
      </c>
      <c r="BH42">
        <v>52</v>
      </c>
      <c r="BI42" s="1">
        <v>43867</v>
      </c>
      <c r="BJ42">
        <v>18</v>
      </c>
      <c r="BK42">
        <v>15</v>
      </c>
      <c r="BL42">
        <v>3</v>
      </c>
      <c r="BM42">
        <v>92</v>
      </c>
      <c r="BN42">
        <v>1</v>
      </c>
      <c r="BO42">
        <v>0</v>
      </c>
      <c r="BP42">
        <v>92</v>
      </c>
      <c r="BQ42" s="1">
        <v>43496</v>
      </c>
      <c r="BR42">
        <v>19</v>
      </c>
      <c r="BS42">
        <v>17</v>
      </c>
      <c r="BT42">
        <v>2</v>
      </c>
      <c r="BU42">
        <v>100</v>
      </c>
      <c r="BV42">
        <v>1</v>
      </c>
      <c r="BW42">
        <v>0</v>
      </c>
      <c r="BX42">
        <v>100</v>
      </c>
      <c r="BY42">
        <v>73.332999999999998</v>
      </c>
      <c r="CA42" t="s">
        <v>1650</v>
      </c>
      <c r="CB42" t="s">
        <v>1651</v>
      </c>
      <c r="CC42">
        <v>15658</v>
      </c>
      <c r="CD42">
        <v>770</v>
      </c>
      <c r="CE42">
        <v>7242386711</v>
      </c>
      <c r="CF42" t="s">
        <v>99</v>
      </c>
      <c r="CG42" t="s">
        <v>100</v>
      </c>
      <c r="CH42" s="1">
        <v>30317</v>
      </c>
      <c r="CI42" t="s">
        <v>101</v>
      </c>
      <c r="CJ42" t="s">
        <v>100</v>
      </c>
      <c r="CK42" t="s">
        <v>100</v>
      </c>
      <c r="CL42" t="s">
        <v>103</v>
      </c>
      <c r="CM42" t="s">
        <v>1649</v>
      </c>
      <c r="CN42">
        <v>96</v>
      </c>
      <c r="CO42" s="1">
        <v>44621</v>
      </c>
      <c r="CP42" s="1"/>
      <c r="CV42"/>
    </row>
    <row r="43" spans="1:101" x14ac:dyDescent="0.25">
      <c r="A43" t="s">
        <v>317</v>
      </c>
      <c r="B43" s="18" t="s">
        <v>3187</v>
      </c>
      <c r="C43" s="18">
        <v>395651</v>
      </c>
      <c r="D43" t="s">
        <v>1961</v>
      </c>
      <c r="E43" t="s">
        <v>895</v>
      </c>
      <c r="F43" t="s">
        <v>572</v>
      </c>
      <c r="G43" t="s">
        <v>3201</v>
      </c>
      <c r="H43">
        <v>88.6</v>
      </c>
      <c r="I43" t="s">
        <v>98</v>
      </c>
      <c r="K43" t="s">
        <v>100</v>
      </c>
      <c r="L43" t="s">
        <v>105</v>
      </c>
      <c r="M43">
        <v>1</v>
      </c>
      <c r="N43">
        <v>2</v>
      </c>
      <c r="O43">
        <v>1</v>
      </c>
      <c r="P43">
        <v>4</v>
      </c>
      <c r="Q43">
        <v>5</v>
      </c>
      <c r="R43">
        <v>4</v>
      </c>
      <c r="S43">
        <v>2</v>
      </c>
      <c r="U43" s="8">
        <v>3.17638</v>
      </c>
      <c r="V43" s="8">
        <v>0.54098000000000002</v>
      </c>
      <c r="W43">
        <v>52.9</v>
      </c>
      <c r="X43">
        <v>0.85709000000000002</v>
      </c>
      <c r="Y43">
        <v>1.3980699999999999</v>
      </c>
      <c r="Z43">
        <v>2.7970600000000001</v>
      </c>
      <c r="AA43">
        <v>0.32047999999999999</v>
      </c>
      <c r="AB43">
        <v>0.11267000000000001</v>
      </c>
      <c r="AD43">
        <v>1.7783100000000001</v>
      </c>
      <c r="AE43">
        <v>50</v>
      </c>
      <c r="AG43">
        <v>1</v>
      </c>
      <c r="AJ43">
        <v>2.1161300000000001</v>
      </c>
      <c r="AK43">
        <v>0.80386999999999997</v>
      </c>
      <c r="AL43">
        <v>0.42825999999999997</v>
      </c>
      <c r="AM43">
        <v>3.3482599999999998</v>
      </c>
      <c r="AN43">
        <v>1.72041</v>
      </c>
      <c r="AO43">
        <v>0.78427000000000002</v>
      </c>
      <c r="AP43">
        <v>0.47306999999999999</v>
      </c>
      <c r="AQ43">
        <v>2.9952299999999998</v>
      </c>
      <c r="AS43">
        <v>0</v>
      </c>
      <c r="AT43">
        <v>11</v>
      </c>
      <c r="AU43">
        <v>0</v>
      </c>
      <c r="AV43">
        <v>1</v>
      </c>
      <c r="AW43" s="4">
        <v>6500</v>
      </c>
      <c r="AX43">
        <v>0</v>
      </c>
      <c r="AY43">
        <v>1</v>
      </c>
      <c r="BA43" s="1">
        <v>44414</v>
      </c>
      <c r="BB43">
        <v>17</v>
      </c>
      <c r="BC43">
        <v>14</v>
      </c>
      <c r="BD43">
        <v>3</v>
      </c>
      <c r="BE43">
        <v>112</v>
      </c>
      <c r="BF43">
        <v>1</v>
      </c>
      <c r="BG43">
        <v>0</v>
      </c>
      <c r="BH43">
        <v>112</v>
      </c>
      <c r="BI43" s="1">
        <v>44148</v>
      </c>
      <c r="BJ43">
        <v>11</v>
      </c>
      <c r="BK43">
        <v>9</v>
      </c>
      <c r="BL43">
        <v>2</v>
      </c>
      <c r="BM43">
        <v>68</v>
      </c>
      <c r="BN43">
        <v>1</v>
      </c>
      <c r="BO43">
        <v>0</v>
      </c>
      <c r="BP43">
        <v>68</v>
      </c>
      <c r="BQ43" s="1">
        <v>43607</v>
      </c>
      <c r="BR43">
        <v>22</v>
      </c>
      <c r="BS43">
        <v>19</v>
      </c>
      <c r="BT43">
        <v>3</v>
      </c>
      <c r="BU43">
        <v>180</v>
      </c>
      <c r="BV43">
        <v>1</v>
      </c>
      <c r="BW43">
        <v>0</v>
      </c>
      <c r="BX43">
        <v>180</v>
      </c>
      <c r="BY43">
        <v>108.667</v>
      </c>
      <c r="CA43" t="s">
        <v>1963</v>
      </c>
      <c r="CB43" t="s">
        <v>1964</v>
      </c>
      <c r="CC43">
        <v>18634</v>
      </c>
      <c r="CD43">
        <v>480</v>
      </c>
      <c r="CE43">
        <v>5707352973</v>
      </c>
      <c r="CF43" t="s">
        <v>99</v>
      </c>
      <c r="CG43" t="s">
        <v>100</v>
      </c>
      <c r="CH43" s="1">
        <v>30781</v>
      </c>
      <c r="CI43" t="s">
        <v>100</v>
      </c>
      <c r="CJ43" t="s">
        <v>100</v>
      </c>
      <c r="CK43" t="s">
        <v>100</v>
      </c>
      <c r="CL43" t="s">
        <v>103</v>
      </c>
      <c r="CM43" t="s">
        <v>1962</v>
      </c>
      <c r="CN43">
        <v>121</v>
      </c>
      <c r="CO43" s="1">
        <v>44621</v>
      </c>
      <c r="CP43" s="1"/>
      <c r="CV43"/>
    </row>
    <row r="44" spans="1:101" x14ac:dyDescent="0.25">
      <c r="A44" t="s">
        <v>317</v>
      </c>
      <c r="B44" s="18" t="s">
        <v>3187</v>
      </c>
      <c r="C44" s="18">
        <v>396065</v>
      </c>
      <c r="D44" t="s">
        <v>2907</v>
      </c>
      <c r="E44" t="s">
        <v>2773</v>
      </c>
      <c r="F44" t="s">
        <v>144</v>
      </c>
      <c r="G44" t="s">
        <v>3201</v>
      </c>
      <c r="H44">
        <v>113.2</v>
      </c>
      <c r="I44" t="s">
        <v>98</v>
      </c>
      <c r="K44" t="s">
        <v>100</v>
      </c>
      <c r="L44" t="s">
        <v>105</v>
      </c>
      <c r="M44">
        <v>1</v>
      </c>
      <c r="N44">
        <v>1</v>
      </c>
      <c r="O44">
        <v>1</v>
      </c>
      <c r="P44">
        <v>3</v>
      </c>
      <c r="Q44">
        <v>3</v>
      </c>
      <c r="R44">
        <v>2</v>
      </c>
      <c r="S44">
        <v>1</v>
      </c>
      <c r="U44" s="8">
        <v>3.3100499999999999</v>
      </c>
      <c r="V44" s="8">
        <v>0.34448000000000001</v>
      </c>
      <c r="W44">
        <v>64.400000000000006</v>
      </c>
      <c r="X44">
        <v>0.99812999999999996</v>
      </c>
      <c r="Y44">
        <v>1.3426100000000001</v>
      </c>
      <c r="Z44">
        <v>2.86293</v>
      </c>
      <c r="AA44">
        <v>0.30853999999999998</v>
      </c>
      <c r="AB44">
        <v>5.5160000000000001E-2</v>
      </c>
      <c r="AD44">
        <v>1.9674400000000001</v>
      </c>
      <c r="AE44">
        <v>76.2</v>
      </c>
      <c r="AG44">
        <v>0</v>
      </c>
      <c r="AJ44">
        <v>2.2446799999999998</v>
      </c>
      <c r="AK44">
        <v>0.82174999999999998</v>
      </c>
      <c r="AL44">
        <v>0.42393999999999998</v>
      </c>
      <c r="AM44">
        <v>3.49037</v>
      </c>
      <c r="AN44">
        <v>1.79437</v>
      </c>
      <c r="AO44">
        <v>0.89346000000000003</v>
      </c>
      <c r="AP44">
        <v>0.30431000000000002</v>
      </c>
      <c r="AQ44">
        <v>2.9941800000000001</v>
      </c>
      <c r="AS44">
        <v>0</v>
      </c>
      <c r="AT44">
        <v>50</v>
      </c>
      <c r="AU44">
        <v>7</v>
      </c>
      <c r="AV44">
        <v>3</v>
      </c>
      <c r="AW44" s="4">
        <v>443790</v>
      </c>
      <c r="AX44">
        <v>1</v>
      </c>
      <c r="AY44">
        <v>4</v>
      </c>
      <c r="BA44" s="1">
        <v>44491</v>
      </c>
      <c r="BB44">
        <v>30</v>
      </c>
      <c r="BC44">
        <v>18</v>
      </c>
      <c r="BD44">
        <v>10</v>
      </c>
      <c r="BE44">
        <v>192</v>
      </c>
      <c r="BF44">
        <v>1</v>
      </c>
      <c r="BG44">
        <v>0</v>
      </c>
      <c r="BH44">
        <v>192</v>
      </c>
      <c r="BI44" s="1">
        <v>44183</v>
      </c>
      <c r="BJ44">
        <v>12</v>
      </c>
      <c r="BK44">
        <v>3</v>
      </c>
      <c r="BL44">
        <v>9</v>
      </c>
      <c r="BM44">
        <v>80</v>
      </c>
      <c r="BN44">
        <v>1</v>
      </c>
      <c r="BO44">
        <v>0</v>
      </c>
      <c r="BP44">
        <v>80</v>
      </c>
      <c r="BQ44" s="1">
        <v>43679</v>
      </c>
      <c r="BR44">
        <v>21</v>
      </c>
      <c r="BS44">
        <v>15</v>
      </c>
      <c r="BT44">
        <v>8</v>
      </c>
      <c r="BU44">
        <v>108</v>
      </c>
      <c r="BV44">
        <v>1</v>
      </c>
      <c r="BW44">
        <v>0</v>
      </c>
      <c r="BX44">
        <v>108</v>
      </c>
      <c r="BY44">
        <v>140.667</v>
      </c>
      <c r="CA44" t="s">
        <v>2909</v>
      </c>
      <c r="CB44" t="s">
        <v>2910</v>
      </c>
      <c r="CC44">
        <v>17815</v>
      </c>
      <c r="CD44">
        <v>250</v>
      </c>
      <c r="CE44">
        <v>5707845930</v>
      </c>
      <c r="CF44" t="s">
        <v>99</v>
      </c>
      <c r="CG44" t="s">
        <v>100</v>
      </c>
      <c r="CH44" s="1">
        <v>36298</v>
      </c>
      <c r="CI44" t="s">
        <v>100</v>
      </c>
      <c r="CJ44" t="s">
        <v>100</v>
      </c>
      <c r="CK44" t="s">
        <v>100</v>
      </c>
      <c r="CL44" t="s">
        <v>103</v>
      </c>
      <c r="CM44" t="s">
        <v>2908</v>
      </c>
      <c r="CN44">
        <v>149</v>
      </c>
      <c r="CO44" s="1">
        <v>44621</v>
      </c>
      <c r="CP44" s="1"/>
      <c r="CV44"/>
    </row>
    <row r="45" spans="1:101" x14ac:dyDescent="0.25">
      <c r="A45" t="s">
        <v>317</v>
      </c>
      <c r="B45" s="18" t="s">
        <v>3187</v>
      </c>
      <c r="C45" s="18">
        <v>395654</v>
      </c>
      <c r="D45" t="s">
        <v>1974</v>
      </c>
      <c r="E45" t="s">
        <v>266</v>
      </c>
      <c r="F45" t="s">
        <v>144</v>
      </c>
      <c r="G45" t="s">
        <v>3201</v>
      </c>
      <c r="H45">
        <v>64.7</v>
      </c>
      <c r="I45" t="s">
        <v>98</v>
      </c>
      <c r="K45" t="s">
        <v>100</v>
      </c>
      <c r="L45" t="s">
        <v>105</v>
      </c>
      <c r="M45">
        <v>2</v>
      </c>
      <c r="N45">
        <v>3</v>
      </c>
      <c r="O45">
        <v>2</v>
      </c>
      <c r="P45">
        <v>4</v>
      </c>
      <c r="Q45">
        <v>4</v>
      </c>
      <c r="S45">
        <v>3</v>
      </c>
      <c r="U45" s="8">
        <v>3.6032899999999999</v>
      </c>
      <c r="V45" s="8">
        <v>0.62446999999999997</v>
      </c>
      <c r="W45">
        <v>42.9</v>
      </c>
      <c r="X45">
        <v>0.83979999999999999</v>
      </c>
      <c r="Y45">
        <v>1.46427</v>
      </c>
      <c r="Z45">
        <v>3.16127</v>
      </c>
      <c r="AA45">
        <v>0.42762</v>
      </c>
      <c r="AB45">
        <v>5.0750000000000003E-2</v>
      </c>
      <c r="AD45">
        <v>2.1390199999999999</v>
      </c>
      <c r="AE45">
        <v>36.4</v>
      </c>
      <c r="AG45">
        <v>0</v>
      </c>
      <c r="AJ45">
        <v>2.2336499999999999</v>
      </c>
      <c r="AK45">
        <v>0.78300000000000003</v>
      </c>
      <c r="AL45">
        <v>0.40772999999999998</v>
      </c>
      <c r="AM45">
        <v>3.4243899999999998</v>
      </c>
      <c r="AN45">
        <v>1.9604900000000001</v>
      </c>
      <c r="AO45">
        <v>0.78891999999999995</v>
      </c>
      <c r="AP45">
        <v>0.57357999999999998</v>
      </c>
      <c r="AQ45">
        <v>3.3222499999999999</v>
      </c>
      <c r="AS45">
        <v>0</v>
      </c>
      <c r="AT45">
        <v>0</v>
      </c>
      <c r="AU45">
        <v>0</v>
      </c>
      <c r="AV45">
        <v>1</v>
      </c>
      <c r="AW45" s="4">
        <v>232890</v>
      </c>
      <c r="AX45">
        <v>0</v>
      </c>
      <c r="AY45">
        <v>1</v>
      </c>
      <c r="BA45" s="1">
        <v>44510</v>
      </c>
      <c r="BB45">
        <v>14</v>
      </c>
      <c r="BC45">
        <v>14</v>
      </c>
      <c r="BD45">
        <v>0</v>
      </c>
      <c r="BE45">
        <v>104</v>
      </c>
      <c r="BF45">
        <v>1</v>
      </c>
      <c r="BG45">
        <v>0</v>
      </c>
      <c r="BH45">
        <v>104</v>
      </c>
      <c r="BI45" s="1">
        <v>44225</v>
      </c>
      <c r="BJ45">
        <v>4</v>
      </c>
      <c r="BK45">
        <v>4</v>
      </c>
      <c r="BL45">
        <v>0</v>
      </c>
      <c r="BM45">
        <v>20</v>
      </c>
      <c r="BN45">
        <v>1</v>
      </c>
      <c r="BO45">
        <v>0</v>
      </c>
      <c r="BP45">
        <v>20</v>
      </c>
      <c r="BQ45" s="1">
        <v>43721</v>
      </c>
      <c r="BR45">
        <v>5</v>
      </c>
      <c r="BS45">
        <v>5</v>
      </c>
      <c r="BT45">
        <v>0</v>
      </c>
      <c r="BU45">
        <v>20</v>
      </c>
      <c r="BV45">
        <v>1</v>
      </c>
      <c r="BW45">
        <v>0</v>
      </c>
      <c r="BX45">
        <v>20</v>
      </c>
      <c r="BY45">
        <v>62</v>
      </c>
      <c r="CA45" t="s">
        <v>1976</v>
      </c>
      <c r="CB45" t="s">
        <v>1977</v>
      </c>
      <c r="CC45">
        <v>17878</v>
      </c>
      <c r="CD45">
        <v>250</v>
      </c>
      <c r="CE45">
        <v>5708643174</v>
      </c>
      <c r="CF45" t="s">
        <v>99</v>
      </c>
      <c r="CG45" t="s">
        <v>100</v>
      </c>
      <c r="CH45" s="1">
        <v>30864</v>
      </c>
      <c r="CI45" t="s">
        <v>100</v>
      </c>
      <c r="CJ45" t="s">
        <v>100</v>
      </c>
      <c r="CK45" t="s">
        <v>100</v>
      </c>
      <c r="CL45" t="s">
        <v>103</v>
      </c>
      <c r="CM45" t="s">
        <v>1975</v>
      </c>
      <c r="CN45">
        <v>77</v>
      </c>
      <c r="CO45" s="1">
        <v>44621</v>
      </c>
      <c r="CP45" s="1"/>
      <c r="CV45"/>
      <c r="CW45">
        <v>2</v>
      </c>
    </row>
    <row r="46" spans="1:101" x14ac:dyDescent="0.25">
      <c r="A46" t="s">
        <v>317</v>
      </c>
      <c r="B46" s="18" t="s">
        <v>3187</v>
      </c>
      <c r="C46" s="18">
        <v>395586</v>
      </c>
      <c r="D46" t="s">
        <v>1754</v>
      </c>
      <c r="E46" t="s">
        <v>129</v>
      </c>
      <c r="F46" t="s">
        <v>186</v>
      </c>
      <c r="G46" t="s">
        <v>3203</v>
      </c>
      <c r="H46">
        <v>144.30000000000001</v>
      </c>
      <c r="I46" t="s">
        <v>104</v>
      </c>
      <c r="K46" t="s">
        <v>100</v>
      </c>
      <c r="L46" t="s">
        <v>105</v>
      </c>
      <c r="M46">
        <v>2</v>
      </c>
      <c r="N46">
        <v>2</v>
      </c>
      <c r="O46">
        <v>2</v>
      </c>
      <c r="P46">
        <v>2</v>
      </c>
      <c r="Q46">
        <v>1</v>
      </c>
      <c r="R46">
        <v>3</v>
      </c>
      <c r="S46">
        <v>2</v>
      </c>
      <c r="U46" s="8">
        <v>3.5865399999999998</v>
      </c>
      <c r="V46" s="8">
        <v>0.41098000000000001</v>
      </c>
      <c r="W46">
        <v>56.1</v>
      </c>
      <c r="X46">
        <v>0.96328999999999998</v>
      </c>
      <c r="Y46">
        <v>1.3742799999999999</v>
      </c>
      <c r="Z46">
        <v>3.0083299999999999</v>
      </c>
      <c r="AA46">
        <v>0.27462999999999999</v>
      </c>
      <c r="AB46">
        <v>6.7970000000000003E-2</v>
      </c>
      <c r="AD46">
        <v>2.2122700000000002</v>
      </c>
      <c r="AE46">
        <v>84.8</v>
      </c>
      <c r="AG46">
        <v>1</v>
      </c>
      <c r="AJ46">
        <v>2.1274600000000001</v>
      </c>
      <c r="AK46">
        <v>0.75944</v>
      </c>
      <c r="AL46">
        <v>0.39150000000000001</v>
      </c>
      <c r="AM46">
        <v>3.27841</v>
      </c>
      <c r="AN46">
        <v>2.1288299999999998</v>
      </c>
      <c r="AO46">
        <v>0.93301000000000001</v>
      </c>
      <c r="AP46">
        <v>0.39313999999999999</v>
      </c>
      <c r="AQ46">
        <v>3.4540500000000001</v>
      </c>
      <c r="AS46">
        <v>0</v>
      </c>
      <c r="AT46">
        <v>9</v>
      </c>
      <c r="AU46">
        <v>0</v>
      </c>
      <c r="AV46">
        <v>0</v>
      </c>
      <c r="AW46" s="4">
        <v>0</v>
      </c>
      <c r="AX46">
        <v>0</v>
      </c>
      <c r="AY46">
        <v>0</v>
      </c>
      <c r="BA46" s="1">
        <v>44176</v>
      </c>
      <c r="BB46">
        <v>7</v>
      </c>
      <c r="BC46">
        <v>7</v>
      </c>
      <c r="BD46">
        <v>7</v>
      </c>
      <c r="BE46">
        <v>36</v>
      </c>
      <c r="BF46">
        <v>1</v>
      </c>
      <c r="BG46">
        <v>0</v>
      </c>
      <c r="BH46">
        <v>36</v>
      </c>
      <c r="BI46" s="1">
        <v>43595</v>
      </c>
      <c r="BJ46">
        <v>12</v>
      </c>
      <c r="BK46">
        <v>11</v>
      </c>
      <c r="BL46">
        <v>1</v>
      </c>
      <c r="BM46">
        <v>52</v>
      </c>
      <c r="BN46">
        <v>1</v>
      </c>
      <c r="BO46">
        <v>0</v>
      </c>
      <c r="BP46">
        <v>52</v>
      </c>
      <c r="BQ46" s="1">
        <v>43266</v>
      </c>
      <c r="BR46">
        <v>17</v>
      </c>
      <c r="BS46">
        <v>12</v>
      </c>
      <c r="BT46">
        <v>5</v>
      </c>
      <c r="BU46">
        <v>72</v>
      </c>
      <c r="BV46">
        <v>1</v>
      </c>
      <c r="BW46">
        <v>0</v>
      </c>
      <c r="BX46">
        <v>72</v>
      </c>
      <c r="BY46">
        <v>47.332999999999998</v>
      </c>
      <c r="CA46" t="s">
        <v>1756</v>
      </c>
      <c r="CB46" t="s">
        <v>1757</v>
      </c>
      <c r="CC46">
        <v>16947</v>
      </c>
      <c r="CD46">
        <v>130</v>
      </c>
      <c r="CE46">
        <v>5702974111</v>
      </c>
      <c r="CF46" t="s">
        <v>99</v>
      </c>
      <c r="CG46" t="s">
        <v>100</v>
      </c>
      <c r="CH46" s="1">
        <v>30560</v>
      </c>
      <c r="CI46" t="s">
        <v>100</v>
      </c>
      <c r="CJ46" t="s">
        <v>100</v>
      </c>
      <c r="CK46" t="s">
        <v>100</v>
      </c>
      <c r="CL46" t="s">
        <v>103</v>
      </c>
      <c r="CM46" t="s">
        <v>1755</v>
      </c>
      <c r="CN46">
        <v>200</v>
      </c>
      <c r="CO46" s="1">
        <v>44621</v>
      </c>
      <c r="CP46" s="1"/>
      <c r="CV46"/>
    </row>
    <row r="47" spans="1:101" x14ac:dyDescent="0.25">
      <c r="A47" t="s">
        <v>317</v>
      </c>
      <c r="B47" s="18" t="s">
        <v>3187</v>
      </c>
      <c r="C47" s="18">
        <v>395908</v>
      </c>
      <c r="D47" t="s">
        <v>2684</v>
      </c>
      <c r="E47" t="s">
        <v>256</v>
      </c>
      <c r="F47" t="s">
        <v>1060</v>
      </c>
      <c r="G47" t="s">
        <v>3202</v>
      </c>
      <c r="H47">
        <v>94.7</v>
      </c>
      <c r="I47" t="s">
        <v>133</v>
      </c>
      <c r="K47" t="s">
        <v>100</v>
      </c>
      <c r="L47" t="s">
        <v>105</v>
      </c>
      <c r="M47">
        <v>5</v>
      </c>
      <c r="N47">
        <v>3</v>
      </c>
      <c r="O47">
        <v>5</v>
      </c>
      <c r="P47">
        <v>4</v>
      </c>
      <c r="Q47">
        <v>4</v>
      </c>
      <c r="R47">
        <v>5</v>
      </c>
      <c r="S47">
        <v>3</v>
      </c>
      <c r="U47" s="8">
        <v>3.5569000000000002</v>
      </c>
      <c r="V47" s="8">
        <v>0.75148999999999999</v>
      </c>
      <c r="W47">
        <v>35.5</v>
      </c>
      <c r="X47">
        <v>0.87690999999999997</v>
      </c>
      <c r="Y47">
        <v>1.6284000000000001</v>
      </c>
      <c r="Z47">
        <v>3.0127100000000002</v>
      </c>
      <c r="AA47">
        <v>0.42931000000000002</v>
      </c>
      <c r="AB47">
        <v>5.2810000000000003E-2</v>
      </c>
      <c r="AD47">
        <v>1.9285000000000001</v>
      </c>
      <c r="AE47">
        <v>28.6</v>
      </c>
      <c r="AG47">
        <v>0</v>
      </c>
      <c r="AJ47">
        <v>2.0783299999999998</v>
      </c>
      <c r="AK47">
        <v>0.77068999999999999</v>
      </c>
      <c r="AL47">
        <v>0.40023999999999998</v>
      </c>
      <c r="AM47">
        <v>3.24925</v>
      </c>
      <c r="AN47">
        <v>1.89964</v>
      </c>
      <c r="AO47">
        <v>0.83694999999999997</v>
      </c>
      <c r="AP47">
        <v>0.70316999999999996</v>
      </c>
      <c r="AQ47">
        <v>3.4562400000000002</v>
      </c>
      <c r="AS47">
        <v>0</v>
      </c>
      <c r="AT47">
        <v>0</v>
      </c>
      <c r="AU47">
        <v>0</v>
      </c>
      <c r="AV47">
        <v>0</v>
      </c>
      <c r="AW47" s="4">
        <v>0</v>
      </c>
      <c r="AX47">
        <v>0</v>
      </c>
      <c r="AY47">
        <v>0</v>
      </c>
      <c r="BA47" s="1">
        <v>44504</v>
      </c>
      <c r="BB47">
        <v>0</v>
      </c>
      <c r="BC47">
        <v>0</v>
      </c>
      <c r="BD47">
        <v>0</v>
      </c>
      <c r="BE47">
        <v>0</v>
      </c>
      <c r="BF47">
        <v>0</v>
      </c>
      <c r="BG47">
        <v>0</v>
      </c>
      <c r="BH47">
        <v>0</v>
      </c>
      <c r="BI47" s="1">
        <v>44134</v>
      </c>
      <c r="BJ47">
        <v>1</v>
      </c>
      <c r="BK47">
        <v>1</v>
      </c>
      <c r="BL47">
        <v>0</v>
      </c>
      <c r="BM47">
        <v>4</v>
      </c>
      <c r="BN47">
        <v>1</v>
      </c>
      <c r="BO47">
        <v>0</v>
      </c>
      <c r="BP47">
        <v>4</v>
      </c>
      <c r="BQ47" s="1">
        <v>43616</v>
      </c>
      <c r="BR47">
        <v>2</v>
      </c>
      <c r="BS47">
        <v>2</v>
      </c>
      <c r="BT47">
        <v>0</v>
      </c>
      <c r="BU47">
        <v>12</v>
      </c>
      <c r="BV47">
        <v>1</v>
      </c>
      <c r="BW47">
        <v>0</v>
      </c>
      <c r="BX47">
        <v>12</v>
      </c>
      <c r="BY47">
        <v>3.3330000000000002</v>
      </c>
      <c r="CA47" t="s">
        <v>2686</v>
      </c>
      <c r="CB47" t="s">
        <v>2687</v>
      </c>
      <c r="CC47">
        <v>16701</v>
      </c>
      <c r="CD47">
        <v>520</v>
      </c>
      <c r="CE47">
        <v>8143685648</v>
      </c>
      <c r="CF47" t="s">
        <v>99</v>
      </c>
      <c r="CG47" t="s">
        <v>100</v>
      </c>
      <c r="CH47" s="1">
        <v>34335</v>
      </c>
      <c r="CI47" t="s">
        <v>101</v>
      </c>
      <c r="CJ47" t="s">
        <v>100</v>
      </c>
      <c r="CK47" t="s">
        <v>100</v>
      </c>
      <c r="CL47" t="s">
        <v>103</v>
      </c>
      <c r="CM47" t="s">
        <v>2685</v>
      </c>
      <c r="CN47">
        <v>100</v>
      </c>
      <c r="CO47" s="1">
        <v>44621</v>
      </c>
      <c r="CP47" s="1"/>
      <c r="CV47"/>
    </row>
    <row r="48" spans="1:101" x14ac:dyDescent="0.25">
      <c r="A48" t="s">
        <v>317</v>
      </c>
      <c r="B48" s="18" t="s">
        <v>3187</v>
      </c>
      <c r="C48" s="18">
        <v>395700</v>
      </c>
      <c r="D48" t="s">
        <v>2097</v>
      </c>
      <c r="E48" t="s">
        <v>256</v>
      </c>
      <c r="F48" t="s">
        <v>1060</v>
      </c>
      <c r="G48" t="s">
        <v>3201</v>
      </c>
      <c r="H48">
        <v>75.400000000000006</v>
      </c>
      <c r="I48" t="s">
        <v>98</v>
      </c>
      <c r="K48" t="s">
        <v>100</v>
      </c>
      <c r="L48" t="s">
        <v>105</v>
      </c>
      <c r="M48">
        <v>3</v>
      </c>
      <c r="N48">
        <v>3</v>
      </c>
      <c r="O48">
        <v>3</v>
      </c>
      <c r="P48">
        <v>3</v>
      </c>
      <c r="Q48">
        <v>4</v>
      </c>
      <c r="R48">
        <v>3</v>
      </c>
      <c r="S48">
        <v>3</v>
      </c>
      <c r="U48" s="8">
        <v>3.3342499999999999</v>
      </c>
      <c r="V48" s="8">
        <v>0.65071000000000001</v>
      </c>
      <c r="W48">
        <v>37.799999999999997</v>
      </c>
      <c r="X48">
        <v>0.70521</v>
      </c>
      <c r="Y48">
        <v>1.3559300000000001</v>
      </c>
      <c r="Z48">
        <v>2.96577</v>
      </c>
      <c r="AA48">
        <v>0.34512999999999999</v>
      </c>
      <c r="AB48">
        <v>3.6540000000000003E-2</v>
      </c>
      <c r="AD48">
        <v>1.9783200000000001</v>
      </c>
      <c r="AE48">
        <v>31.3</v>
      </c>
      <c r="AG48">
        <v>0</v>
      </c>
      <c r="AJ48">
        <v>2.0885899999999999</v>
      </c>
      <c r="AK48">
        <v>0.74382999999999999</v>
      </c>
      <c r="AL48">
        <v>0.37334000000000001</v>
      </c>
      <c r="AM48">
        <v>3.2057600000000002</v>
      </c>
      <c r="AN48">
        <v>1.9391400000000001</v>
      </c>
      <c r="AO48">
        <v>0.69738</v>
      </c>
      <c r="AP48">
        <v>0.65273999999999999</v>
      </c>
      <c r="AQ48">
        <v>3.2838500000000002</v>
      </c>
      <c r="AS48">
        <v>0</v>
      </c>
      <c r="AT48">
        <v>1</v>
      </c>
      <c r="AU48">
        <v>0</v>
      </c>
      <c r="AV48">
        <v>0</v>
      </c>
      <c r="AW48" s="4">
        <v>0</v>
      </c>
      <c r="AX48">
        <v>0</v>
      </c>
      <c r="AY48">
        <v>0</v>
      </c>
      <c r="BA48" s="1">
        <v>44519</v>
      </c>
      <c r="BB48">
        <v>6</v>
      </c>
      <c r="BC48">
        <v>6</v>
      </c>
      <c r="BD48">
        <v>0</v>
      </c>
      <c r="BE48">
        <v>32</v>
      </c>
      <c r="BF48">
        <v>1</v>
      </c>
      <c r="BG48">
        <v>0</v>
      </c>
      <c r="BH48">
        <v>32</v>
      </c>
      <c r="BI48" s="1">
        <v>44113</v>
      </c>
      <c r="BJ48">
        <v>2</v>
      </c>
      <c r="BK48">
        <v>2</v>
      </c>
      <c r="BL48">
        <v>0</v>
      </c>
      <c r="BM48">
        <v>8</v>
      </c>
      <c r="BN48">
        <v>1</v>
      </c>
      <c r="BO48">
        <v>0</v>
      </c>
      <c r="BP48">
        <v>8</v>
      </c>
      <c r="BQ48" s="1">
        <v>43532</v>
      </c>
      <c r="BR48">
        <v>8</v>
      </c>
      <c r="BS48">
        <v>7</v>
      </c>
      <c r="BT48">
        <v>1</v>
      </c>
      <c r="BU48">
        <v>48</v>
      </c>
      <c r="BV48">
        <v>1</v>
      </c>
      <c r="BW48">
        <v>0</v>
      </c>
      <c r="BX48">
        <v>48</v>
      </c>
      <c r="BY48">
        <v>26.667000000000002</v>
      </c>
      <c r="CA48" t="s">
        <v>2099</v>
      </c>
      <c r="CB48" t="s">
        <v>2100</v>
      </c>
      <c r="CC48">
        <v>16701</v>
      </c>
      <c r="CD48">
        <v>520</v>
      </c>
      <c r="CE48">
        <v>8143626090</v>
      </c>
      <c r="CF48" t="s">
        <v>99</v>
      </c>
      <c r="CG48" t="s">
        <v>100</v>
      </c>
      <c r="CH48" s="1">
        <v>31201</v>
      </c>
      <c r="CI48" t="s">
        <v>100</v>
      </c>
      <c r="CJ48" t="s">
        <v>100</v>
      </c>
      <c r="CK48" t="s">
        <v>100</v>
      </c>
      <c r="CL48" t="s">
        <v>103</v>
      </c>
      <c r="CM48" t="s">
        <v>2098</v>
      </c>
      <c r="CN48">
        <v>115</v>
      </c>
      <c r="CO48" s="1">
        <v>44621</v>
      </c>
      <c r="CP48" s="1"/>
      <c r="CV48"/>
    </row>
    <row r="49" spans="1:102" x14ac:dyDescent="0.25">
      <c r="A49" t="s">
        <v>317</v>
      </c>
      <c r="B49" s="18" t="s">
        <v>3187</v>
      </c>
      <c r="C49" s="18">
        <v>395740</v>
      </c>
      <c r="D49" t="s">
        <v>2215</v>
      </c>
      <c r="E49" t="s">
        <v>308</v>
      </c>
      <c r="F49" t="s">
        <v>591</v>
      </c>
      <c r="G49" t="s">
        <v>3201</v>
      </c>
      <c r="H49">
        <v>145.1</v>
      </c>
      <c r="I49" t="s">
        <v>122</v>
      </c>
      <c r="K49" t="s">
        <v>100</v>
      </c>
      <c r="L49" t="s">
        <v>102</v>
      </c>
      <c r="M49">
        <v>2</v>
      </c>
      <c r="N49">
        <v>3</v>
      </c>
      <c r="O49">
        <v>2</v>
      </c>
      <c r="P49">
        <v>3</v>
      </c>
      <c r="Q49">
        <v>2</v>
      </c>
      <c r="R49">
        <v>4</v>
      </c>
      <c r="S49">
        <v>3</v>
      </c>
      <c r="U49" s="8">
        <v>3.4252799999999999</v>
      </c>
      <c r="V49" s="8">
        <v>0.55269999999999997</v>
      </c>
      <c r="W49">
        <v>71.5</v>
      </c>
      <c r="X49">
        <v>1.4984500000000001</v>
      </c>
      <c r="Y49">
        <v>2.0511599999999999</v>
      </c>
      <c r="Z49">
        <v>2.97472</v>
      </c>
      <c r="AA49">
        <v>0.39887</v>
      </c>
      <c r="AB49">
        <v>2.366E-2</v>
      </c>
      <c r="AD49">
        <v>1.37412</v>
      </c>
      <c r="AE49">
        <v>78.900000000000006</v>
      </c>
      <c r="AG49">
        <v>1</v>
      </c>
      <c r="AJ49">
        <v>1.9355</v>
      </c>
      <c r="AK49">
        <v>0.70579999999999998</v>
      </c>
      <c r="AL49">
        <v>0.33390999999999998</v>
      </c>
      <c r="AM49">
        <v>2.9752100000000001</v>
      </c>
      <c r="AN49">
        <v>1.4534400000000001</v>
      </c>
      <c r="AO49">
        <v>1.56166</v>
      </c>
      <c r="AP49">
        <v>0.61989000000000005</v>
      </c>
      <c r="AQ49">
        <v>3.6349100000000001</v>
      </c>
      <c r="AS49">
        <v>2</v>
      </c>
      <c r="AT49">
        <v>8</v>
      </c>
      <c r="AU49">
        <v>1</v>
      </c>
      <c r="AV49">
        <v>2</v>
      </c>
      <c r="AW49" s="4">
        <v>18853.25</v>
      </c>
      <c r="AX49">
        <v>0</v>
      </c>
      <c r="AY49">
        <v>2</v>
      </c>
      <c r="BA49" s="1">
        <v>44322</v>
      </c>
      <c r="BB49">
        <v>11</v>
      </c>
      <c r="BC49">
        <v>10</v>
      </c>
      <c r="BD49">
        <v>2</v>
      </c>
      <c r="BE49">
        <v>68</v>
      </c>
      <c r="BF49">
        <v>1</v>
      </c>
      <c r="BG49">
        <v>0</v>
      </c>
      <c r="BH49">
        <v>68</v>
      </c>
      <c r="BI49" s="1">
        <v>43670</v>
      </c>
      <c r="BJ49">
        <v>16</v>
      </c>
      <c r="BK49">
        <v>13</v>
      </c>
      <c r="BL49">
        <v>3</v>
      </c>
      <c r="BM49">
        <v>76</v>
      </c>
      <c r="BN49">
        <v>1</v>
      </c>
      <c r="BO49">
        <v>0</v>
      </c>
      <c r="BP49">
        <v>76</v>
      </c>
      <c r="BQ49" s="1">
        <v>43353</v>
      </c>
      <c r="BR49">
        <v>16</v>
      </c>
      <c r="BS49">
        <v>14</v>
      </c>
      <c r="BT49">
        <v>2</v>
      </c>
      <c r="BU49">
        <v>96</v>
      </c>
      <c r="BV49">
        <v>1</v>
      </c>
      <c r="BW49">
        <v>0</v>
      </c>
      <c r="BX49">
        <v>96</v>
      </c>
      <c r="BY49">
        <v>75.332999999999998</v>
      </c>
      <c r="CA49" t="s">
        <v>2217</v>
      </c>
      <c r="CB49" t="s">
        <v>2218</v>
      </c>
      <c r="CC49">
        <v>19382</v>
      </c>
      <c r="CD49">
        <v>210</v>
      </c>
      <c r="CE49">
        <v>6106963120</v>
      </c>
      <c r="CF49" t="s">
        <v>99</v>
      </c>
      <c r="CG49" t="s">
        <v>100</v>
      </c>
      <c r="CH49" s="1">
        <v>31989</v>
      </c>
      <c r="CI49" t="s">
        <v>100</v>
      </c>
      <c r="CJ49" t="s">
        <v>100</v>
      </c>
      <c r="CK49" t="s">
        <v>100</v>
      </c>
      <c r="CL49" t="s">
        <v>103</v>
      </c>
      <c r="CM49" t="s">
        <v>2216</v>
      </c>
      <c r="CN49">
        <v>180</v>
      </c>
      <c r="CO49" s="1">
        <v>44621</v>
      </c>
      <c r="CP49" s="1"/>
      <c r="CV49"/>
    </row>
    <row r="50" spans="1:102" x14ac:dyDescent="0.25">
      <c r="A50" t="s">
        <v>317</v>
      </c>
      <c r="B50" s="18" t="s">
        <v>3187</v>
      </c>
      <c r="C50" s="18">
        <v>395328</v>
      </c>
      <c r="D50" t="s">
        <v>959</v>
      </c>
      <c r="E50" t="s">
        <v>158</v>
      </c>
      <c r="F50" t="s">
        <v>281</v>
      </c>
      <c r="G50" t="s">
        <v>3202</v>
      </c>
      <c r="H50">
        <v>104.2</v>
      </c>
      <c r="I50" t="s">
        <v>113</v>
      </c>
      <c r="K50" t="s">
        <v>100</v>
      </c>
      <c r="L50" t="s">
        <v>105</v>
      </c>
      <c r="M50">
        <v>5</v>
      </c>
      <c r="N50">
        <v>4</v>
      </c>
      <c r="O50">
        <v>5</v>
      </c>
      <c r="P50">
        <v>5</v>
      </c>
      <c r="Q50">
        <v>5</v>
      </c>
      <c r="R50">
        <v>5</v>
      </c>
      <c r="S50">
        <v>4</v>
      </c>
      <c r="U50" s="8">
        <v>5.3090200000000003</v>
      </c>
      <c r="V50" s="8">
        <v>0.78034000000000003</v>
      </c>
      <c r="W50">
        <v>46.4</v>
      </c>
      <c r="X50">
        <v>1.3331299999999999</v>
      </c>
      <c r="Y50">
        <v>2.11348</v>
      </c>
      <c r="Z50">
        <v>4.7941200000000004</v>
      </c>
      <c r="AA50">
        <v>0.47808</v>
      </c>
      <c r="AB50">
        <v>3.6920000000000001E-2</v>
      </c>
      <c r="AD50">
        <v>3.1955399999999998</v>
      </c>
      <c r="AE50">
        <v>34.799999999999997</v>
      </c>
      <c r="AG50">
        <v>1</v>
      </c>
      <c r="AJ50">
        <v>2.29237</v>
      </c>
      <c r="AK50">
        <v>0.72031999999999996</v>
      </c>
      <c r="AL50">
        <v>0.34131</v>
      </c>
      <c r="AM50">
        <v>3.3540100000000002</v>
      </c>
      <c r="AN50">
        <v>2.8538100000000002</v>
      </c>
      <c r="AO50">
        <v>1.3613500000000001</v>
      </c>
      <c r="AP50">
        <v>0.85624</v>
      </c>
      <c r="AQ50">
        <v>4.9976599999999998</v>
      </c>
      <c r="AS50">
        <v>2</v>
      </c>
      <c r="AT50">
        <v>0</v>
      </c>
      <c r="AU50">
        <v>0</v>
      </c>
      <c r="AV50">
        <v>0</v>
      </c>
      <c r="AW50" s="4">
        <v>0</v>
      </c>
      <c r="AX50">
        <v>0</v>
      </c>
      <c r="AY50">
        <v>0</v>
      </c>
      <c r="BA50" s="1">
        <v>44280</v>
      </c>
      <c r="BB50">
        <v>0</v>
      </c>
      <c r="BC50">
        <v>0</v>
      </c>
      <c r="BD50">
        <v>0</v>
      </c>
      <c r="BE50">
        <v>0</v>
      </c>
      <c r="BF50">
        <v>0</v>
      </c>
      <c r="BG50">
        <v>0</v>
      </c>
      <c r="BH50">
        <v>0</v>
      </c>
      <c r="BI50" s="1">
        <v>43573</v>
      </c>
      <c r="BJ50">
        <v>1</v>
      </c>
      <c r="BK50">
        <v>1</v>
      </c>
      <c r="BL50">
        <v>1</v>
      </c>
      <c r="BM50">
        <v>4</v>
      </c>
      <c r="BN50">
        <v>1</v>
      </c>
      <c r="BO50">
        <v>0</v>
      </c>
      <c r="BP50">
        <v>4</v>
      </c>
      <c r="BQ50" s="1">
        <v>43242</v>
      </c>
      <c r="BR50">
        <v>0</v>
      </c>
      <c r="BS50">
        <v>0</v>
      </c>
      <c r="BT50">
        <v>0</v>
      </c>
      <c r="BU50">
        <v>0</v>
      </c>
      <c r="BV50">
        <v>0</v>
      </c>
      <c r="BW50">
        <v>0</v>
      </c>
      <c r="BX50">
        <v>0</v>
      </c>
      <c r="BY50">
        <v>1.333</v>
      </c>
      <c r="CA50" t="s">
        <v>959</v>
      </c>
      <c r="CB50" t="s">
        <v>961</v>
      </c>
      <c r="CC50">
        <v>17606</v>
      </c>
      <c r="CD50">
        <v>440</v>
      </c>
      <c r="CE50">
        <v>7175692657</v>
      </c>
      <c r="CF50" t="s">
        <v>99</v>
      </c>
      <c r="CG50" t="s">
        <v>100</v>
      </c>
      <c r="CH50" s="1">
        <v>27519</v>
      </c>
      <c r="CI50" t="s">
        <v>101</v>
      </c>
      <c r="CJ50" t="s">
        <v>100</v>
      </c>
      <c r="CK50" t="s">
        <v>100</v>
      </c>
      <c r="CL50" t="s">
        <v>103</v>
      </c>
      <c r="CM50" t="s">
        <v>960</v>
      </c>
      <c r="CN50">
        <v>120</v>
      </c>
      <c r="CO50" s="1">
        <v>44621</v>
      </c>
      <c r="CP50" s="1"/>
      <c r="CV50"/>
    </row>
    <row r="51" spans="1:102" x14ac:dyDescent="0.25">
      <c r="A51" t="s">
        <v>317</v>
      </c>
      <c r="B51" s="18" t="s">
        <v>3187</v>
      </c>
      <c r="C51" s="18">
        <v>395596</v>
      </c>
      <c r="D51" t="s">
        <v>1794</v>
      </c>
      <c r="E51" t="s">
        <v>1796</v>
      </c>
      <c r="F51" t="s">
        <v>338</v>
      </c>
      <c r="G51" t="s">
        <v>3201</v>
      </c>
      <c r="H51">
        <v>133.80000000000001</v>
      </c>
      <c r="I51" t="s">
        <v>98</v>
      </c>
      <c r="K51" t="s">
        <v>100</v>
      </c>
      <c r="L51" t="s">
        <v>105</v>
      </c>
      <c r="M51">
        <v>1</v>
      </c>
      <c r="N51">
        <v>2</v>
      </c>
      <c r="O51">
        <v>1</v>
      </c>
      <c r="P51">
        <v>3</v>
      </c>
      <c r="Q51">
        <v>2</v>
      </c>
      <c r="R51">
        <v>4</v>
      </c>
      <c r="S51">
        <v>3</v>
      </c>
      <c r="U51" s="8">
        <v>3.0805199999999999</v>
      </c>
      <c r="V51" s="8">
        <v>0.59633999999999998</v>
      </c>
      <c r="W51">
        <v>56.8</v>
      </c>
      <c r="X51">
        <v>0.83176000000000005</v>
      </c>
      <c r="Y51">
        <v>1.42811</v>
      </c>
      <c r="Z51">
        <v>2.71136</v>
      </c>
      <c r="AA51">
        <v>0.36214000000000002</v>
      </c>
      <c r="AB51">
        <v>3.1489999999999997E-2</v>
      </c>
      <c r="AD51">
        <v>1.65242</v>
      </c>
      <c r="AE51">
        <v>71</v>
      </c>
      <c r="AG51">
        <v>2</v>
      </c>
      <c r="AJ51">
        <v>2.15726</v>
      </c>
      <c r="AK51">
        <v>0.81072999999999995</v>
      </c>
      <c r="AL51">
        <v>0.42770999999999998</v>
      </c>
      <c r="AM51">
        <v>3.3957099999999998</v>
      </c>
      <c r="AN51">
        <v>1.56813</v>
      </c>
      <c r="AO51">
        <v>0.75465000000000004</v>
      </c>
      <c r="AP51">
        <v>0.52215</v>
      </c>
      <c r="AQ51">
        <v>2.8642500000000002</v>
      </c>
      <c r="AS51">
        <v>1</v>
      </c>
      <c r="AT51">
        <v>6</v>
      </c>
      <c r="AU51">
        <v>1</v>
      </c>
      <c r="AV51">
        <v>2</v>
      </c>
      <c r="AW51" s="4">
        <v>17190.75</v>
      </c>
      <c r="AX51">
        <v>0</v>
      </c>
      <c r="AY51">
        <v>2</v>
      </c>
      <c r="BA51" s="1">
        <v>44441</v>
      </c>
      <c r="BB51">
        <v>16</v>
      </c>
      <c r="BC51">
        <v>14</v>
      </c>
      <c r="BD51">
        <v>2</v>
      </c>
      <c r="BE51">
        <v>104</v>
      </c>
      <c r="BF51">
        <v>1</v>
      </c>
      <c r="BG51">
        <v>0</v>
      </c>
      <c r="BH51">
        <v>104</v>
      </c>
      <c r="BI51" s="1">
        <v>43671</v>
      </c>
      <c r="BJ51">
        <v>11</v>
      </c>
      <c r="BK51">
        <v>10</v>
      </c>
      <c r="BL51">
        <v>1</v>
      </c>
      <c r="BM51">
        <v>92</v>
      </c>
      <c r="BN51">
        <v>1</v>
      </c>
      <c r="BO51">
        <v>0</v>
      </c>
      <c r="BP51">
        <v>92</v>
      </c>
      <c r="BQ51" s="1">
        <v>43263</v>
      </c>
      <c r="BR51">
        <v>17</v>
      </c>
      <c r="BS51">
        <v>16</v>
      </c>
      <c r="BT51">
        <v>1</v>
      </c>
      <c r="BU51">
        <v>116</v>
      </c>
      <c r="BV51">
        <v>1</v>
      </c>
      <c r="BW51">
        <v>0</v>
      </c>
      <c r="BX51">
        <v>116</v>
      </c>
      <c r="BY51">
        <v>102</v>
      </c>
      <c r="CA51" t="s">
        <v>1797</v>
      </c>
      <c r="CB51" t="s">
        <v>1798</v>
      </c>
      <c r="CC51">
        <v>15017</v>
      </c>
      <c r="CD51">
        <v>10</v>
      </c>
      <c r="CE51">
        <v>4122572474</v>
      </c>
      <c r="CF51" t="s">
        <v>99</v>
      </c>
      <c r="CG51" t="s">
        <v>100</v>
      </c>
      <c r="CH51" s="1">
        <v>30613</v>
      </c>
      <c r="CI51" t="s">
        <v>100</v>
      </c>
      <c r="CJ51" t="s">
        <v>100</v>
      </c>
      <c r="CK51" t="s">
        <v>100</v>
      </c>
      <c r="CL51" t="s">
        <v>103</v>
      </c>
      <c r="CM51" t="s">
        <v>1795</v>
      </c>
      <c r="CN51">
        <v>194</v>
      </c>
      <c r="CO51" s="1">
        <v>44621</v>
      </c>
      <c r="CP51" s="1"/>
      <c r="CV51"/>
    </row>
    <row r="52" spans="1:102" x14ac:dyDescent="0.25">
      <c r="A52" t="s">
        <v>317</v>
      </c>
      <c r="B52" s="18" t="s">
        <v>3187</v>
      </c>
      <c r="C52" s="18">
        <v>395015</v>
      </c>
      <c r="D52" t="s">
        <v>351</v>
      </c>
      <c r="E52" t="s">
        <v>311</v>
      </c>
      <c r="F52" t="s">
        <v>312</v>
      </c>
      <c r="G52" t="s">
        <v>3201</v>
      </c>
      <c r="H52">
        <v>336.6</v>
      </c>
      <c r="I52" t="s">
        <v>98</v>
      </c>
      <c r="J52" t="s">
        <v>123</v>
      </c>
      <c r="K52" t="s">
        <v>100</v>
      </c>
      <c r="L52" t="s">
        <v>105</v>
      </c>
      <c r="U52" s="8">
        <v>3.1459299999999999</v>
      </c>
      <c r="V52" s="8">
        <v>0.47711999999999999</v>
      </c>
      <c r="W52">
        <v>61.7</v>
      </c>
      <c r="X52">
        <v>0.68472999999999995</v>
      </c>
      <c r="Y52">
        <v>1.16185</v>
      </c>
      <c r="Z52">
        <v>2.8687800000000001</v>
      </c>
      <c r="AA52">
        <v>0.27546999999999999</v>
      </c>
      <c r="AB52">
        <v>2.9989999999999999E-2</v>
      </c>
      <c r="AD52">
        <v>1.9840800000000001</v>
      </c>
      <c r="AE52">
        <v>49.1</v>
      </c>
      <c r="AG52">
        <v>2</v>
      </c>
      <c r="AJ52">
        <v>1.9966900000000001</v>
      </c>
      <c r="AK52">
        <v>0.80352999999999997</v>
      </c>
      <c r="AL52">
        <v>0.42751</v>
      </c>
      <c r="AM52">
        <v>3.2277300000000002</v>
      </c>
      <c r="AN52">
        <v>2.0343</v>
      </c>
      <c r="AO52">
        <v>0.62680999999999998</v>
      </c>
      <c r="AP52">
        <v>0.41796</v>
      </c>
      <c r="AQ52">
        <v>3.07728</v>
      </c>
      <c r="AS52">
        <v>5</v>
      </c>
      <c r="AT52">
        <v>30</v>
      </c>
      <c r="AU52">
        <v>2</v>
      </c>
      <c r="AV52">
        <v>5</v>
      </c>
      <c r="AW52" s="4">
        <v>362789.25</v>
      </c>
      <c r="AX52">
        <v>0</v>
      </c>
      <c r="AY52">
        <v>5</v>
      </c>
      <c r="BA52" s="1">
        <v>44469</v>
      </c>
      <c r="BB52">
        <v>5</v>
      </c>
      <c r="BC52">
        <v>4</v>
      </c>
      <c r="BD52">
        <v>1</v>
      </c>
      <c r="BE52">
        <v>32</v>
      </c>
      <c r="BF52">
        <v>1</v>
      </c>
      <c r="BG52">
        <v>0</v>
      </c>
      <c r="BH52">
        <v>32</v>
      </c>
      <c r="BI52" s="1">
        <v>44316</v>
      </c>
      <c r="BJ52">
        <v>19</v>
      </c>
      <c r="BK52">
        <v>9</v>
      </c>
      <c r="BL52">
        <v>10</v>
      </c>
      <c r="BM52">
        <v>295</v>
      </c>
      <c r="BN52">
        <v>1</v>
      </c>
      <c r="BO52">
        <v>0</v>
      </c>
      <c r="BP52">
        <v>295</v>
      </c>
      <c r="BQ52" s="1">
        <v>44095</v>
      </c>
      <c r="BR52">
        <v>16</v>
      </c>
      <c r="BS52">
        <v>6</v>
      </c>
      <c r="BT52">
        <v>10</v>
      </c>
      <c r="BU52">
        <v>120</v>
      </c>
      <c r="BV52">
        <v>2</v>
      </c>
      <c r="BW52">
        <v>60</v>
      </c>
      <c r="BX52">
        <v>180</v>
      </c>
      <c r="BY52">
        <v>144.333</v>
      </c>
      <c r="CA52" t="s">
        <v>353</v>
      </c>
      <c r="CB52" t="s">
        <v>354</v>
      </c>
      <c r="CC52">
        <v>15009</v>
      </c>
      <c r="CD52">
        <v>80</v>
      </c>
      <c r="CE52">
        <v>7247757100</v>
      </c>
      <c r="CF52" t="s">
        <v>99</v>
      </c>
      <c r="CG52" t="s">
        <v>100</v>
      </c>
      <c r="CH52" s="1">
        <v>28491</v>
      </c>
      <c r="CI52" t="s">
        <v>100</v>
      </c>
      <c r="CJ52" t="s">
        <v>100</v>
      </c>
      <c r="CK52" t="s">
        <v>100</v>
      </c>
      <c r="CL52" t="s">
        <v>103</v>
      </c>
      <c r="CM52" t="s">
        <v>352</v>
      </c>
      <c r="CN52">
        <v>589</v>
      </c>
      <c r="CO52" s="1">
        <v>44621</v>
      </c>
      <c r="CP52" s="1"/>
      <c r="CR52">
        <v>18</v>
      </c>
      <c r="CS52">
        <v>18</v>
      </c>
      <c r="CT52">
        <v>18</v>
      </c>
      <c r="CU52">
        <v>18</v>
      </c>
      <c r="CV52">
        <v>18</v>
      </c>
      <c r="CW52">
        <v>18</v>
      </c>
      <c r="CX52">
        <v>18</v>
      </c>
    </row>
    <row r="53" spans="1:102" x14ac:dyDescent="0.25">
      <c r="A53" t="s">
        <v>317</v>
      </c>
      <c r="B53" s="18" t="s">
        <v>3187</v>
      </c>
      <c r="C53" s="18">
        <v>395917</v>
      </c>
      <c r="D53" t="s">
        <v>2708</v>
      </c>
      <c r="E53" t="s">
        <v>2710</v>
      </c>
      <c r="F53" t="s">
        <v>209</v>
      </c>
      <c r="G53" t="s">
        <v>3201</v>
      </c>
      <c r="H53">
        <v>66.7</v>
      </c>
      <c r="I53" t="s">
        <v>98</v>
      </c>
      <c r="K53" t="s">
        <v>100</v>
      </c>
      <c r="L53" t="s">
        <v>105</v>
      </c>
      <c r="M53">
        <v>2</v>
      </c>
      <c r="N53">
        <v>3</v>
      </c>
      <c r="O53">
        <v>2</v>
      </c>
      <c r="P53">
        <v>4</v>
      </c>
      <c r="Q53">
        <v>5</v>
      </c>
      <c r="R53">
        <v>3</v>
      </c>
      <c r="S53">
        <v>4</v>
      </c>
      <c r="U53" s="8">
        <v>3.2934700000000001</v>
      </c>
      <c r="V53" s="8">
        <v>0.80481000000000003</v>
      </c>
      <c r="W53">
        <v>53</v>
      </c>
      <c r="X53">
        <v>0.78883999999999999</v>
      </c>
      <c r="Y53">
        <v>1.59365</v>
      </c>
      <c r="Z53">
        <v>3.0585399999999998</v>
      </c>
      <c r="AA53">
        <v>0.70543</v>
      </c>
      <c r="AB53">
        <v>4.5900000000000003E-3</v>
      </c>
      <c r="AD53">
        <v>1.6998200000000001</v>
      </c>
      <c r="AE53">
        <v>57.9</v>
      </c>
      <c r="AG53">
        <v>0</v>
      </c>
      <c r="AJ53">
        <v>1.92119</v>
      </c>
      <c r="AK53">
        <v>0.79379</v>
      </c>
      <c r="AL53">
        <v>0.40934999999999999</v>
      </c>
      <c r="AM53">
        <v>3.1243300000000001</v>
      </c>
      <c r="AN53">
        <v>1.81134</v>
      </c>
      <c r="AO53">
        <v>0.73099000000000003</v>
      </c>
      <c r="AP53">
        <v>0.73628000000000005</v>
      </c>
      <c r="AQ53">
        <v>3.32823</v>
      </c>
      <c r="AS53">
        <v>1</v>
      </c>
      <c r="AT53">
        <v>7</v>
      </c>
      <c r="AU53">
        <v>0</v>
      </c>
      <c r="AV53">
        <v>3</v>
      </c>
      <c r="AW53" s="4">
        <v>10718.5</v>
      </c>
      <c r="AX53">
        <v>0</v>
      </c>
      <c r="AY53">
        <v>3</v>
      </c>
      <c r="BA53" s="1">
        <v>44287</v>
      </c>
      <c r="BB53">
        <v>6</v>
      </c>
      <c r="BC53">
        <v>6</v>
      </c>
      <c r="BD53">
        <v>0</v>
      </c>
      <c r="BE53">
        <v>24</v>
      </c>
      <c r="BF53">
        <v>1</v>
      </c>
      <c r="BG53">
        <v>0</v>
      </c>
      <c r="BH53">
        <v>24</v>
      </c>
      <c r="BI53" s="1">
        <v>43658</v>
      </c>
      <c r="BJ53">
        <v>22</v>
      </c>
      <c r="BK53">
        <v>18</v>
      </c>
      <c r="BL53">
        <v>5</v>
      </c>
      <c r="BM53">
        <v>132</v>
      </c>
      <c r="BN53">
        <v>1</v>
      </c>
      <c r="BO53">
        <v>0</v>
      </c>
      <c r="BP53">
        <v>132</v>
      </c>
      <c r="BQ53" s="1">
        <v>43203</v>
      </c>
      <c r="BR53">
        <v>12</v>
      </c>
      <c r="BS53">
        <v>9</v>
      </c>
      <c r="BT53">
        <v>3</v>
      </c>
      <c r="BU53">
        <v>64</v>
      </c>
      <c r="BV53">
        <v>1</v>
      </c>
      <c r="BW53">
        <v>0</v>
      </c>
      <c r="BX53">
        <v>64</v>
      </c>
      <c r="BY53">
        <v>66.667000000000002</v>
      </c>
      <c r="CA53" t="s">
        <v>2711</v>
      </c>
      <c r="CB53" t="s">
        <v>2712</v>
      </c>
      <c r="CC53">
        <v>19342</v>
      </c>
      <c r="CD53">
        <v>290</v>
      </c>
      <c r="CE53">
        <v>6103586005</v>
      </c>
      <c r="CF53" t="s">
        <v>99</v>
      </c>
      <c r="CG53" t="s">
        <v>100</v>
      </c>
      <c r="CH53" s="1">
        <v>34270</v>
      </c>
      <c r="CI53" t="s">
        <v>100</v>
      </c>
      <c r="CJ53" t="s">
        <v>100</v>
      </c>
      <c r="CK53" t="s">
        <v>100</v>
      </c>
      <c r="CL53" t="s">
        <v>103</v>
      </c>
      <c r="CM53" t="s">
        <v>2709</v>
      </c>
      <c r="CN53">
        <v>92</v>
      </c>
      <c r="CO53" s="1">
        <v>44621</v>
      </c>
      <c r="CP53" s="1"/>
      <c r="CV53"/>
    </row>
    <row r="54" spans="1:102" x14ac:dyDescent="0.25">
      <c r="A54" t="s">
        <v>317</v>
      </c>
      <c r="B54" s="18" t="s">
        <v>3187</v>
      </c>
      <c r="C54" s="18">
        <v>395352</v>
      </c>
      <c r="D54" t="s">
        <v>1050</v>
      </c>
      <c r="E54" t="s">
        <v>933</v>
      </c>
      <c r="F54" t="s">
        <v>295</v>
      </c>
      <c r="G54" t="s">
        <v>3202</v>
      </c>
      <c r="H54">
        <v>82.3</v>
      </c>
      <c r="I54" t="s">
        <v>113</v>
      </c>
      <c r="K54" t="s">
        <v>100</v>
      </c>
      <c r="L54" t="s">
        <v>105</v>
      </c>
      <c r="M54">
        <v>2</v>
      </c>
      <c r="N54">
        <v>2</v>
      </c>
      <c r="O54">
        <v>2</v>
      </c>
      <c r="P54">
        <v>2</v>
      </c>
      <c r="Q54">
        <v>2</v>
      </c>
      <c r="R54">
        <v>3</v>
      </c>
      <c r="S54">
        <v>2</v>
      </c>
      <c r="U54" s="8">
        <v>3.6186199999999999</v>
      </c>
      <c r="V54" s="8">
        <v>0.54640999999999995</v>
      </c>
      <c r="W54">
        <v>51</v>
      </c>
      <c r="X54">
        <v>0.94391000000000003</v>
      </c>
      <c r="Y54">
        <v>1.4903200000000001</v>
      </c>
      <c r="Z54">
        <v>3.0388600000000001</v>
      </c>
      <c r="AA54">
        <v>0.31007000000000001</v>
      </c>
      <c r="AB54">
        <v>6.5390000000000004E-2</v>
      </c>
      <c r="AD54">
        <v>2.1282999999999999</v>
      </c>
      <c r="AE54">
        <v>50</v>
      </c>
      <c r="AG54">
        <v>3</v>
      </c>
      <c r="AJ54">
        <v>2.2012</v>
      </c>
      <c r="AK54">
        <v>0.88302000000000003</v>
      </c>
      <c r="AL54">
        <v>0.52571000000000001</v>
      </c>
      <c r="AM54">
        <v>3.6099299999999999</v>
      </c>
      <c r="AN54">
        <v>1.97943</v>
      </c>
      <c r="AO54">
        <v>0.78629000000000004</v>
      </c>
      <c r="AP54">
        <v>0.38924999999999998</v>
      </c>
      <c r="AQ54">
        <v>3.1648999999999998</v>
      </c>
      <c r="AS54">
        <v>0</v>
      </c>
      <c r="AT54">
        <v>3</v>
      </c>
      <c r="AU54">
        <v>0</v>
      </c>
      <c r="AV54">
        <v>1</v>
      </c>
      <c r="AW54" s="4">
        <v>650</v>
      </c>
      <c r="AX54">
        <v>0</v>
      </c>
      <c r="AY54">
        <v>1</v>
      </c>
      <c r="BA54" s="1">
        <v>44505</v>
      </c>
      <c r="BB54">
        <v>10</v>
      </c>
      <c r="BC54">
        <v>10</v>
      </c>
      <c r="BD54">
        <v>0</v>
      </c>
      <c r="BE54">
        <v>48</v>
      </c>
      <c r="BF54">
        <v>1</v>
      </c>
      <c r="BG54">
        <v>0</v>
      </c>
      <c r="BH54">
        <v>48</v>
      </c>
      <c r="BI54" s="1">
        <v>44111</v>
      </c>
      <c r="BJ54">
        <v>6</v>
      </c>
      <c r="BK54">
        <v>5</v>
      </c>
      <c r="BL54">
        <v>1</v>
      </c>
      <c r="BM54">
        <v>28</v>
      </c>
      <c r="BN54">
        <v>1</v>
      </c>
      <c r="BO54">
        <v>0</v>
      </c>
      <c r="BP54">
        <v>28</v>
      </c>
      <c r="BQ54" s="1">
        <v>43602</v>
      </c>
      <c r="BR54">
        <v>16</v>
      </c>
      <c r="BS54">
        <v>15</v>
      </c>
      <c r="BT54">
        <v>1</v>
      </c>
      <c r="BU54">
        <v>84</v>
      </c>
      <c r="BV54">
        <v>2</v>
      </c>
      <c r="BW54">
        <v>42</v>
      </c>
      <c r="BX54">
        <v>126</v>
      </c>
      <c r="BY54">
        <v>54.332999999999998</v>
      </c>
      <c r="CA54" t="s">
        <v>1052</v>
      </c>
      <c r="CB54" t="s">
        <v>1053</v>
      </c>
      <c r="CC54">
        <v>16901</v>
      </c>
      <c r="CD54">
        <v>710</v>
      </c>
      <c r="CE54">
        <v>5707243913</v>
      </c>
      <c r="CF54" t="s">
        <v>99</v>
      </c>
      <c r="CG54" t="s">
        <v>100</v>
      </c>
      <c r="CH54" s="1">
        <v>28795</v>
      </c>
      <c r="CI54" t="s">
        <v>100</v>
      </c>
      <c r="CJ54" t="s">
        <v>100</v>
      </c>
      <c r="CK54" t="s">
        <v>100</v>
      </c>
      <c r="CL54" t="s">
        <v>103</v>
      </c>
      <c r="CM54" t="s">
        <v>1051</v>
      </c>
      <c r="CN54">
        <v>120</v>
      </c>
      <c r="CO54" s="1">
        <v>44621</v>
      </c>
      <c r="CP54" s="1"/>
      <c r="CV54"/>
    </row>
    <row r="55" spans="1:102" x14ac:dyDescent="0.25">
      <c r="A55" t="s">
        <v>317</v>
      </c>
      <c r="B55" s="18" t="s">
        <v>3187</v>
      </c>
      <c r="C55" s="18">
        <v>395286</v>
      </c>
      <c r="D55" t="s">
        <v>854</v>
      </c>
      <c r="E55" t="s">
        <v>856</v>
      </c>
      <c r="F55" t="s">
        <v>771</v>
      </c>
      <c r="G55" t="s">
        <v>3201</v>
      </c>
      <c r="H55">
        <v>95.7</v>
      </c>
      <c r="I55" t="s">
        <v>98</v>
      </c>
      <c r="K55" t="s">
        <v>100</v>
      </c>
      <c r="L55" t="s">
        <v>105</v>
      </c>
      <c r="M55">
        <v>2</v>
      </c>
      <c r="N55">
        <v>2</v>
      </c>
      <c r="O55">
        <v>2</v>
      </c>
      <c r="P55">
        <v>4</v>
      </c>
      <c r="Q55">
        <v>5</v>
      </c>
      <c r="R55">
        <v>4</v>
      </c>
      <c r="S55">
        <v>2</v>
      </c>
      <c r="U55" s="8">
        <v>3.1305399999999999</v>
      </c>
      <c r="V55" s="8">
        <v>0.48737000000000003</v>
      </c>
      <c r="W55">
        <v>44.3</v>
      </c>
      <c r="X55">
        <v>0.81344000000000005</v>
      </c>
      <c r="Y55">
        <v>1.30081</v>
      </c>
      <c r="Z55">
        <v>2.8860000000000001</v>
      </c>
      <c r="AA55">
        <v>0.31834000000000001</v>
      </c>
      <c r="AB55">
        <v>5.3629999999999997E-2</v>
      </c>
      <c r="AD55">
        <v>1.8297300000000001</v>
      </c>
      <c r="AE55">
        <v>50</v>
      </c>
      <c r="AG55">
        <v>0</v>
      </c>
      <c r="AJ55">
        <v>2.15205</v>
      </c>
      <c r="AK55">
        <v>0.87468999999999997</v>
      </c>
      <c r="AL55">
        <v>0.49315999999999999</v>
      </c>
      <c r="AM55">
        <v>3.5198999999999998</v>
      </c>
      <c r="AN55">
        <v>1.74061</v>
      </c>
      <c r="AO55">
        <v>0.68406</v>
      </c>
      <c r="AP55">
        <v>0.37009999999999998</v>
      </c>
      <c r="AQ55">
        <v>2.8080400000000001</v>
      </c>
      <c r="AS55">
        <v>1</v>
      </c>
      <c r="AT55">
        <v>2</v>
      </c>
      <c r="AU55">
        <v>0</v>
      </c>
      <c r="AV55">
        <v>2</v>
      </c>
      <c r="AW55" s="4">
        <v>15382.25</v>
      </c>
      <c r="AX55">
        <v>0</v>
      </c>
      <c r="AY55">
        <v>2</v>
      </c>
      <c r="BA55" s="1">
        <v>44475</v>
      </c>
      <c r="BB55">
        <v>8</v>
      </c>
      <c r="BC55">
        <v>8</v>
      </c>
      <c r="BD55">
        <v>0</v>
      </c>
      <c r="BE55">
        <v>52</v>
      </c>
      <c r="BF55">
        <v>1</v>
      </c>
      <c r="BG55">
        <v>0</v>
      </c>
      <c r="BH55">
        <v>52</v>
      </c>
      <c r="BI55" s="1">
        <v>44169</v>
      </c>
      <c r="BJ55">
        <v>6</v>
      </c>
      <c r="BK55">
        <v>5</v>
      </c>
      <c r="BL55">
        <v>1</v>
      </c>
      <c r="BM55">
        <v>44</v>
      </c>
      <c r="BN55">
        <v>1</v>
      </c>
      <c r="BO55">
        <v>0</v>
      </c>
      <c r="BP55">
        <v>44</v>
      </c>
      <c r="BQ55" s="1">
        <v>43658</v>
      </c>
      <c r="BR55">
        <v>16</v>
      </c>
      <c r="BS55">
        <v>14</v>
      </c>
      <c r="BT55">
        <v>2</v>
      </c>
      <c r="BU55">
        <v>76</v>
      </c>
      <c r="BV55">
        <v>1</v>
      </c>
      <c r="BW55">
        <v>0</v>
      </c>
      <c r="BX55">
        <v>76</v>
      </c>
      <c r="BY55">
        <v>53.332999999999998</v>
      </c>
      <c r="CA55" t="s">
        <v>857</v>
      </c>
      <c r="CB55" t="s">
        <v>858</v>
      </c>
      <c r="CC55">
        <v>17931</v>
      </c>
      <c r="CD55">
        <v>650</v>
      </c>
      <c r="CE55">
        <v>5708740696</v>
      </c>
      <c r="CF55" t="s">
        <v>99</v>
      </c>
      <c r="CG55" t="s">
        <v>100</v>
      </c>
      <c r="CH55" s="1">
        <v>25870</v>
      </c>
      <c r="CI55" t="s">
        <v>100</v>
      </c>
      <c r="CJ55" t="s">
        <v>100</v>
      </c>
      <c r="CK55" t="s">
        <v>100</v>
      </c>
      <c r="CL55" t="s">
        <v>103</v>
      </c>
      <c r="CM55" t="s">
        <v>855</v>
      </c>
      <c r="CN55">
        <v>129</v>
      </c>
      <c r="CO55" s="1">
        <v>44621</v>
      </c>
      <c r="CP55" s="1"/>
      <c r="CV55"/>
    </row>
    <row r="56" spans="1:102" x14ac:dyDescent="0.25">
      <c r="A56" t="s">
        <v>317</v>
      </c>
      <c r="B56" s="18" t="s">
        <v>3187</v>
      </c>
      <c r="C56" s="18">
        <v>395418</v>
      </c>
      <c r="D56" t="s">
        <v>1249</v>
      </c>
      <c r="E56" t="s">
        <v>1251</v>
      </c>
      <c r="F56" t="s">
        <v>1043</v>
      </c>
      <c r="G56" t="s">
        <v>3201</v>
      </c>
      <c r="H56">
        <v>71.099999999999994</v>
      </c>
      <c r="I56" t="s">
        <v>98</v>
      </c>
      <c r="K56" t="s">
        <v>100</v>
      </c>
      <c r="L56" t="s">
        <v>105</v>
      </c>
      <c r="M56">
        <v>3</v>
      </c>
      <c r="N56">
        <v>3</v>
      </c>
      <c r="O56">
        <v>2</v>
      </c>
      <c r="P56">
        <v>5</v>
      </c>
      <c r="Q56">
        <v>4</v>
      </c>
      <c r="R56">
        <v>5</v>
      </c>
      <c r="S56">
        <v>3</v>
      </c>
      <c r="U56" s="8">
        <v>3.4010600000000002</v>
      </c>
      <c r="V56" s="8">
        <v>0.56777</v>
      </c>
      <c r="W56">
        <v>43.8</v>
      </c>
      <c r="X56">
        <v>0.80928999999999995</v>
      </c>
      <c r="Y56">
        <v>1.37707</v>
      </c>
      <c r="Z56">
        <v>3.2125400000000002</v>
      </c>
      <c r="AA56">
        <v>0.41369</v>
      </c>
      <c r="AB56">
        <v>6.0139999999999999E-2</v>
      </c>
      <c r="AD56">
        <v>2.02399</v>
      </c>
      <c r="AE56">
        <v>54.5</v>
      </c>
      <c r="AG56">
        <v>1</v>
      </c>
      <c r="AJ56">
        <v>2.1486700000000001</v>
      </c>
      <c r="AK56">
        <v>0.7752</v>
      </c>
      <c r="AL56">
        <v>0.39051000000000002</v>
      </c>
      <c r="AM56">
        <v>3.3143699999999998</v>
      </c>
      <c r="AN56">
        <v>1.9284399999999999</v>
      </c>
      <c r="AO56">
        <v>0.76792000000000005</v>
      </c>
      <c r="AP56">
        <v>0.54451000000000005</v>
      </c>
      <c r="AQ56">
        <v>3.2398799999999999</v>
      </c>
      <c r="AS56">
        <v>4</v>
      </c>
      <c r="AT56">
        <v>9</v>
      </c>
      <c r="AU56">
        <v>0</v>
      </c>
      <c r="AV56">
        <v>0</v>
      </c>
      <c r="AW56" s="4">
        <v>0</v>
      </c>
      <c r="AX56">
        <v>0</v>
      </c>
      <c r="AY56">
        <v>0</v>
      </c>
      <c r="BA56" s="1">
        <v>44309</v>
      </c>
      <c r="BB56">
        <v>11</v>
      </c>
      <c r="BC56">
        <v>11</v>
      </c>
      <c r="BD56">
        <v>0</v>
      </c>
      <c r="BE56">
        <v>52</v>
      </c>
      <c r="BF56">
        <v>1</v>
      </c>
      <c r="BG56">
        <v>0</v>
      </c>
      <c r="BH56">
        <v>52</v>
      </c>
      <c r="BI56" s="1">
        <v>43728</v>
      </c>
      <c r="BJ56">
        <v>10</v>
      </c>
      <c r="BK56">
        <v>9</v>
      </c>
      <c r="BL56">
        <v>1</v>
      </c>
      <c r="BM56">
        <v>60</v>
      </c>
      <c r="BN56">
        <v>1</v>
      </c>
      <c r="BO56">
        <v>0</v>
      </c>
      <c r="BP56">
        <v>60</v>
      </c>
      <c r="BQ56" s="1">
        <v>43370</v>
      </c>
      <c r="BR56">
        <v>28</v>
      </c>
      <c r="BS56">
        <v>14</v>
      </c>
      <c r="BT56">
        <v>14</v>
      </c>
      <c r="BU56">
        <v>136</v>
      </c>
      <c r="BV56">
        <v>1</v>
      </c>
      <c r="BW56">
        <v>0</v>
      </c>
      <c r="BX56">
        <v>136</v>
      </c>
      <c r="BY56">
        <v>68.667000000000002</v>
      </c>
      <c r="CA56" t="s">
        <v>1252</v>
      </c>
      <c r="CB56" t="s">
        <v>1253</v>
      </c>
      <c r="CC56">
        <v>17059</v>
      </c>
      <c r="CD56">
        <v>410</v>
      </c>
      <c r="CE56">
        <v>7174362178</v>
      </c>
      <c r="CF56" t="s">
        <v>99</v>
      </c>
      <c r="CG56" t="s">
        <v>100</v>
      </c>
      <c r="CH56" s="1">
        <v>28856</v>
      </c>
      <c r="CI56" t="s">
        <v>101</v>
      </c>
      <c r="CJ56" t="s">
        <v>100</v>
      </c>
      <c r="CK56" t="s">
        <v>100</v>
      </c>
      <c r="CL56" t="s">
        <v>103</v>
      </c>
      <c r="CM56" t="s">
        <v>1250</v>
      </c>
      <c r="CN56">
        <v>85</v>
      </c>
      <c r="CO56" s="1">
        <v>44621</v>
      </c>
      <c r="CP56" s="1"/>
      <c r="CV56"/>
    </row>
    <row r="57" spans="1:102" x14ac:dyDescent="0.25">
      <c r="A57" t="s">
        <v>317</v>
      </c>
      <c r="B57" s="18" t="s">
        <v>3187</v>
      </c>
      <c r="C57" s="18">
        <v>395462</v>
      </c>
      <c r="D57" t="s">
        <v>1387</v>
      </c>
      <c r="E57" t="s">
        <v>1389</v>
      </c>
      <c r="F57" t="s">
        <v>132</v>
      </c>
      <c r="G57" t="s">
        <v>3201</v>
      </c>
      <c r="H57">
        <v>94.9</v>
      </c>
      <c r="I57" t="s">
        <v>122</v>
      </c>
      <c r="K57" t="s">
        <v>100</v>
      </c>
      <c r="L57" t="s">
        <v>105</v>
      </c>
      <c r="M57">
        <v>4</v>
      </c>
      <c r="N57">
        <v>2</v>
      </c>
      <c r="O57">
        <v>3</v>
      </c>
      <c r="P57">
        <v>5</v>
      </c>
      <c r="Q57">
        <v>5</v>
      </c>
      <c r="R57">
        <v>5</v>
      </c>
      <c r="S57">
        <v>3</v>
      </c>
      <c r="U57" s="8">
        <v>3.1469100000000001</v>
      </c>
      <c r="V57" s="8">
        <v>0.61114000000000002</v>
      </c>
      <c r="W57">
        <v>39.200000000000003</v>
      </c>
      <c r="X57">
        <v>1.0505800000000001</v>
      </c>
      <c r="Y57">
        <v>1.6617200000000001</v>
      </c>
      <c r="Z57">
        <v>2.9133599999999999</v>
      </c>
      <c r="AA57">
        <v>0.43969999999999998</v>
      </c>
      <c r="AB57">
        <v>9.3710000000000002E-2</v>
      </c>
      <c r="AD57">
        <v>1.48519</v>
      </c>
      <c r="AE57">
        <v>35.700000000000003</v>
      </c>
      <c r="AG57">
        <v>0</v>
      </c>
      <c r="AJ57">
        <v>2.1755399999999998</v>
      </c>
      <c r="AK57">
        <v>0.77790999999999999</v>
      </c>
      <c r="AL57">
        <v>0.37403999999999998</v>
      </c>
      <c r="AM57">
        <v>3.3274900000000001</v>
      </c>
      <c r="AN57">
        <v>1.3976</v>
      </c>
      <c r="AO57">
        <v>0.99339999999999995</v>
      </c>
      <c r="AP57">
        <v>0.6119</v>
      </c>
      <c r="AQ57">
        <v>2.9859599999999999</v>
      </c>
      <c r="AS57">
        <v>0</v>
      </c>
      <c r="AT57">
        <v>0</v>
      </c>
      <c r="AU57">
        <v>0</v>
      </c>
      <c r="AV57">
        <v>0</v>
      </c>
      <c r="AW57" s="4">
        <v>0</v>
      </c>
      <c r="AX57">
        <v>0</v>
      </c>
      <c r="AY57">
        <v>0</v>
      </c>
      <c r="BA57" s="1">
        <v>44400</v>
      </c>
      <c r="BB57">
        <v>6</v>
      </c>
      <c r="BC57">
        <v>6</v>
      </c>
      <c r="BD57">
        <v>0</v>
      </c>
      <c r="BE57">
        <v>48</v>
      </c>
      <c r="BF57">
        <v>1</v>
      </c>
      <c r="BG57">
        <v>0</v>
      </c>
      <c r="BH57">
        <v>48</v>
      </c>
      <c r="BI57" s="1">
        <v>44112</v>
      </c>
      <c r="BJ57">
        <v>3</v>
      </c>
      <c r="BK57">
        <v>3</v>
      </c>
      <c r="BL57">
        <v>0</v>
      </c>
      <c r="BM57">
        <v>16</v>
      </c>
      <c r="BN57">
        <v>1</v>
      </c>
      <c r="BO57">
        <v>0</v>
      </c>
      <c r="BP57">
        <v>16</v>
      </c>
      <c r="BQ57" s="1">
        <v>43728</v>
      </c>
      <c r="BR57">
        <v>5</v>
      </c>
      <c r="BS57">
        <v>5</v>
      </c>
      <c r="BT57">
        <v>0</v>
      </c>
      <c r="BU57">
        <v>60</v>
      </c>
      <c r="BV57">
        <v>1</v>
      </c>
      <c r="BW57">
        <v>0</v>
      </c>
      <c r="BX57">
        <v>60</v>
      </c>
      <c r="BY57">
        <v>39.332999999999998</v>
      </c>
      <c r="CA57" t="s">
        <v>1387</v>
      </c>
      <c r="CB57" t="s">
        <v>1390</v>
      </c>
      <c r="CC57">
        <v>18330</v>
      </c>
      <c r="CD57">
        <v>550</v>
      </c>
      <c r="CE57">
        <v>6106814070</v>
      </c>
      <c r="CF57" t="s">
        <v>99</v>
      </c>
      <c r="CG57" t="s">
        <v>100</v>
      </c>
      <c r="CH57" s="1">
        <v>29312</v>
      </c>
      <c r="CI57" t="s">
        <v>101</v>
      </c>
      <c r="CJ57" t="s">
        <v>100</v>
      </c>
      <c r="CK57" t="s">
        <v>100</v>
      </c>
      <c r="CL57" t="s">
        <v>103</v>
      </c>
      <c r="CM57" t="s">
        <v>1388</v>
      </c>
      <c r="CN57">
        <v>119</v>
      </c>
      <c r="CO57" s="1">
        <v>44621</v>
      </c>
      <c r="CP57" s="1"/>
      <c r="CV57"/>
    </row>
    <row r="58" spans="1:102" x14ac:dyDescent="0.25">
      <c r="A58" t="s">
        <v>317</v>
      </c>
      <c r="B58" s="18" t="s">
        <v>3187</v>
      </c>
      <c r="C58" s="18">
        <v>395227</v>
      </c>
      <c r="D58" t="s">
        <v>710</v>
      </c>
      <c r="E58" t="s">
        <v>712</v>
      </c>
      <c r="F58" t="s">
        <v>111</v>
      </c>
      <c r="G58" t="s">
        <v>3201</v>
      </c>
      <c r="H58">
        <v>87</v>
      </c>
      <c r="I58" t="s">
        <v>98</v>
      </c>
      <c r="K58" t="s">
        <v>101</v>
      </c>
      <c r="L58" t="s">
        <v>105</v>
      </c>
      <c r="M58">
        <v>2</v>
      </c>
      <c r="N58">
        <v>2</v>
      </c>
      <c r="O58">
        <v>2</v>
      </c>
      <c r="P58">
        <v>3</v>
      </c>
      <c r="Q58">
        <v>3</v>
      </c>
      <c r="R58">
        <v>3</v>
      </c>
      <c r="S58">
        <v>3</v>
      </c>
      <c r="U58" s="8">
        <v>3.3152599999999999</v>
      </c>
      <c r="V58" s="8">
        <v>0.67105999999999999</v>
      </c>
      <c r="W58">
        <v>42.4</v>
      </c>
      <c r="X58">
        <v>0.93772999999999995</v>
      </c>
      <c r="Y58">
        <v>1.6087899999999999</v>
      </c>
      <c r="Z58">
        <v>2.9006500000000002</v>
      </c>
      <c r="AA58">
        <v>0.45737</v>
      </c>
      <c r="AB58">
        <v>8.7069999999999995E-2</v>
      </c>
      <c r="AD58">
        <v>1.70648</v>
      </c>
      <c r="AE58">
        <v>68.8</v>
      </c>
      <c r="AG58">
        <v>2</v>
      </c>
      <c r="AJ58">
        <v>2.2391200000000002</v>
      </c>
      <c r="AK58">
        <v>0.86351999999999995</v>
      </c>
      <c r="AL58">
        <v>0.47189999999999999</v>
      </c>
      <c r="AM58">
        <v>3.5745399999999998</v>
      </c>
      <c r="AN58">
        <v>1.56023</v>
      </c>
      <c r="AO58">
        <v>0.79878000000000005</v>
      </c>
      <c r="AP58">
        <v>0.53256000000000003</v>
      </c>
      <c r="AQ58">
        <v>2.9282900000000001</v>
      </c>
      <c r="AS58">
        <v>0</v>
      </c>
      <c r="AT58">
        <v>0</v>
      </c>
      <c r="AU58">
        <v>1</v>
      </c>
      <c r="AV58">
        <v>1</v>
      </c>
      <c r="AW58" s="4">
        <v>650</v>
      </c>
      <c r="AX58">
        <v>0</v>
      </c>
      <c r="AY58">
        <v>1</v>
      </c>
      <c r="BA58" s="1">
        <v>44533</v>
      </c>
      <c r="BB58">
        <v>7</v>
      </c>
      <c r="BC58">
        <v>7</v>
      </c>
      <c r="BD58">
        <v>0</v>
      </c>
      <c r="BE58">
        <v>60</v>
      </c>
      <c r="BF58">
        <v>1</v>
      </c>
      <c r="BG58">
        <v>0</v>
      </c>
      <c r="BH58">
        <v>60</v>
      </c>
      <c r="BI58" s="1">
        <v>44203</v>
      </c>
      <c r="BJ58">
        <v>6</v>
      </c>
      <c r="BK58">
        <v>5</v>
      </c>
      <c r="BL58">
        <v>0</v>
      </c>
      <c r="BM58">
        <v>32</v>
      </c>
      <c r="BN58">
        <v>1</v>
      </c>
      <c r="BO58">
        <v>0</v>
      </c>
      <c r="BP58">
        <v>32</v>
      </c>
      <c r="BQ58" s="1">
        <v>43665</v>
      </c>
      <c r="BR58">
        <v>0</v>
      </c>
      <c r="BS58">
        <v>0</v>
      </c>
      <c r="BT58">
        <v>0</v>
      </c>
      <c r="BU58">
        <v>0</v>
      </c>
      <c r="BV58">
        <v>0</v>
      </c>
      <c r="BW58">
        <v>0</v>
      </c>
      <c r="BX58">
        <v>0</v>
      </c>
      <c r="BY58">
        <v>40.667000000000002</v>
      </c>
      <c r="CA58" t="s">
        <v>713</v>
      </c>
      <c r="CB58" t="s">
        <v>714</v>
      </c>
      <c r="CC58">
        <v>19001</v>
      </c>
      <c r="CD58">
        <v>560</v>
      </c>
      <c r="CE58">
        <v>2158846776</v>
      </c>
      <c r="CF58" t="s">
        <v>99</v>
      </c>
      <c r="CG58" t="s">
        <v>100</v>
      </c>
      <c r="CH58" s="1">
        <v>25706</v>
      </c>
      <c r="CI58" t="s">
        <v>100</v>
      </c>
      <c r="CJ58" t="s">
        <v>100</v>
      </c>
      <c r="CK58" t="s">
        <v>100</v>
      </c>
      <c r="CL58" t="s">
        <v>103</v>
      </c>
      <c r="CM58" t="s">
        <v>711</v>
      </c>
      <c r="CN58">
        <v>120</v>
      </c>
      <c r="CO58" s="1">
        <v>44621</v>
      </c>
      <c r="CP58" s="1"/>
      <c r="CV58"/>
    </row>
    <row r="59" spans="1:102" x14ac:dyDescent="0.25">
      <c r="A59" t="s">
        <v>317</v>
      </c>
      <c r="B59" s="18" t="s">
        <v>3187</v>
      </c>
      <c r="C59" s="18">
        <v>395012</v>
      </c>
      <c r="D59" t="s">
        <v>341</v>
      </c>
      <c r="E59" t="s">
        <v>343</v>
      </c>
      <c r="F59" t="s">
        <v>97</v>
      </c>
      <c r="G59" t="s">
        <v>3202</v>
      </c>
      <c r="H59">
        <v>46.7</v>
      </c>
      <c r="I59" t="s">
        <v>133</v>
      </c>
      <c r="K59" t="s">
        <v>100</v>
      </c>
      <c r="L59" t="s">
        <v>105</v>
      </c>
      <c r="M59">
        <v>5</v>
      </c>
      <c r="N59">
        <v>4</v>
      </c>
      <c r="O59">
        <v>3</v>
      </c>
      <c r="P59">
        <v>5</v>
      </c>
      <c r="Q59">
        <v>5</v>
      </c>
      <c r="R59">
        <v>4</v>
      </c>
      <c r="S59">
        <v>4</v>
      </c>
      <c r="U59" s="8">
        <v>4.7106899999999996</v>
      </c>
      <c r="V59" s="8">
        <v>0.88951000000000002</v>
      </c>
      <c r="W59">
        <v>42.9</v>
      </c>
      <c r="X59">
        <v>1.1785300000000001</v>
      </c>
      <c r="Y59">
        <v>2.0680399999999999</v>
      </c>
      <c r="Z59">
        <v>4.1475299999999997</v>
      </c>
      <c r="AA59">
        <v>0.46214</v>
      </c>
      <c r="AB59">
        <v>7.2550000000000003E-2</v>
      </c>
      <c r="AD59">
        <v>2.6426500000000002</v>
      </c>
      <c r="AE59">
        <v>42.9</v>
      </c>
      <c r="AG59">
        <v>0</v>
      </c>
      <c r="AJ59">
        <v>2.33188</v>
      </c>
      <c r="AK59">
        <v>0.80364999999999998</v>
      </c>
      <c r="AL59">
        <v>0.42401</v>
      </c>
      <c r="AM59">
        <v>3.5595500000000002</v>
      </c>
      <c r="AN59">
        <v>2.3200599999999998</v>
      </c>
      <c r="AO59">
        <v>1.0786899999999999</v>
      </c>
      <c r="AP59">
        <v>0.78564000000000001</v>
      </c>
      <c r="AQ59">
        <v>4.17835</v>
      </c>
      <c r="AS59">
        <v>0</v>
      </c>
      <c r="AT59">
        <v>1</v>
      </c>
      <c r="AU59">
        <v>1</v>
      </c>
      <c r="AV59">
        <v>0</v>
      </c>
      <c r="AW59" s="4">
        <v>0</v>
      </c>
      <c r="AX59">
        <v>0</v>
      </c>
      <c r="AY59">
        <v>0</v>
      </c>
      <c r="BA59" s="1">
        <v>44336</v>
      </c>
      <c r="BB59">
        <v>5</v>
      </c>
      <c r="BC59">
        <v>5</v>
      </c>
      <c r="BD59">
        <v>0</v>
      </c>
      <c r="BE59">
        <v>32</v>
      </c>
      <c r="BF59">
        <v>1</v>
      </c>
      <c r="BG59">
        <v>0</v>
      </c>
      <c r="BH59">
        <v>32</v>
      </c>
      <c r="BI59" s="1">
        <v>43664</v>
      </c>
      <c r="BJ59">
        <v>2</v>
      </c>
      <c r="BK59">
        <v>1</v>
      </c>
      <c r="BL59">
        <v>0</v>
      </c>
      <c r="BM59">
        <v>12</v>
      </c>
      <c r="BN59">
        <v>1</v>
      </c>
      <c r="BO59">
        <v>0</v>
      </c>
      <c r="BP59">
        <v>12</v>
      </c>
      <c r="BQ59" s="1">
        <v>43293</v>
      </c>
      <c r="BR59">
        <v>18</v>
      </c>
      <c r="BS59">
        <v>14</v>
      </c>
      <c r="BT59">
        <v>4</v>
      </c>
      <c r="BU59">
        <v>92</v>
      </c>
      <c r="BV59">
        <v>1</v>
      </c>
      <c r="BW59">
        <v>0</v>
      </c>
      <c r="BX59">
        <v>92</v>
      </c>
      <c r="BY59">
        <v>35.332999999999998</v>
      </c>
      <c r="CA59" t="s">
        <v>344</v>
      </c>
      <c r="CB59" t="s">
        <v>345</v>
      </c>
      <c r="CC59">
        <v>17201</v>
      </c>
      <c r="CD59">
        <v>350</v>
      </c>
      <c r="CE59">
        <v>7172638545</v>
      </c>
      <c r="CF59" t="s">
        <v>99</v>
      </c>
      <c r="CG59" t="s">
        <v>100</v>
      </c>
      <c r="CH59" s="1">
        <v>24473</v>
      </c>
      <c r="CI59" t="s">
        <v>101</v>
      </c>
      <c r="CJ59" t="s">
        <v>100</v>
      </c>
      <c r="CK59" t="s">
        <v>100</v>
      </c>
      <c r="CL59" t="s">
        <v>103</v>
      </c>
      <c r="CM59" t="s">
        <v>342</v>
      </c>
      <c r="CN59">
        <v>56</v>
      </c>
      <c r="CO59" s="1">
        <v>44621</v>
      </c>
      <c r="CP59" s="1"/>
      <c r="CV59"/>
    </row>
    <row r="60" spans="1:102" x14ac:dyDescent="0.25">
      <c r="A60" t="s">
        <v>317</v>
      </c>
      <c r="B60" s="18" t="s">
        <v>3187</v>
      </c>
      <c r="C60" s="18">
        <v>395202</v>
      </c>
      <c r="D60" t="s">
        <v>665</v>
      </c>
      <c r="E60" t="s">
        <v>432</v>
      </c>
      <c r="F60" t="s">
        <v>209</v>
      </c>
      <c r="G60" t="s">
        <v>3201</v>
      </c>
      <c r="H60">
        <v>78.099999999999994</v>
      </c>
      <c r="I60" t="s">
        <v>98</v>
      </c>
      <c r="K60" t="s">
        <v>100</v>
      </c>
      <c r="L60" t="s">
        <v>105</v>
      </c>
      <c r="M60">
        <v>3</v>
      </c>
      <c r="N60">
        <v>2</v>
      </c>
      <c r="O60">
        <v>3</v>
      </c>
      <c r="P60">
        <v>3</v>
      </c>
      <c r="Q60">
        <v>3</v>
      </c>
      <c r="R60">
        <v>3</v>
      </c>
      <c r="S60">
        <v>3</v>
      </c>
      <c r="U60" s="8">
        <v>3.0475500000000002</v>
      </c>
      <c r="V60" s="8">
        <v>0.58396000000000003</v>
      </c>
      <c r="W60">
        <v>56.1</v>
      </c>
      <c r="X60">
        <v>0.80718000000000001</v>
      </c>
      <c r="Y60">
        <v>1.39114</v>
      </c>
      <c r="Z60">
        <v>2.7965</v>
      </c>
      <c r="AA60">
        <v>0.36724000000000001</v>
      </c>
      <c r="AB60">
        <v>9.4520000000000007E-2</v>
      </c>
      <c r="AD60">
        <v>1.6564099999999999</v>
      </c>
      <c r="AE60">
        <v>71.400000000000006</v>
      </c>
      <c r="AG60">
        <v>0</v>
      </c>
      <c r="AJ60">
        <v>1.9985900000000001</v>
      </c>
      <c r="AK60">
        <v>0.77498</v>
      </c>
      <c r="AL60">
        <v>0.40117000000000003</v>
      </c>
      <c r="AM60">
        <v>3.1747299999999998</v>
      </c>
      <c r="AN60">
        <v>1.69672</v>
      </c>
      <c r="AO60">
        <v>0.76612999999999998</v>
      </c>
      <c r="AP60">
        <v>0.54515000000000002</v>
      </c>
      <c r="AQ60">
        <v>3.0308099999999998</v>
      </c>
      <c r="AS60">
        <v>1</v>
      </c>
      <c r="AT60">
        <v>1</v>
      </c>
      <c r="AU60">
        <v>0</v>
      </c>
      <c r="AV60">
        <v>0</v>
      </c>
      <c r="AW60" s="4">
        <v>0</v>
      </c>
      <c r="AX60">
        <v>0</v>
      </c>
      <c r="AY60">
        <v>0</v>
      </c>
      <c r="BA60" s="1">
        <v>44511</v>
      </c>
      <c r="BB60">
        <v>5</v>
      </c>
      <c r="BC60">
        <v>5</v>
      </c>
      <c r="BD60">
        <v>0</v>
      </c>
      <c r="BE60">
        <v>20</v>
      </c>
      <c r="BF60">
        <v>1</v>
      </c>
      <c r="BG60">
        <v>0</v>
      </c>
      <c r="BH60">
        <v>20</v>
      </c>
      <c r="BI60" s="1">
        <v>43874</v>
      </c>
      <c r="BJ60">
        <v>10</v>
      </c>
      <c r="BK60">
        <v>9</v>
      </c>
      <c r="BL60">
        <v>1</v>
      </c>
      <c r="BM60">
        <v>52</v>
      </c>
      <c r="BN60">
        <v>1</v>
      </c>
      <c r="BO60">
        <v>0</v>
      </c>
      <c r="BP60">
        <v>52</v>
      </c>
      <c r="BQ60" s="1">
        <v>43549</v>
      </c>
      <c r="BR60">
        <v>11</v>
      </c>
      <c r="BS60">
        <v>11</v>
      </c>
      <c r="BT60">
        <v>0</v>
      </c>
      <c r="BU60">
        <v>56</v>
      </c>
      <c r="BV60">
        <v>1</v>
      </c>
      <c r="BW60">
        <v>0</v>
      </c>
      <c r="BX60">
        <v>56</v>
      </c>
      <c r="BY60">
        <v>36.667000000000002</v>
      </c>
      <c r="CA60" t="s">
        <v>667</v>
      </c>
      <c r="CB60" t="s">
        <v>668</v>
      </c>
      <c r="CC60">
        <v>19008</v>
      </c>
      <c r="CD60">
        <v>290</v>
      </c>
      <c r="CE60">
        <v>6103563003</v>
      </c>
      <c r="CF60" t="s">
        <v>99</v>
      </c>
      <c r="CG60" t="s">
        <v>100</v>
      </c>
      <c r="CH60" s="1">
        <v>24616</v>
      </c>
      <c r="CI60" t="s">
        <v>100</v>
      </c>
      <c r="CJ60" t="s">
        <v>100</v>
      </c>
      <c r="CK60" t="s">
        <v>100</v>
      </c>
      <c r="CL60" t="s">
        <v>103</v>
      </c>
      <c r="CM60" t="s">
        <v>666</v>
      </c>
      <c r="CN60">
        <v>123</v>
      </c>
      <c r="CO60" s="1">
        <v>44621</v>
      </c>
      <c r="CP60" s="1"/>
      <c r="CV60"/>
    </row>
    <row r="61" spans="1:102" x14ac:dyDescent="0.25">
      <c r="A61" t="s">
        <v>317</v>
      </c>
      <c r="B61" s="18" t="s">
        <v>3187</v>
      </c>
      <c r="C61" s="18">
        <v>395078</v>
      </c>
      <c r="D61" t="s">
        <v>467</v>
      </c>
      <c r="E61" t="s">
        <v>432</v>
      </c>
      <c r="F61" t="s">
        <v>209</v>
      </c>
      <c r="G61" t="s">
        <v>3201</v>
      </c>
      <c r="H61">
        <v>163</v>
      </c>
      <c r="I61" t="s">
        <v>98</v>
      </c>
      <c r="K61" t="s">
        <v>100</v>
      </c>
      <c r="L61" t="s">
        <v>105</v>
      </c>
      <c r="M61">
        <v>2</v>
      </c>
      <c r="N61">
        <v>3</v>
      </c>
      <c r="O61">
        <v>1</v>
      </c>
      <c r="P61">
        <v>5</v>
      </c>
      <c r="Q61">
        <v>5</v>
      </c>
      <c r="R61">
        <v>4</v>
      </c>
      <c r="S61">
        <v>3</v>
      </c>
      <c r="U61" s="8">
        <v>3.8352400000000002</v>
      </c>
      <c r="V61" s="8">
        <v>0.59101000000000004</v>
      </c>
      <c r="W61">
        <v>42.1</v>
      </c>
      <c r="X61">
        <v>0.95247000000000004</v>
      </c>
      <c r="Y61">
        <v>1.54348</v>
      </c>
      <c r="Z61">
        <v>3.3204199999999999</v>
      </c>
      <c r="AA61">
        <v>0.34177999999999997</v>
      </c>
      <c r="AB61">
        <v>0.14709</v>
      </c>
      <c r="AD61">
        <v>2.29176</v>
      </c>
      <c r="AE61">
        <v>52</v>
      </c>
      <c r="AG61">
        <v>0</v>
      </c>
      <c r="AJ61">
        <v>1.8796299999999999</v>
      </c>
      <c r="AK61">
        <v>0.76107999999999998</v>
      </c>
      <c r="AL61">
        <v>0.38206000000000001</v>
      </c>
      <c r="AM61">
        <v>3.02277</v>
      </c>
      <c r="AN61">
        <v>2.4961099999999998</v>
      </c>
      <c r="AO61">
        <v>0.92054000000000002</v>
      </c>
      <c r="AP61">
        <v>0.57931999999999995</v>
      </c>
      <c r="AQ61">
        <v>4.0059300000000002</v>
      </c>
      <c r="AS61">
        <v>3</v>
      </c>
      <c r="AT61">
        <v>32</v>
      </c>
      <c r="AU61">
        <v>1</v>
      </c>
      <c r="AV61">
        <v>4</v>
      </c>
      <c r="AW61" s="4">
        <v>117432.25</v>
      </c>
      <c r="AX61">
        <v>0</v>
      </c>
      <c r="AY61">
        <v>4</v>
      </c>
      <c r="BA61" s="1">
        <v>44407</v>
      </c>
      <c r="BB61">
        <v>8</v>
      </c>
      <c r="BC61">
        <v>8</v>
      </c>
      <c r="BD61">
        <v>0</v>
      </c>
      <c r="BE61">
        <v>76</v>
      </c>
      <c r="BF61">
        <v>1</v>
      </c>
      <c r="BG61">
        <v>0</v>
      </c>
      <c r="BH61">
        <v>76</v>
      </c>
      <c r="BI61" s="1">
        <v>43791</v>
      </c>
      <c r="BJ61">
        <v>16</v>
      </c>
      <c r="BK61">
        <v>10</v>
      </c>
      <c r="BL61">
        <v>7</v>
      </c>
      <c r="BM61">
        <v>100</v>
      </c>
      <c r="BN61">
        <v>1</v>
      </c>
      <c r="BO61">
        <v>0</v>
      </c>
      <c r="BP61">
        <v>100</v>
      </c>
      <c r="BQ61" s="1">
        <v>43378</v>
      </c>
      <c r="BR61">
        <v>21</v>
      </c>
      <c r="BS61">
        <v>13</v>
      </c>
      <c r="BT61">
        <v>8</v>
      </c>
      <c r="BU61">
        <v>132</v>
      </c>
      <c r="BV61">
        <v>1</v>
      </c>
      <c r="BW61">
        <v>0</v>
      </c>
      <c r="BX61">
        <v>132</v>
      </c>
      <c r="BY61">
        <v>93.332999999999998</v>
      </c>
      <c r="CA61" t="s">
        <v>469</v>
      </c>
      <c r="CB61" t="s">
        <v>470</v>
      </c>
      <c r="CC61">
        <v>19008</v>
      </c>
      <c r="CD61">
        <v>290</v>
      </c>
      <c r="CE61">
        <v>6103560800</v>
      </c>
      <c r="CF61" t="s">
        <v>99</v>
      </c>
      <c r="CG61" t="s">
        <v>100</v>
      </c>
      <c r="CH61" s="1">
        <v>24473</v>
      </c>
      <c r="CI61" t="s">
        <v>100</v>
      </c>
      <c r="CJ61" t="s">
        <v>100</v>
      </c>
      <c r="CK61" t="s">
        <v>100</v>
      </c>
      <c r="CL61" t="s">
        <v>103</v>
      </c>
      <c r="CM61" t="s">
        <v>468</v>
      </c>
      <c r="CN61">
        <v>298</v>
      </c>
      <c r="CO61" s="1">
        <v>44621</v>
      </c>
      <c r="CP61" s="1"/>
      <c r="CV61"/>
    </row>
    <row r="62" spans="1:102" x14ac:dyDescent="0.25">
      <c r="A62" t="s">
        <v>317</v>
      </c>
      <c r="B62" s="18" t="s">
        <v>3187</v>
      </c>
      <c r="C62" s="18">
        <v>395311</v>
      </c>
      <c r="D62" t="s">
        <v>916</v>
      </c>
      <c r="E62" t="s">
        <v>498</v>
      </c>
      <c r="F62" t="s">
        <v>209</v>
      </c>
      <c r="G62" t="s">
        <v>3201</v>
      </c>
      <c r="H62">
        <v>124.3</v>
      </c>
      <c r="I62" t="s">
        <v>98</v>
      </c>
      <c r="K62" t="s">
        <v>100</v>
      </c>
      <c r="L62" t="s">
        <v>105</v>
      </c>
      <c r="M62">
        <v>2</v>
      </c>
      <c r="N62">
        <v>2</v>
      </c>
      <c r="O62">
        <v>1</v>
      </c>
      <c r="P62">
        <v>5</v>
      </c>
      <c r="Q62">
        <v>4</v>
      </c>
      <c r="R62">
        <v>5</v>
      </c>
      <c r="S62">
        <v>2</v>
      </c>
      <c r="U62" s="8">
        <v>2.9069099999999999</v>
      </c>
      <c r="V62" s="8">
        <v>0.42187999999999998</v>
      </c>
      <c r="W62">
        <v>57.4</v>
      </c>
      <c r="X62">
        <v>0.92949999999999999</v>
      </c>
      <c r="Y62">
        <v>1.35138</v>
      </c>
      <c r="Z62">
        <v>2.7588300000000001</v>
      </c>
      <c r="AA62">
        <v>0.31211</v>
      </c>
      <c r="AB62">
        <v>8.0570000000000003E-2</v>
      </c>
      <c r="AD62">
        <v>1.5555300000000001</v>
      </c>
      <c r="AE62">
        <v>30.8</v>
      </c>
      <c r="AG62">
        <v>0</v>
      </c>
      <c r="AJ62">
        <v>2.0542799999999999</v>
      </c>
      <c r="AK62">
        <v>0.80593000000000004</v>
      </c>
      <c r="AL62">
        <v>0.45056000000000002</v>
      </c>
      <c r="AM62">
        <v>3.3107700000000002</v>
      </c>
      <c r="AN62">
        <v>1.5501799999999999</v>
      </c>
      <c r="AO62">
        <v>0.84836</v>
      </c>
      <c r="AP62">
        <v>0.35066000000000003</v>
      </c>
      <c r="AQ62">
        <v>2.77216</v>
      </c>
      <c r="AS62">
        <v>0</v>
      </c>
      <c r="AT62">
        <v>15</v>
      </c>
      <c r="AU62">
        <v>0</v>
      </c>
      <c r="AV62">
        <v>0</v>
      </c>
      <c r="AW62" s="4">
        <v>0</v>
      </c>
      <c r="AX62">
        <v>0</v>
      </c>
      <c r="AY62">
        <v>0</v>
      </c>
      <c r="BA62" s="1">
        <v>43865</v>
      </c>
      <c r="BB62">
        <v>10</v>
      </c>
      <c r="BC62">
        <v>10</v>
      </c>
      <c r="BD62">
        <v>2</v>
      </c>
      <c r="BE62">
        <v>52</v>
      </c>
      <c r="BF62">
        <v>1</v>
      </c>
      <c r="BG62">
        <v>0</v>
      </c>
      <c r="BH62">
        <v>52</v>
      </c>
      <c r="BI62" s="1">
        <v>43447</v>
      </c>
      <c r="BJ62">
        <v>13</v>
      </c>
      <c r="BK62">
        <v>13</v>
      </c>
      <c r="BL62">
        <v>0</v>
      </c>
      <c r="BM62">
        <v>100</v>
      </c>
      <c r="BN62">
        <v>1</v>
      </c>
      <c r="BO62">
        <v>0</v>
      </c>
      <c r="BP62">
        <v>100</v>
      </c>
      <c r="BQ62" s="1">
        <v>43144</v>
      </c>
      <c r="BR62">
        <v>20</v>
      </c>
      <c r="BS62">
        <v>12</v>
      </c>
      <c r="BT62">
        <v>8</v>
      </c>
      <c r="BU62">
        <v>124</v>
      </c>
      <c r="BV62">
        <v>1</v>
      </c>
      <c r="BW62">
        <v>0</v>
      </c>
      <c r="BX62">
        <v>124</v>
      </c>
      <c r="BY62">
        <v>80</v>
      </c>
      <c r="CA62" t="s">
        <v>918</v>
      </c>
      <c r="CB62" t="s">
        <v>919</v>
      </c>
      <c r="CC62">
        <v>19010</v>
      </c>
      <c r="CD62">
        <v>290</v>
      </c>
      <c r="CE62">
        <v>6105258412</v>
      </c>
      <c r="CF62" t="s">
        <v>99</v>
      </c>
      <c r="CG62" t="s">
        <v>100</v>
      </c>
      <c r="CH62" s="1">
        <v>27177</v>
      </c>
      <c r="CI62" t="s">
        <v>100</v>
      </c>
      <c r="CJ62" t="s">
        <v>101</v>
      </c>
      <c r="CK62" t="s">
        <v>100</v>
      </c>
      <c r="CL62" t="s">
        <v>103</v>
      </c>
      <c r="CM62" t="s">
        <v>917</v>
      </c>
      <c r="CN62">
        <v>160</v>
      </c>
      <c r="CO62" s="1">
        <v>44621</v>
      </c>
      <c r="CP62" s="1"/>
      <c r="CV62"/>
    </row>
    <row r="63" spans="1:102" x14ac:dyDescent="0.25">
      <c r="A63" t="s">
        <v>317</v>
      </c>
      <c r="B63" s="18" t="s">
        <v>3187</v>
      </c>
      <c r="C63" s="18">
        <v>395095</v>
      </c>
      <c r="D63" t="s">
        <v>496</v>
      </c>
      <c r="E63" t="s">
        <v>498</v>
      </c>
      <c r="F63" t="s">
        <v>209</v>
      </c>
      <c r="G63" t="s">
        <v>3202</v>
      </c>
      <c r="H63">
        <v>27.8</v>
      </c>
      <c r="I63" t="s">
        <v>113</v>
      </c>
      <c r="K63" t="s">
        <v>100</v>
      </c>
      <c r="L63" t="s">
        <v>105</v>
      </c>
      <c r="M63">
        <v>4</v>
      </c>
      <c r="N63">
        <v>5</v>
      </c>
      <c r="O63">
        <v>3</v>
      </c>
      <c r="P63">
        <v>3</v>
      </c>
      <c r="Q63">
        <v>2</v>
      </c>
      <c r="R63">
        <v>4</v>
      </c>
      <c r="S63">
        <v>5</v>
      </c>
      <c r="U63" s="8">
        <v>4.7591999999999999</v>
      </c>
      <c r="V63" s="8">
        <v>1.12642</v>
      </c>
      <c r="W63">
        <v>26.5</v>
      </c>
      <c r="X63">
        <v>1.2581100000000001</v>
      </c>
      <c r="Y63">
        <v>2.3845399999999999</v>
      </c>
      <c r="Z63">
        <v>4.3798199999999996</v>
      </c>
      <c r="AA63">
        <v>0.89415999999999995</v>
      </c>
      <c r="AB63">
        <v>6.0299999999999999E-2</v>
      </c>
      <c r="AD63">
        <v>2.37466</v>
      </c>
      <c r="AE63">
        <v>30</v>
      </c>
      <c r="AG63">
        <v>1</v>
      </c>
      <c r="AJ63">
        <v>2.03633</v>
      </c>
      <c r="AK63">
        <v>0.72628999999999999</v>
      </c>
      <c r="AL63">
        <v>0.35605999999999999</v>
      </c>
      <c r="AM63">
        <v>3.1186799999999999</v>
      </c>
      <c r="AN63">
        <v>2.3873600000000001</v>
      </c>
      <c r="AO63">
        <v>1.2741899999999999</v>
      </c>
      <c r="AP63">
        <v>1.1847700000000001</v>
      </c>
      <c r="AQ63">
        <v>4.81813</v>
      </c>
      <c r="AS63">
        <v>0</v>
      </c>
      <c r="AT63">
        <v>2</v>
      </c>
      <c r="AU63">
        <v>0</v>
      </c>
      <c r="AV63">
        <v>0</v>
      </c>
      <c r="AW63" s="4">
        <v>0</v>
      </c>
      <c r="AX63">
        <v>0</v>
      </c>
      <c r="AY63">
        <v>0</v>
      </c>
      <c r="BA63" s="1">
        <v>44454</v>
      </c>
      <c r="BB63">
        <v>3</v>
      </c>
      <c r="BC63">
        <v>3</v>
      </c>
      <c r="BD63">
        <v>0</v>
      </c>
      <c r="BE63">
        <v>12</v>
      </c>
      <c r="BF63">
        <v>1</v>
      </c>
      <c r="BG63">
        <v>0</v>
      </c>
      <c r="BH63">
        <v>12</v>
      </c>
      <c r="BI63" s="1">
        <v>43672</v>
      </c>
      <c r="BJ63">
        <v>9</v>
      </c>
      <c r="BK63">
        <v>9</v>
      </c>
      <c r="BL63">
        <v>2</v>
      </c>
      <c r="BM63">
        <v>48</v>
      </c>
      <c r="BN63">
        <v>1</v>
      </c>
      <c r="BO63">
        <v>0</v>
      </c>
      <c r="BP63">
        <v>48</v>
      </c>
      <c r="BQ63" s="1">
        <v>43273</v>
      </c>
      <c r="BR63">
        <v>10</v>
      </c>
      <c r="BS63">
        <v>10</v>
      </c>
      <c r="BT63">
        <v>0</v>
      </c>
      <c r="BU63">
        <v>56</v>
      </c>
      <c r="BV63">
        <v>1</v>
      </c>
      <c r="BW63">
        <v>0</v>
      </c>
      <c r="BX63">
        <v>56</v>
      </c>
      <c r="BY63">
        <v>31.332999999999998</v>
      </c>
      <c r="CA63" t="s">
        <v>135</v>
      </c>
      <c r="CB63" t="s">
        <v>499</v>
      </c>
      <c r="CC63">
        <v>19010</v>
      </c>
      <c r="CD63">
        <v>290</v>
      </c>
      <c r="CE63">
        <v>6105258300</v>
      </c>
      <c r="CF63" t="s">
        <v>134</v>
      </c>
      <c r="CG63" t="s">
        <v>100</v>
      </c>
      <c r="CH63" s="1">
        <v>24473</v>
      </c>
      <c r="CI63" t="s">
        <v>101</v>
      </c>
      <c r="CJ63" t="s">
        <v>100</v>
      </c>
      <c r="CK63" t="s">
        <v>101</v>
      </c>
      <c r="CL63" t="s">
        <v>103</v>
      </c>
      <c r="CM63" t="s">
        <v>497</v>
      </c>
      <c r="CN63">
        <v>120</v>
      </c>
      <c r="CO63" s="1">
        <v>44621</v>
      </c>
      <c r="CP63" s="1"/>
      <c r="CV63"/>
    </row>
    <row r="64" spans="1:102" x14ac:dyDescent="0.25">
      <c r="A64" t="s">
        <v>317</v>
      </c>
      <c r="B64" s="18" t="s">
        <v>3187</v>
      </c>
      <c r="C64" s="18">
        <v>395188</v>
      </c>
      <c r="D64" t="s">
        <v>638</v>
      </c>
      <c r="E64" t="s">
        <v>640</v>
      </c>
      <c r="F64" t="s">
        <v>332</v>
      </c>
      <c r="G64" t="s">
        <v>3201</v>
      </c>
      <c r="H64">
        <v>112.8</v>
      </c>
      <c r="I64" t="s">
        <v>98</v>
      </c>
      <c r="K64" t="s">
        <v>100</v>
      </c>
      <c r="L64" t="s">
        <v>105</v>
      </c>
      <c r="M64">
        <v>5</v>
      </c>
      <c r="N64">
        <v>2</v>
      </c>
      <c r="O64">
        <v>4</v>
      </c>
      <c r="P64">
        <v>5</v>
      </c>
      <c r="Q64">
        <v>5</v>
      </c>
      <c r="R64">
        <v>5</v>
      </c>
      <c r="S64">
        <v>3</v>
      </c>
      <c r="U64" s="8">
        <v>3.1140500000000002</v>
      </c>
      <c r="V64" s="8">
        <v>0.73968</v>
      </c>
      <c r="W64">
        <v>51.1</v>
      </c>
      <c r="X64">
        <v>0.47647</v>
      </c>
      <c r="Y64">
        <v>1.2161500000000001</v>
      </c>
      <c r="Z64">
        <v>2.8956300000000001</v>
      </c>
      <c r="AA64">
        <v>0.56013000000000002</v>
      </c>
      <c r="AB64">
        <v>9.375E-2</v>
      </c>
      <c r="AD64">
        <v>1.8978999999999999</v>
      </c>
      <c r="AE64">
        <v>29.4</v>
      </c>
      <c r="AG64">
        <v>0</v>
      </c>
      <c r="AJ64">
        <v>2.12677</v>
      </c>
      <c r="AK64">
        <v>0.85497000000000001</v>
      </c>
      <c r="AL64">
        <v>0.47383999999999998</v>
      </c>
      <c r="AM64">
        <v>3.4555799999999999</v>
      </c>
      <c r="AN64">
        <v>1.8269200000000001</v>
      </c>
      <c r="AO64">
        <v>0.40993000000000002</v>
      </c>
      <c r="AP64">
        <v>0.58460999999999996</v>
      </c>
      <c r="AQ64">
        <v>2.8452500000000001</v>
      </c>
      <c r="AS64">
        <v>0</v>
      </c>
      <c r="AT64">
        <v>0</v>
      </c>
      <c r="AU64">
        <v>0</v>
      </c>
      <c r="AV64">
        <v>0</v>
      </c>
      <c r="AW64" s="4">
        <v>0</v>
      </c>
      <c r="AX64">
        <v>0</v>
      </c>
      <c r="AY64">
        <v>0</v>
      </c>
      <c r="BA64" s="1">
        <v>44484</v>
      </c>
      <c r="BB64">
        <v>2</v>
      </c>
      <c r="BC64">
        <v>2</v>
      </c>
      <c r="BD64">
        <v>0</v>
      </c>
      <c r="BE64">
        <v>8</v>
      </c>
      <c r="BF64">
        <v>1</v>
      </c>
      <c r="BG64">
        <v>0</v>
      </c>
      <c r="BH64">
        <v>8</v>
      </c>
      <c r="BI64" s="1">
        <v>44127</v>
      </c>
      <c r="BJ64">
        <v>4</v>
      </c>
      <c r="BK64">
        <v>4</v>
      </c>
      <c r="BL64">
        <v>0</v>
      </c>
      <c r="BM64">
        <v>12</v>
      </c>
      <c r="BN64">
        <v>1</v>
      </c>
      <c r="BO64">
        <v>0</v>
      </c>
      <c r="BP64">
        <v>12</v>
      </c>
      <c r="BQ64" s="1">
        <v>43588</v>
      </c>
      <c r="BR64">
        <v>5</v>
      </c>
      <c r="BS64">
        <v>5</v>
      </c>
      <c r="BT64">
        <v>0</v>
      </c>
      <c r="BU64">
        <v>20</v>
      </c>
      <c r="BV64">
        <v>1</v>
      </c>
      <c r="BW64">
        <v>0</v>
      </c>
      <c r="BX64">
        <v>20</v>
      </c>
      <c r="BY64">
        <v>11.333</v>
      </c>
      <c r="CA64" t="s">
        <v>641</v>
      </c>
      <c r="CB64" t="s">
        <v>642</v>
      </c>
      <c r="CC64">
        <v>18912</v>
      </c>
      <c r="CD64">
        <v>140</v>
      </c>
      <c r="CE64">
        <v>2155987181</v>
      </c>
      <c r="CF64" t="s">
        <v>99</v>
      </c>
      <c r="CG64" t="s">
        <v>100</v>
      </c>
      <c r="CH64" s="1">
        <v>24566</v>
      </c>
      <c r="CI64" t="s">
        <v>101</v>
      </c>
      <c r="CJ64" t="s">
        <v>100</v>
      </c>
      <c r="CK64" t="s">
        <v>100</v>
      </c>
      <c r="CL64" t="s">
        <v>103</v>
      </c>
      <c r="CM64" t="s">
        <v>639</v>
      </c>
      <c r="CN64">
        <v>130</v>
      </c>
      <c r="CO64" s="1">
        <v>44621</v>
      </c>
      <c r="CP64" s="1"/>
      <c r="CV64"/>
    </row>
    <row r="65" spans="1:104" x14ac:dyDescent="0.25">
      <c r="A65" t="s">
        <v>317</v>
      </c>
      <c r="B65" s="18" t="s">
        <v>3187</v>
      </c>
      <c r="C65" s="18">
        <v>395448</v>
      </c>
      <c r="D65" t="s">
        <v>1346</v>
      </c>
      <c r="E65" t="s">
        <v>1348</v>
      </c>
      <c r="F65" t="s">
        <v>201</v>
      </c>
      <c r="G65" t="s">
        <v>3202</v>
      </c>
      <c r="H65">
        <v>25.1</v>
      </c>
      <c r="I65" t="s">
        <v>113</v>
      </c>
      <c r="K65" t="s">
        <v>100</v>
      </c>
      <c r="L65" t="s">
        <v>102</v>
      </c>
      <c r="M65">
        <v>3</v>
      </c>
      <c r="N65">
        <v>4</v>
      </c>
      <c r="O65">
        <v>2</v>
      </c>
      <c r="P65">
        <v>2</v>
      </c>
      <c r="Q65">
        <v>2</v>
      </c>
      <c r="S65">
        <v>4</v>
      </c>
      <c r="U65" s="8">
        <v>3.9660000000000002</v>
      </c>
      <c r="V65" s="8">
        <v>1.0293399999999999</v>
      </c>
      <c r="W65">
        <v>19.2</v>
      </c>
      <c r="X65">
        <v>1.1367499999999999</v>
      </c>
      <c r="Y65">
        <v>2.1660900000000001</v>
      </c>
      <c r="Z65">
        <v>3.2665099999999998</v>
      </c>
      <c r="AA65">
        <v>0.69969000000000003</v>
      </c>
      <c r="AB65">
        <v>9.1139999999999999E-2</v>
      </c>
      <c r="AD65">
        <v>1.7999099999999999</v>
      </c>
      <c r="AE65">
        <v>14.3</v>
      </c>
      <c r="AG65">
        <v>0</v>
      </c>
      <c r="AJ65">
        <v>1.95949</v>
      </c>
      <c r="AK65">
        <v>0.78266000000000002</v>
      </c>
      <c r="AL65">
        <v>0.39154</v>
      </c>
      <c r="AM65">
        <v>3.1336900000000001</v>
      </c>
      <c r="AN65">
        <v>1.8805099999999999</v>
      </c>
      <c r="AO65">
        <v>1.0683499999999999</v>
      </c>
      <c r="AP65">
        <v>0.98455999999999999</v>
      </c>
      <c r="AQ65">
        <v>3.9958900000000002</v>
      </c>
      <c r="AS65">
        <v>0</v>
      </c>
      <c r="AT65">
        <v>0</v>
      </c>
      <c r="AU65">
        <v>0</v>
      </c>
      <c r="AV65">
        <v>1</v>
      </c>
      <c r="AW65" s="4">
        <v>650</v>
      </c>
      <c r="AX65">
        <v>0</v>
      </c>
      <c r="AY65">
        <v>1</v>
      </c>
      <c r="BA65" s="1">
        <v>44330</v>
      </c>
      <c r="BB65">
        <v>10</v>
      </c>
      <c r="BC65">
        <v>10</v>
      </c>
      <c r="BD65">
        <v>0</v>
      </c>
      <c r="BE65">
        <v>80</v>
      </c>
      <c r="BF65">
        <v>1</v>
      </c>
      <c r="BG65">
        <v>0</v>
      </c>
      <c r="BH65">
        <v>80</v>
      </c>
      <c r="BI65" s="1">
        <v>43748</v>
      </c>
      <c r="BJ65">
        <v>10</v>
      </c>
      <c r="BK65">
        <v>10</v>
      </c>
      <c r="BL65">
        <v>0</v>
      </c>
      <c r="BM65">
        <v>76</v>
      </c>
      <c r="BN65">
        <v>1</v>
      </c>
      <c r="BO65">
        <v>0</v>
      </c>
      <c r="BP65">
        <v>76</v>
      </c>
      <c r="BQ65" s="1">
        <v>43371</v>
      </c>
      <c r="BR65">
        <v>5</v>
      </c>
      <c r="BS65">
        <v>5</v>
      </c>
      <c r="BT65">
        <v>0</v>
      </c>
      <c r="BU65">
        <v>24</v>
      </c>
      <c r="BV65">
        <v>1</v>
      </c>
      <c r="BW65">
        <v>0</v>
      </c>
      <c r="BX65">
        <v>24</v>
      </c>
      <c r="BY65">
        <v>69.332999999999998</v>
      </c>
      <c r="CA65" t="s">
        <v>1346</v>
      </c>
      <c r="CB65" t="s">
        <v>1349</v>
      </c>
      <c r="CC65">
        <v>17764</v>
      </c>
      <c r="CD65">
        <v>240</v>
      </c>
      <c r="CE65">
        <v>5709231000</v>
      </c>
      <c r="CF65" t="s">
        <v>99</v>
      </c>
      <c r="CG65" t="s">
        <v>101</v>
      </c>
      <c r="CH65" s="1">
        <v>29067</v>
      </c>
      <c r="CI65" t="s">
        <v>100</v>
      </c>
      <c r="CJ65" t="s">
        <v>100</v>
      </c>
      <c r="CK65" t="s">
        <v>100</v>
      </c>
      <c r="CL65" t="s">
        <v>103</v>
      </c>
      <c r="CM65" t="s">
        <v>1347</v>
      </c>
      <c r="CN65">
        <v>43</v>
      </c>
      <c r="CO65" s="1">
        <v>44621</v>
      </c>
      <c r="CP65" s="1"/>
      <c r="CV65"/>
      <c r="CW65">
        <v>2</v>
      </c>
    </row>
    <row r="66" spans="1:104" x14ac:dyDescent="0.25">
      <c r="A66" t="s">
        <v>317</v>
      </c>
      <c r="B66" s="18" t="s">
        <v>3187</v>
      </c>
      <c r="C66" s="18">
        <v>395261</v>
      </c>
      <c r="D66" t="s">
        <v>792</v>
      </c>
      <c r="E66" t="s">
        <v>794</v>
      </c>
      <c r="F66" t="s">
        <v>146</v>
      </c>
      <c r="G66" t="s">
        <v>3202</v>
      </c>
      <c r="H66">
        <v>98.3</v>
      </c>
      <c r="I66" t="s">
        <v>133</v>
      </c>
      <c r="K66" t="s">
        <v>100</v>
      </c>
      <c r="L66" t="s">
        <v>105</v>
      </c>
      <c r="M66">
        <v>4</v>
      </c>
      <c r="N66">
        <v>2</v>
      </c>
      <c r="O66">
        <v>3</v>
      </c>
      <c r="P66">
        <v>5</v>
      </c>
      <c r="Q66">
        <v>5</v>
      </c>
      <c r="R66">
        <v>5</v>
      </c>
      <c r="S66">
        <v>2</v>
      </c>
      <c r="U66" s="8">
        <v>4.1333500000000001</v>
      </c>
      <c r="V66" s="8">
        <v>0.46372000000000002</v>
      </c>
      <c r="W66">
        <v>29.6</v>
      </c>
      <c r="X66">
        <v>1.08202</v>
      </c>
      <c r="Y66">
        <v>1.5457399999999999</v>
      </c>
      <c r="Z66">
        <v>3.8214800000000002</v>
      </c>
      <c r="AA66">
        <v>0.30102000000000001</v>
      </c>
      <c r="AB66">
        <v>0.10162</v>
      </c>
      <c r="AD66">
        <v>2.5876100000000002</v>
      </c>
      <c r="AE66">
        <v>35.700000000000003</v>
      </c>
      <c r="AG66">
        <v>0</v>
      </c>
      <c r="AJ66">
        <v>2.2861799999999999</v>
      </c>
      <c r="AK66">
        <v>0.71611999999999998</v>
      </c>
      <c r="AL66">
        <v>0.34527000000000002</v>
      </c>
      <c r="AM66">
        <v>3.3475799999999998</v>
      </c>
      <c r="AN66">
        <v>2.3171499999999998</v>
      </c>
      <c r="AO66">
        <v>1.1113999999999999</v>
      </c>
      <c r="AP66">
        <v>0.50297999999999998</v>
      </c>
      <c r="AQ66">
        <v>3.8984100000000002</v>
      </c>
      <c r="AS66">
        <v>0</v>
      </c>
      <c r="AT66">
        <v>1</v>
      </c>
      <c r="AU66">
        <v>0</v>
      </c>
      <c r="AV66">
        <v>3</v>
      </c>
      <c r="AW66" s="4">
        <v>2930.1</v>
      </c>
      <c r="AX66">
        <v>0</v>
      </c>
      <c r="AY66">
        <v>3</v>
      </c>
      <c r="BA66" s="1">
        <v>44477</v>
      </c>
      <c r="BB66">
        <v>7</v>
      </c>
      <c r="BC66">
        <v>7</v>
      </c>
      <c r="BD66">
        <v>0</v>
      </c>
      <c r="BE66">
        <v>40</v>
      </c>
      <c r="BF66">
        <v>1</v>
      </c>
      <c r="BG66">
        <v>0</v>
      </c>
      <c r="BH66">
        <v>40</v>
      </c>
      <c r="BI66" s="1">
        <v>44092</v>
      </c>
      <c r="BJ66">
        <v>8</v>
      </c>
      <c r="BK66">
        <v>8</v>
      </c>
      <c r="BL66">
        <v>0</v>
      </c>
      <c r="BM66">
        <v>40</v>
      </c>
      <c r="BN66">
        <v>1</v>
      </c>
      <c r="BO66">
        <v>0</v>
      </c>
      <c r="BP66">
        <v>40</v>
      </c>
      <c r="BQ66" s="1">
        <v>43574</v>
      </c>
      <c r="BR66">
        <v>12</v>
      </c>
      <c r="BS66">
        <v>9</v>
      </c>
      <c r="BT66">
        <v>3</v>
      </c>
      <c r="BU66">
        <v>52</v>
      </c>
      <c r="BV66">
        <v>1</v>
      </c>
      <c r="BW66">
        <v>0</v>
      </c>
      <c r="BX66">
        <v>52</v>
      </c>
      <c r="BY66">
        <v>42</v>
      </c>
      <c r="CA66" t="s">
        <v>534</v>
      </c>
      <c r="CB66" t="s">
        <v>795</v>
      </c>
      <c r="CC66">
        <v>17837</v>
      </c>
      <c r="CD66">
        <v>720</v>
      </c>
      <c r="CE66">
        <v>5705242221</v>
      </c>
      <c r="CF66" t="s">
        <v>99</v>
      </c>
      <c r="CG66" t="s">
        <v>100</v>
      </c>
      <c r="CH66" s="1">
        <v>27531</v>
      </c>
      <c r="CI66" t="s">
        <v>101</v>
      </c>
      <c r="CJ66" t="s">
        <v>100</v>
      </c>
      <c r="CK66" t="s">
        <v>100</v>
      </c>
      <c r="CL66" t="s">
        <v>103</v>
      </c>
      <c r="CM66" t="s">
        <v>793</v>
      </c>
      <c r="CN66">
        <v>102</v>
      </c>
      <c r="CO66" s="1">
        <v>44621</v>
      </c>
      <c r="CP66" s="1"/>
      <c r="CV66"/>
    </row>
    <row r="67" spans="1:104" x14ac:dyDescent="0.25">
      <c r="A67" t="s">
        <v>317</v>
      </c>
      <c r="B67" s="18" t="s">
        <v>3187</v>
      </c>
      <c r="C67" s="18">
        <v>395349</v>
      </c>
      <c r="D67" t="s">
        <v>1036</v>
      </c>
      <c r="E67" t="s">
        <v>158</v>
      </c>
      <c r="F67" t="s">
        <v>281</v>
      </c>
      <c r="G67" t="s">
        <v>3201</v>
      </c>
      <c r="H67">
        <v>42.8</v>
      </c>
      <c r="I67" t="s">
        <v>107</v>
      </c>
      <c r="K67" t="s">
        <v>100</v>
      </c>
      <c r="L67" t="s">
        <v>105</v>
      </c>
      <c r="M67">
        <v>5</v>
      </c>
      <c r="N67">
        <v>4</v>
      </c>
      <c r="O67">
        <v>5</v>
      </c>
      <c r="P67">
        <v>5</v>
      </c>
      <c r="Q67">
        <v>5</v>
      </c>
      <c r="R67">
        <v>5</v>
      </c>
      <c r="S67">
        <v>4</v>
      </c>
      <c r="U67" s="8">
        <v>4.7527900000000001</v>
      </c>
      <c r="V67" s="8">
        <v>0.83967000000000003</v>
      </c>
      <c r="W67">
        <v>42.9</v>
      </c>
      <c r="X67">
        <v>1.15086</v>
      </c>
      <c r="Y67">
        <v>1.9905299999999999</v>
      </c>
      <c r="Z67">
        <v>4.12568</v>
      </c>
      <c r="AA67">
        <v>0.63453000000000004</v>
      </c>
      <c r="AB67">
        <v>7.7280000000000001E-2</v>
      </c>
      <c r="AD67">
        <v>2.76227</v>
      </c>
      <c r="AE67">
        <v>43.8</v>
      </c>
      <c r="AG67">
        <v>0</v>
      </c>
      <c r="AJ67">
        <v>2.27325</v>
      </c>
      <c r="AK67">
        <v>0.71845999999999999</v>
      </c>
      <c r="AL67">
        <v>0.30309000000000003</v>
      </c>
      <c r="AM67">
        <v>3.29481</v>
      </c>
      <c r="AN67">
        <v>2.4876200000000002</v>
      </c>
      <c r="AO67">
        <v>1.1782600000000001</v>
      </c>
      <c r="AP67">
        <v>1.0375000000000001</v>
      </c>
      <c r="AQ67">
        <v>4.5544399999999996</v>
      </c>
      <c r="AS67">
        <v>0</v>
      </c>
      <c r="AT67">
        <v>0</v>
      </c>
      <c r="AU67">
        <v>0</v>
      </c>
      <c r="AV67">
        <v>0</v>
      </c>
      <c r="AW67" s="4">
        <v>0</v>
      </c>
      <c r="AX67">
        <v>0</v>
      </c>
      <c r="AY67">
        <v>0</v>
      </c>
      <c r="BA67" s="1">
        <v>44559</v>
      </c>
      <c r="BB67">
        <v>1</v>
      </c>
      <c r="BC67">
        <v>1</v>
      </c>
      <c r="BD67">
        <v>0</v>
      </c>
      <c r="BE67">
        <v>4</v>
      </c>
      <c r="BF67">
        <v>1</v>
      </c>
      <c r="BG67">
        <v>0</v>
      </c>
      <c r="BH67">
        <v>4</v>
      </c>
      <c r="BI67" s="1">
        <v>43896</v>
      </c>
      <c r="BJ67">
        <v>1</v>
      </c>
      <c r="BK67">
        <v>1</v>
      </c>
      <c r="BL67">
        <v>0</v>
      </c>
      <c r="BM67">
        <v>8</v>
      </c>
      <c r="BN67">
        <v>1</v>
      </c>
      <c r="BO67">
        <v>0</v>
      </c>
      <c r="BP67">
        <v>8</v>
      </c>
      <c r="BQ67" s="1">
        <v>43522</v>
      </c>
      <c r="BR67">
        <v>1</v>
      </c>
      <c r="BS67">
        <v>1</v>
      </c>
      <c r="BT67">
        <v>0</v>
      </c>
      <c r="BU67">
        <v>4</v>
      </c>
      <c r="BV67">
        <v>1</v>
      </c>
      <c r="BW67">
        <v>0</v>
      </c>
      <c r="BX67">
        <v>4</v>
      </c>
      <c r="BY67">
        <v>5.3330000000000002</v>
      </c>
      <c r="CA67" t="s">
        <v>1038</v>
      </c>
      <c r="CB67" t="s">
        <v>1039</v>
      </c>
      <c r="CC67">
        <v>17601</v>
      </c>
      <c r="CD67">
        <v>440</v>
      </c>
      <c r="CE67">
        <v>7173930711</v>
      </c>
      <c r="CF67" t="s">
        <v>99</v>
      </c>
      <c r="CG67" t="s">
        <v>100</v>
      </c>
      <c r="CH67" s="1">
        <v>27942</v>
      </c>
      <c r="CI67" t="s">
        <v>101</v>
      </c>
      <c r="CJ67" t="s">
        <v>100</v>
      </c>
      <c r="CK67" t="s">
        <v>100</v>
      </c>
      <c r="CL67" t="s">
        <v>103</v>
      </c>
      <c r="CM67" t="s">
        <v>1037</v>
      </c>
      <c r="CN67">
        <v>45</v>
      </c>
      <c r="CO67" s="1">
        <v>44621</v>
      </c>
      <c r="CP67" s="1"/>
      <c r="CV67"/>
    </row>
    <row r="68" spans="1:104" x14ac:dyDescent="0.25">
      <c r="A68" t="s">
        <v>317</v>
      </c>
      <c r="B68" s="18" t="s">
        <v>3187</v>
      </c>
      <c r="C68" s="18">
        <v>395828</v>
      </c>
      <c r="D68" t="s">
        <v>2468</v>
      </c>
      <c r="E68" t="s">
        <v>2470</v>
      </c>
      <c r="F68" t="s">
        <v>1329</v>
      </c>
      <c r="G68" t="s">
        <v>3201</v>
      </c>
      <c r="H68">
        <v>148.9</v>
      </c>
      <c r="I68" t="s">
        <v>98</v>
      </c>
      <c r="J68" t="s">
        <v>110</v>
      </c>
      <c r="K68" t="s">
        <v>100</v>
      </c>
      <c r="L68" t="s">
        <v>102</v>
      </c>
      <c r="M68">
        <v>1</v>
      </c>
      <c r="N68">
        <v>3</v>
      </c>
      <c r="O68">
        <v>1</v>
      </c>
      <c r="P68">
        <v>3</v>
      </c>
      <c r="Q68">
        <v>3</v>
      </c>
      <c r="R68">
        <v>3</v>
      </c>
      <c r="S68">
        <v>3</v>
      </c>
      <c r="U68" s="8">
        <v>3.57884</v>
      </c>
      <c r="V68" s="8">
        <v>0.65912000000000004</v>
      </c>
      <c r="W68">
        <v>64.8</v>
      </c>
      <c r="X68">
        <v>0.89932000000000001</v>
      </c>
      <c r="Y68">
        <v>1.55844</v>
      </c>
      <c r="Z68">
        <v>2.91751</v>
      </c>
      <c r="AA68">
        <v>0.30740000000000001</v>
      </c>
      <c r="AB68">
        <v>5.3400000000000003E-2</v>
      </c>
      <c r="AD68">
        <v>2.02041</v>
      </c>
      <c r="AE68">
        <v>61.9</v>
      </c>
      <c r="AG68">
        <v>0</v>
      </c>
      <c r="AJ68">
        <v>2.1817199999999999</v>
      </c>
      <c r="AK68">
        <v>0.84680999999999995</v>
      </c>
      <c r="AL68">
        <v>0.46561999999999998</v>
      </c>
      <c r="AM68">
        <v>3.4941499999999999</v>
      </c>
      <c r="AN68">
        <v>1.8958600000000001</v>
      </c>
      <c r="AO68">
        <v>0.78117999999999999</v>
      </c>
      <c r="AP68">
        <v>0.53013999999999994</v>
      </c>
      <c r="AQ68">
        <v>3.2338300000000002</v>
      </c>
      <c r="AS68">
        <v>1</v>
      </c>
      <c r="AT68">
        <v>29</v>
      </c>
      <c r="AU68">
        <v>22</v>
      </c>
      <c r="AV68">
        <v>2</v>
      </c>
      <c r="AW68" s="4">
        <v>31830.5</v>
      </c>
      <c r="AX68">
        <v>0</v>
      </c>
      <c r="AY68">
        <v>2</v>
      </c>
      <c r="BA68" s="1">
        <v>44225</v>
      </c>
      <c r="BB68">
        <v>19</v>
      </c>
      <c r="BC68">
        <v>12</v>
      </c>
      <c r="BD68">
        <v>0</v>
      </c>
      <c r="BE68">
        <v>112</v>
      </c>
      <c r="BF68">
        <v>1</v>
      </c>
      <c r="BG68">
        <v>0</v>
      </c>
      <c r="BH68">
        <v>112</v>
      </c>
      <c r="BI68" s="1">
        <v>43580</v>
      </c>
      <c r="BJ68">
        <v>43</v>
      </c>
      <c r="BK68">
        <v>21</v>
      </c>
      <c r="BL68">
        <v>21</v>
      </c>
      <c r="BM68">
        <v>216</v>
      </c>
      <c r="BN68">
        <v>1</v>
      </c>
      <c r="BO68">
        <v>0</v>
      </c>
      <c r="BP68">
        <v>216</v>
      </c>
      <c r="BQ68" s="1">
        <v>43210</v>
      </c>
      <c r="BR68">
        <v>34</v>
      </c>
      <c r="BS68">
        <v>23</v>
      </c>
      <c r="BT68">
        <v>11</v>
      </c>
      <c r="BU68">
        <v>164</v>
      </c>
      <c r="BV68">
        <v>1</v>
      </c>
      <c r="BW68">
        <v>0</v>
      </c>
      <c r="BX68">
        <v>164</v>
      </c>
      <c r="BY68">
        <v>155.333</v>
      </c>
      <c r="CA68" t="s">
        <v>2471</v>
      </c>
      <c r="CB68" t="s">
        <v>2472</v>
      </c>
      <c r="CC68">
        <v>15931</v>
      </c>
      <c r="CD68">
        <v>160</v>
      </c>
      <c r="CE68">
        <v>8144728100</v>
      </c>
      <c r="CF68" t="s">
        <v>99</v>
      </c>
      <c r="CG68" t="s">
        <v>100</v>
      </c>
      <c r="CH68" s="1">
        <v>32990</v>
      </c>
      <c r="CI68" t="s">
        <v>100</v>
      </c>
      <c r="CJ68" t="s">
        <v>100</v>
      </c>
      <c r="CK68" t="s">
        <v>100</v>
      </c>
      <c r="CL68" t="s">
        <v>103</v>
      </c>
      <c r="CM68" t="s">
        <v>2469</v>
      </c>
      <c r="CN68">
        <v>301</v>
      </c>
      <c r="CO68" s="1">
        <v>44621</v>
      </c>
      <c r="CP68" s="1"/>
      <c r="CV68"/>
    </row>
    <row r="69" spans="1:104" x14ac:dyDescent="0.25">
      <c r="A69" t="s">
        <v>317</v>
      </c>
      <c r="B69" s="18" t="s">
        <v>3187</v>
      </c>
      <c r="C69" s="18">
        <v>395146</v>
      </c>
      <c r="D69" t="s">
        <v>566</v>
      </c>
      <c r="E69" t="s">
        <v>371</v>
      </c>
      <c r="F69" t="s">
        <v>338</v>
      </c>
      <c r="G69" t="s">
        <v>3202</v>
      </c>
      <c r="H69">
        <v>92.1</v>
      </c>
      <c r="I69" t="s">
        <v>113</v>
      </c>
      <c r="K69" t="s">
        <v>100</v>
      </c>
      <c r="L69" t="s">
        <v>102</v>
      </c>
      <c r="M69">
        <v>5</v>
      </c>
      <c r="N69">
        <v>4</v>
      </c>
      <c r="O69">
        <v>3</v>
      </c>
      <c r="P69">
        <v>5</v>
      </c>
      <c r="Q69">
        <v>3</v>
      </c>
      <c r="R69">
        <v>5</v>
      </c>
      <c r="S69">
        <v>5</v>
      </c>
      <c r="U69" s="8">
        <v>3.9069099999999999</v>
      </c>
      <c r="V69" s="8">
        <v>1.2542500000000001</v>
      </c>
      <c r="W69">
        <v>53.6</v>
      </c>
      <c r="X69">
        <v>0.43217</v>
      </c>
      <c r="Y69">
        <v>1.68642</v>
      </c>
      <c r="Z69">
        <v>3.20797</v>
      </c>
      <c r="AA69">
        <v>0.75819999999999999</v>
      </c>
      <c r="AB69">
        <v>0.10065</v>
      </c>
      <c r="AD69">
        <v>2.2204799999999998</v>
      </c>
      <c r="AE69">
        <v>44.8</v>
      </c>
      <c r="AG69">
        <v>0</v>
      </c>
      <c r="AJ69">
        <v>1.9875</v>
      </c>
      <c r="AK69">
        <v>0.72672999999999999</v>
      </c>
      <c r="AL69">
        <v>0.36392000000000002</v>
      </c>
      <c r="AM69">
        <v>3.07816</v>
      </c>
      <c r="AN69">
        <v>2.28721</v>
      </c>
      <c r="AO69">
        <v>0.43742999999999999</v>
      </c>
      <c r="AP69">
        <v>1.29071</v>
      </c>
      <c r="AQ69">
        <v>4.0073600000000003</v>
      </c>
      <c r="AS69">
        <v>0</v>
      </c>
      <c r="AT69">
        <v>0</v>
      </c>
      <c r="AU69">
        <v>0</v>
      </c>
      <c r="AV69">
        <v>0</v>
      </c>
      <c r="AW69" s="4">
        <v>0</v>
      </c>
      <c r="AX69">
        <v>0</v>
      </c>
      <c r="AY69">
        <v>0</v>
      </c>
      <c r="BA69" s="1">
        <v>43874</v>
      </c>
      <c r="BB69">
        <v>2</v>
      </c>
      <c r="BC69">
        <v>2</v>
      </c>
      <c r="BD69">
        <v>0</v>
      </c>
      <c r="BE69">
        <v>8</v>
      </c>
      <c r="BF69">
        <v>1</v>
      </c>
      <c r="BG69">
        <v>0</v>
      </c>
      <c r="BH69">
        <v>8</v>
      </c>
      <c r="BI69" s="1">
        <v>43525</v>
      </c>
      <c r="BJ69">
        <v>16</v>
      </c>
      <c r="BK69">
        <v>16</v>
      </c>
      <c r="BL69">
        <v>0</v>
      </c>
      <c r="BM69">
        <v>64</v>
      </c>
      <c r="BN69">
        <v>2</v>
      </c>
      <c r="BO69">
        <v>32</v>
      </c>
      <c r="BP69">
        <v>96</v>
      </c>
      <c r="BQ69" s="1">
        <v>43123</v>
      </c>
      <c r="BR69">
        <v>3</v>
      </c>
      <c r="BS69">
        <v>3</v>
      </c>
      <c r="BT69">
        <v>0</v>
      </c>
      <c r="BU69">
        <v>32</v>
      </c>
      <c r="BV69">
        <v>1</v>
      </c>
      <c r="BW69">
        <v>0</v>
      </c>
      <c r="BX69">
        <v>32</v>
      </c>
      <c r="BY69">
        <v>41.332999999999998</v>
      </c>
      <c r="CA69" t="s">
        <v>566</v>
      </c>
      <c r="CB69" t="s">
        <v>568</v>
      </c>
      <c r="CC69">
        <v>15201</v>
      </c>
      <c r="CD69">
        <v>10</v>
      </c>
      <c r="CE69">
        <v>4126229000</v>
      </c>
      <c r="CF69" t="s">
        <v>99</v>
      </c>
      <c r="CG69" t="s">
        <v>100</v>
      </c>
      <c r="CH69" s="1">
        <v>24473</v>
      </c>
      <c r="CI69" t="s">
        <v>100</v>
      </c>
      <c r="CJ69" t="s">
        <v>101</v>
      </c>
      <c r="CK69" t="s">
        <v>100</v>
      </c>
      <c r="CL69" t="s">
        <v>103</v>
      </c>
      <c r="CM69" t="s">
        <v>567</v>
      </c>
      <c r="CN69">
        <v>115</v>
      </c>
      <c r="CO69" s="1">
        <v>44621</v>
      </c>
      <c r="CP69" s="1"/>
      <c r="CV69"/>
    </row>
    <row r="70" spans="1:104" x14ac:dyDescent="0.25">
      <c r="A70" t="s">
        <v>317</v>
      </c>
      <c r="B70" s="18" t="s">
        <v>3187</v>
      </c>
      <c r="C70" s="18">
        <v>395260</v>
      </c>
      <c r="D70" t="s">
        <v>788</v>
      </c>
      <c r="E70" t="s">
        <v>164</v>
      </c>
      <c r="F70" t="s">
        <v>447</v>
      </c>
      <c r="G70" t="s">
        <v>3201</v>
      </c>
      <c r="H70">
        <v>92.8</v>
      </c>
      <c r="I70" t="s">
        <v>98</v>
      </c>
      <c r="K70" t="s">
        <v>100</v>
      </c>
      <c r="L70" t="s">
        <v>105</v>
      </c>
      <c r="M70">
        <v>3</v>
      </c>
      <c r="N70">
        <v>2</v>
      </c>
      <c r="O70">
        <v>3</v>
      </c>
      <c r="P70">
        <v>3</v>
      </c>
      <c r="Q70">
        <v>3</v>
      </c>
      <c r="R70">
        <v>2</v>
      </c>
      <c r="S70">
        <v>3</v>
      </c>
      <c r="U70" s="8">
        <v>3.1260599999999998</v>
      </c>
      <c r="V70" s="8">
        <v>0.56615000000000004</v>
      </c>
      <c r="W70">
        <v>33.799999999999997</v>
      </c>
      <c r="X70">
        <v>0.91337000000000002</v>
      </c>
      <c r="Y70">
        <v>1.4795199999999999</v>
      </c>
      <c r="Z70">
        <v>2.8057099999999999</v>
      </c>
      <c r="AA70">
        <v>0.48216999999999999</v>
      </c>
      <c r="AB70">
        <v>4.5150000000000003E-2</v>
      </c>
      <c r="AD70">
        <v>1.6465399999999999</v>
      </c>
      <c r="AE70">
        <v>40</v>
      </c>
      <c r="AH70">
        <v>6</v>
      </c>
      <c r="AJ70">
        <v>2.2523300000000002</v>
      </c>
      <c r="AK70">
        <v>0.75897000000000003</v>
      </c>
      <c r="AL70">
        <v>0.37121999999999999</v>
      </c>
      <c r="AM70">
        <v>3.38252</v>
      </c>
      <c r="AN70">
        <v>1.4965999999999999</v>
      </c>
      <c r="AO70">
        <v>0.88521000000000005</v>
      </c>
      <c r="AP70">
        <v>0.57116</v>
      </c>
      <c r="AQ70">
        <v>2.91791</v>
      </c>
      <c r="AS70">
        <v>1</v>
      </c>
      <c r="AT70">
        <v>2</v>
      </c>
      <c r="AU70">
        <v>0</v>
      </c>
      <c r="AV70">
        <v>0</v>
      </c>
      <c r="AW70" s="4">
        <v>0</v>
      </c>
      <c r="AX70">
        <v>0</v>
      </c>
      <c r="AY70">
        <v>0</v>
      </c>
      <c r="BA70" s="1">
        <v>44484</v>
      </c>
      <c r="BB70">
        <v>2</v>
      </c>
      <c r="BC70">
        <v>2</v>
      </c>
      <c r="BD70">
        <v>0</v>
      </c>
      <c r="BE70">
        <v>8</v>
      </c>
      <c r="BF70">
        <v>1</v>
      </c>
      <c r="BG70">
        <v>0</v>
      </c>
      <c r="BH70">
        <v>8</v>
      </c>
      <c r="BI70" s="1">
        <v>44183</v>
      </c>
      <c r="BJ70">
        <v>4</v>
      </c>
      <c r="BK70">
        <v>4</v>
      </c>
      <c r="BL70">
        <v>0</v>
      </c>
      <c r="BM70">
        <v>20</v>
      </c>
      <c r="BN70">
        <v>1</v>
      </c>
      <c r="BO70">
        <v>0</v>
      </c>
      <c r="BP70">
        <v>20</v>
      </c>
      <c r="BQ70" s="1">
        <v>43658</v>
      </c>
      <c r="BR70">
        <v>16</v>
      </c>
      <c r="BS70">
        <v>13</v>
      </c>
      <c r="BT70">
        <v>6</v>
      </c>
      <c r="BU70">
        <v>92</v>
      </c>
      <c r="BV70">
        <v>1</v>
      </c>
      <c r="BW70">
        <v>0</v>
      </c>
      <c r="BX70">
        <v>92</v>
      </c>
      <c r="BY70">
        <v>26</v>
      </c>
      <c r="CA70" t="s">
        <v>790</v>
      </c>
      <c r="CB70" t="s">
        <v>791</v>
      </c>
      <c r="CC70">
        <v>18407</v>
      </c>
      <c r="CD70">
        <v>420</v>
      </c>
      <c r="CE70">
        <v>5702821020</v>
      </c>
      <c r="CF70" t="s">
        <v>99</v>
      </c>
      <c r="CG70" t="s">
        <v>100</v>
      </c>
      <c r="CH70" s="1">
        <v>25268</v>
      </c>
      <c r="CI70" t="s">
        <v>100</v>
      </c>
      <c r="CJ70" t="s">
        <v>100</v>
      </c>
      <c r="CK70" t="s">
        <v>100</v>
      </c>
      <c r="CL70" t="s">
        <v>103</v>
      </c>
      <c r="CM70" t="s">
        <v>789</v>
      </c>
      <c r="CN70">
        <v>115</v>
      </c>
      <c r="CO70" s="1">
        <v>44621</v>
      </c>
      <c r="CP70" s="1"/>
      <c r="CV70"/>
    </row>
    <row r="71" spans="1:104" x14ac:dyDescent="0.25">
      <c r="A71" t="s">
        <v>317</v>
      </c>
      <c r="B71" s="18" t="s">
        <v>3187</v>
      </c>
      <c r="C71" s="18">
        <v>395893</v>
      </c>
      <c r="D71" t="s">
        <v>2633</v>
      </c>
      <c r="E71" t="s">
        <v>271</v>
      </c>
      <c r="F71" t="s">
        <v>477</v>
      </c>
      <c r="G71" t="s">
        <v>3201</v>
      </c>
      <c r="H71">
        <v>280.89999999999998</v>
      </c>
      <c r="I71" t="s">
        <v>98</v>
      </c>
      <c r="K71" t="s">
        <v>100</v>
      </c>
      <c r="L71" t="s">
        <v>105</v>
      </c>
      <c r="M71">
        <v>1</v>
      </c>
      <c r="N71">
        <v>1</v>
      </c>
      <c r="O71">
        <v>1</v>
      </c>
      <c r="P71">
        <v>4</v>
      </c>
      <c r="Q71">
        <v>4</v>
      </c>
      <c r="R71">
        <v>4</v>
      </c>
      <c r="S71">
        <v>1</v>
      </c>
      <c r="U71" s="8">
        <v>2.9964200000000001</v>
      </c>
      <c r="V71" s="8">
        <v>0.38697999999999999</v>
      </c>
      <c r="X71">
        <v>0.74094000000000004</v>
      </c>
      <c r="Y71">
        <v>1.12792</v>
      </c>
      <c r="Z71">
        <v>2.6149100000000001</v>
      </c>
      <c r="AA71">
        <v>0.2399</v>
      </c>
      <c r="AB71">
        <v>2.903E-2</v>
      </c>
      <c r="AC71">
        <v>6</v>
      </c>
      <c r="AD71">
        <v>1.8685</v>
      </c>
      <c r="AF71">
        <v>6</v>
      </c>
      <c r="AG71">
        <v>6</v>
      </c>
      <c r="AJ71">
        <v>1.9994000000000001</v>
      </c>
      <c r="AK71">
        <v>0.84045999999999998</v>
      </c>
      <c r="AL71">
        <v>0.46078999999999998</v>
      </c>
      <c r="AM71">
        <v>3.3006500000000001</v>
      </c>
      <c r="AN71">
        <v>1.9131899999999999</v>
      </c>
      <c r="AO71">
        <v>0.64846999999999999</v>
      </c>
      <c r="AP71">
        <v>0.31451000000000001</v>
      </c>
      <c r="AQ71">
        <v>2.8662800000000002</v>
      </c>
      <c r="AS71">
        <v>0</v>
      </c>
      <c r="AT71">
        <v>15</v>
      </c>
      <c r="AU71">
        <v>5</v>
      </c>
      <c r="AV71">
        <v>4</v>
      </c>
      <c r="AW71" s="4">
        <v>370753.33</v>
      </c>
      <c r="AX71">
        <v>0</v>
      </c>
      <c r="AY71">
        <v>4</v>
      </c>
      <c r="BA71" s="1">
        <v>44328</v>
      </c>
      <c r="BB71">
        <v>12</v>
      </c>
      <c r="BC71">
        <v>12</v>
      </c>
      <c r="BD71">
        <v>0</v>
      </c>
      <c r="BE71">
        <v>88</v>
      </c>
      <c r="BF71">
        <v>1</v>
      </c>
      <c r="BG71">
        <v>0</v>
      </c>
      <c r="BH71">
        <v>88</v>
      </c>
      <c r="BI71" s="1">
        <v>43585</v>
      </c>
      <c r="BJ71">
        <v>12</v>
      </c>
      <c r="BK71">
        <v>5</v>
      </c>
      <c r="BL71">
        <v>7</v>
      </c>
      <c r="BM71">
        <v>127</v>
      </c>
      <c r="BN71">
        <v>1</v>
      </c>
      <c r="BO71">
        <v>0</v>
      </c>
      <c r="BP71">
        <v>127</v>
      </c>
      <c r="BQ71" s="1">
        <v>43235</v>
      </c>
      <c r="BR71">
        <v>12</v>
      </c>
      <c r="BS71">
        <v>5</v>
      </c>
      <c r="BT71">
        <v>7</v>
      </c>
      <c r="BU71">
        <v>173</v>
      </c>
      <c r="BV71">
        <v>1</v>
      </c>
      <c r="BW71">
        <v>0</v>
      </c>
      <c r="BX71">
        <v>173</v>
      </c>
      <c r="BY71">
        <v>115.167</v>
      </c>
      <c r="CA71" t="s">
        <v>2635</v>
      </c>
      <c r="CB71" t="s">
        <v>2636</v>
      </c>
      <c r="CC71">
        <v>19139</v>
      </c>
      <c r="CD71">
        <v>620</v>
      </c>
      <c r="CE71">
        <v>2154766264</v>
      </c>
      <c r="CF71" t="s">
        <v>99</v>
      </c>
      <c r="CG71" t="s">
        <v>100</v>
      </c>
      <c r="CH71" s="1">
        <v>34115</v>
      </c>
      <c r="CI71" t="s">
        <v>100</v>
      </c>
      <c r="CJ71" t="s">
        <v>100</v>
      </c>
      <c r="CK71" t="s">
        <v>100</v>
      </c>
      <c r="CL71" t="s">
        <v>103</v>
      </c>
      <c r="CM71" t="s">
        <v>2634</v>
      </c>
      <c r="CN71">
        <v>396</v>
      </c>
      <c r="CO71" s="1">
        <v>44621</v>
      </c>
      <c r="CP71" s="1"/>
      <c r="CV71"/>
    </row>
    <row r="72" spans="1:104" x14ac:dyDescent="0.25">
      <c r="A72" t="s">
        <v>317</v>
      </c>
      <c r="B72" s="18" t="s">
        <v>3187</v>
      </c>
      <c r="C72" s="18">
        <v>395819</v>
      </c>
      <c r="D72" t="s">
        <v>2439</v>
      </c>
      <c r="E72" t="s">
        <v>271</v>
      </c>
      <c r="F72" t="s">
        <v>477</v>
      </c>
      <c r="G72" t="s">
        <v>3202</v>
      </c>
      <c r="H72">
        <v>226.5</v>
      </c>
      <c r="I72" t="s">
        <v>113</v>
      </c>
      <c r="K72" t="s">
        <v>100</v>
      </c>
      <c r="L72" t="s">
        <v>105</v>
      </c>
      <c r="M72">
        <v>2</v>
      </c>
      <c r="N72">
        <v>2</v>
      </c>
      <c r="O72">
        <v>2</v>
      </c>
      <c r="P72">
        <v>4</v>
      </c>
      <c r="Q72">
        <v>4</v>
      </c>
      <c r="R72">
        <v>5</v>
      </c>
      <c r="S72">
        <v>2</v>
      </c>
      <c r="U72" s="8">
        <v>3.2874599999999998</v>
      </c>
      <c r="V72" s="8">
        <v>0.40144999999999997</v>
      </c>
      <c r="W72">
        <v>44.1</v>
      </c>
      <c r="X72">
        <v>1.05599</v>
      </c>
      <c r="Y72">
        <v>1.4574400000000001</v>
      </c>
      <c r="Z72">
        <v>2.8080500000000002</v>
      </c>
      <c r="AA72">
        <v>0.20759</v>
      </c>
      <c r="AB72">
        <v>0.15512999999999999</v>
      </c>
      <c r="AD72">
        <v>1.83002</v>
      </c>
      <c r="AE72">
        <v>47.6</v>
      </c>
      <c r="AG72">
        <v>2</v>
      </c>
      <c r="AJ72">
        <v>1.99048</v>
      </c>
      <c r="AK72">
        <v>0.81476999999999999</v>
      </c>
      <c r="AL72">
        <v>0.43973000000000001</v>
      </c>
      <c r="AM72">
        <v>3.2449699999999999</v>
      </c>
      <c r="AN72">
        <v>1.8822000000000001</v>
      </c>
      <c r="AO72">
        <v>0.95335000000000003</v>
      </c>
      <c r="AP72">
        <v>0.34189999999999998</v>
      </c>
      <c r="AQ72">
        <v>3.1986400000000001</v>
      </c>
      <c r="AS72">
        <v>0</v>
      </c>
      <c r="AT72">
        <v>4</v>
      </c>
      <c r="AU72">
        <v>0</v>
      </c>
      <c r="AV72">
        <v>1</v>
      </c>
      <c r="AW72" s="4">
        <v>655.08000000000004</v>
      </c>
      <c r="AX72">
        <v>0</v>
      </c>
      <c r="AY72">
        <v>1</v>
      </c>
      <c r="BA72" s="1">
        <v>43815</v>
      </c>
      <c r="BB72">
        <v>7</v>
      </c>
      <c r="BC72">
        <v>7</v>
      </c>
      <c r="BD72">
        <v>1</v>
      </c>
      <c r="BE72">
        <v>36</v>
      </c>
      <c r="BF72">
        <v>1</v>
      </c>
      <c r="BG72">
        <v>0</v>
      </c>
      <c r="BH72">
        <v>36</v>
      </c>
      <c r="BI72" s="1">
        <v>43431</v>
      </c>
      <c r="BJ72">
        <v>15</v>
      </c>
      <c r="BK72">
        <v>15</v>
      </c>
      <c r="BL72">
        <v>0</v>
      </c>
      <c r="BM72">
        <v>88</v>
      </c>
      <c r="BN72">
        <v>1</v>
      </c>
      <c r="BO72">
        <v>0</v>
      </c>
      <c r="BP72">
        <v>88</v>
      </c>
      <c r="BQ72" s="1">
        <v>43056</v>
      </c>
      <c r="BR72">
        <v>11</v>
      </c>
      <c r="BS72">
        <v>9</v>
      </c>
      <c r="BT72">
        <v>2</v>
      </c>
      <c r="BU72">
        <v>76</v>
      </c>
      <c r="BV72">
        <v>1</v>
      </c>
      <c r="BW72">
        <v>0</v>
      </c>
      <c r="BX72">
        <v>76</v>
      </c>
      <c r="BY72">
        <v>60</v>
      </c>
      <c r="CA72" t="s">
        <v>2441</v>
      </c>
      <c r="CB72" t="s">
        <v>2442</v>
      </c>
      <c r="CC72">
        <v>19119</v>
      </c>
      <c r="CD72">
        <v>620</v>
      </c>
      <c r="CE72">
        <v>2154385268</v>
      </c>
      <c r="CF72" t="s">
        <v>99</v>
      </c>
      <c r="CG72" t="s">
        <v>100</v>
      </c>
      <c r="CH72" s="1">
        <v>32905</v>
      </c>
      <c r="CI72" t="s">
        <v>101</v>
      </c>
      <c r="CJ72" t="s">
        <v>101</v>
      </c>
      <c r="CK72" t="s">
        <v>100</v>
      </c>
      <c r="CL72" t="s">
        <v>103</v>
      </c>
      <c r="CM72" t="s">
        <v>2440</v>
      </c>
      <c r="CN72">
        <v>269</v>
      </c>
      <c r="CO72" s="1">
        <v>44621</v>
      </c>
      <c r="CP72" s="1"/>
      <c r="CV72"/>
    </row>
    <row r="73" spans="1:104" x14ac:dyDescent="0.25">
      <c r="A73" t="s">
        <v>317</v>
      </c>
      <c r="B73" s="18" t="s">
        <v>3187</v>
      </c>
      <c r="C73" s="18">
        <v>395603</v>
      </c>
      <c r="D73" t="s">
        <v>1807</v>
      </c>
      <c r="E73" t="s">
        <v>1809</v>
      </c>
      <c r="F73" t="s">
        <v>338</v>
      </c>
      <c r="G73" t="s">
        <v>3201</v>
      </c>
      <c r="H73">
        <v>107.7</v>
      </c>
      <c r="I73" t="s">
        <v>98</v>
      </c>
      <c r="K73" t="s">
        <v>100</v>
      </c>
      <c r="L73" t="s">
        <v>102</v>
      </c>
      <c r="M73">
        <v>3</v>
      </c>
      <c r="N73">
        <v>2</v>
      </c>
      <c r="O73">
        <v>3</v>
      </c>
      <c r="P73">
        <v>3</v>
      </c>
      <c r="Q73">
        <v>4</v>
      </c>
      <c r="R73">
        <v>2</v>
      </c>
      <c r="S73">
        <v>3</v>
      </c>
      <c r="U73" s="8">
        <v>2.97512</v>
      </c>
      <c r="V73" s="8">
        <v>0.72597999999999996</v>
      </c>
      <c r="W73">
        <v>21.1</v>
      </c>
      <c r="X73">
        <v>0.53198999999999996</v>
      </c>
      <c r="Y73">
        <v>1.25797</v>
      </c>
      <c r="Z73">
        <v>2.7859099999999999</v>
      </c>
      <c r="AA73">
        <v>0.62616000000000005</v>
      </c>
      <c r="AB73">
        <v>6.6659999999999997E-2</v>
      </c>
      <c r="AD73">
        <v>1.71715</v>
      </c>
      <c r="AE73">
        <v>7.7</v>
      </c>
      <c r="AG73">
        <v>0</v>
      </c>
      <c r="AJ73">
        <v>1.9921500000000001</v>
      </c>
      <c r="AK73">
        <v>0.75878999999999996</v>
      </c>
      <c r="AL73">
        <v>0.375</v>
      </c>
      <c r="AM73">
        <v>3.1259399999999999</v>
      </c>
      <c r="AN73">
        <v>1.7646200000000001</v>
      </c>
      <c r="AO73">
        <v>0.51571</v>
      </c>
      <c r="AP73">
        <v>0.72501000000000004</v>
      </c>
      <c r="AQ73">
        <v>3.0049600000000001</v>
      </c>
      <c r="AS73">
        <v>0</v>
      </c>
      <c r="AT73">
        <v>1</v>
      </c>
      <c r="AU73">
        <v>0</v>
      </c>
      <c r="AV73">
        <v>0</v>
      </c>
      <c r="AW73" s="4">
        <v>0</v>
      </c>
      <c r="AX73">
        <v>0</v>
      </c>
      <c r="AY73">
        <v>0</v>
      </c>
      <c r="BA73" s="1">
        <v>44539</v>
      </c>
      <c r="BB73">
        <v>4</v>
      </c>
      <c r="BC73">
        <v>4</v>
      </c>
      <c r="BD73">
        <v>0</v>
      </c>
      <c r="BE73">
        <v>24</v>
      </c>
      <c r="BF73">
        <v>1</v>
      </c>
      <c r="BG73">
        <v>0</v>
      </c>
      <c r="BH73">
        <v>24</v>
      </c>
      <c r="BI73" s="1">
        <v>43747</v>
      </c>
      <c r="BJ73">
        <v>9</v>
      </c>
      <c r="BK73">
        <v>8</v>
      </c>
      <c r="BL73">
        <v>1</v>
      </c>
      <c r="BM73">
        <v>68</v>
      </c>
      <c r="BN73">
        <v>1</v>
      </c>
      <c r="BO73">
        <v>0</v>
      </c>
      <c r="BP73">
        <v>68</v>
      </c>
      <c r="BQ73" s="1">
        <v>43371</v>
      </c>
      <c r="BR73">
        <v>3</v>
      </c>
      <c r="BS73">
        <v>3</v>
      </c>
      <c r="BT73">
        <v>0</v>
      </c>
      <c r="BU73">
        <v>16</v>
      </c>
      <c r="BV73">
        <v>1</v>
      </c>
      <c r="BW73">
        <v>0</v>
      </c>
      <c r="BX73">
        <v>16</v>
      </c>
      <c r="BY73">
        <v>37.332999999999998</v>
      </c>
      <c r="CA73" t="s">
        <v>1810</v>
      </c>
      <c r="CB73" t="s">
        <v>1811</v>
      </c>
      <c r="CC73">
        <v>15108</v>
      </c>
      <c r="CD73">
        <v>10</v>
      </c>
      <c r="CE73">
        <v>4123316060</v>
      </c>
      <c r="CF73" t="s">
        <v>99</v>
      </c>
      <c r="CG73" t="s">
        <v>100</v>
      </c>
      <c r="CH73" s="1">
        <v>30615</v>
      </c>
      <c r="CI73" t="s">
        <v>100</v>
      </c>
      <c r="CJ73" t="s">
        <v>100</v>
      </c>
      <c r="CK73" t="s">
        <v>100</v>
      </c>
      <c r="CL73" t="s">
        <v>103</v>
      </c>
      <c r="CM73" t="s">
        <v>1808</v>
      </c>
      <c r="CN73">
        <v>120</v>
      </c>
      <c r="CO73" s="1">
        <v>44621</v>
      </c>
      <c r="CP73" s="1"/>
      <c r="CV73"/>
    </row>
    <row r="74" spans="1:104" x14ac:dyDescent="0.25">
      <c r="A74" t="s">
        <v>317</v>
      </c>
      <c r="B74" s="18" t="s">
        <v>3187</v>
      </c>
      <c r="C74" s="18">
        <v>395959</v>
      </c>
      <c r="D74" t="s">
        <v>2779</v>
      </c>
      <c r="E74" t="s">
        <v>192</v>
      </c>
      <c r="F74" t="s">
        <v>1529</v>
      </c>
      <c r="G74" t="s">
        <v>3202</v>
      </c>
      <c r="H74">
        <v>73.400000000000006</v>
      </c>
      <c r="I74" t="s">
        <v>133</v>
      </c>
      <c r="K74" t="s">
        <v>100</v>
      </c>
      <c r="L74" t="s">
        <v>102</v>
      </c>
      <c r="M74">
        <v>2</v>
      </c>
      <c r="N74">
        <v>1</v>
      </c>
      <c r="O74">
        <v>1</v>
      </c>
      <c r="P74">
        <v>5</v>
      </c>
      <c r="Q74">
        <v>4</v>
      </c>
      <c r="R74">
        <v>5</v>
      </c>
      <c r="S74">
        <v>1</v>
      </c>
      <c r="U74" s="8">
        <v>3.1200899999999998</v>
      </c>
      <c r="V74" s="8">
        <v>0.38288</v>
      </c>
      <c r="X74">
        <v>0.75100999999999996</v>
      </c>
      <c r="Y74">
        <v>1.1338900000000001</v>
      </c>
      <c r="Z74">
        <v>2.7191000000000001</v>
      </c>
      <c r="AA74">
        <v>0.34494999999999998</v>
      </c>
      <c r="AB74">
        <v>7.5029999999999999E-2</v>
      </c>
      <c r="AC74">
        <v>6</v>
      </c>
      <c r="AD74">
        <v>1.9861899999999999</v>
      </c>
      <c r="AF74">
        <v>6</v>
      </c>
      <c r="AH74">
        <v>6</v>
      </c>
      <c r="AJ74">
        <v>2.1044100000000001</v>
      </c>
      <c r="AK74">
        <v>0.84870999999999996</v>
      </c>
      <c r="AL74">
        <v>0.46193000000000001</v>
      </c>
      <c r="AM74">
        <v>3.41506</v>
      </c>
      <c r="AN74">
        <v>1.93222</v>
      </c>
      <c r="AO74">
        <v>0.65090000000000003</v>
      </c>
      <c r="AP74">
        <v>0.31041000000000002</v>
      </c>
      <c r="AQ74">
        <v>2.8845900000000002</v>
      </c>
      <c r="AS74">
        <v>0</v>
      </c>
      <c r="AT74">
        <v>2</v>
      </c>
      <c r="AU74">
        <v>0</v>
      </c>
      <c r="AV74">
        <v>4</v>
      </c>
      <c r="AW74" s="4">
        <v>28627.8</v>
      </c>
      <c r="AX74">
        <v>0</v>
      </c>
      <c r="AY74">
        <v>4</v>
      </c>
      <c r="BA74" s="1">
        <v>44512</v>
      </c>
      <c r="BB74">
        <v>10</v>
      </c>
      <c r="BC74">
        <v>10</v>
      </c>
      <c r="BD74">
        <v>0</v>
      </c>
      <c r="BE74">
        <v>165</v>
      </c>
      <c r="BF74">
        <v>1</v>
      </c>
      <c r="BG74">
        <v>0</v>
      </c>
      <c r="BH74">
        <v>165</v>
      </c>
      <c r="BI74" s="1">
        <v>44134</v>
      </c>
      <c r="BJ74">
        <v>5</v>
      </c>
      <c r="BK74">
        <v>5</v>
      </c>
      <c r="BL74">
        <v>0</v>
      </c>
      <c r="BM74">
        <v>28</v>
      </c>
      <c r="BN74">
        <v>1</v>
      </c>
      <c r="BO74">
        <v>0</v>
      </c>
      <c r="BP74">
        <v>28</v>
      </c>
      <c r="BQ74" s="1">
        <v>43623</v>
      </c>
      <c r="BR74">
        <v>5</v>
      </c>
      <c r="BS74">
        <v>3</v>
      </c>
      <c r="BT74">
        <v>2</v>
      </c>
      <c r="BU74">
        <v>16</v>
      </c>
      <c r="BV74">
        <v>1</v>
      </c>
      <c r="BW74">
        <v>0</v>
      </c>
      <c r="BX74">
        <v>16</v>
      </c>
      <c r="BY74">
        <v>94.5</v>
      </c>
      <c r="CA74" t="s">
        <v>1544</v>
      </c>
      <c r="CB74" t="s">
        <v>2781</v>
      </c>
      <c r="CC74">
        <v>16323</v>
      </c>
      <c r="CD74">
        <v>730</v>
      </c>
      <c r="CE74">
        <v>8144324491</v>
      </c>
      <c r="CF74" t="s">
        <v>99</v>
      </c>
      <c r="CG74" t="s">
        <v>100</v>
      </c>
      <c r="CH74" s="1">
        <v>34970</v>
      </c>
      <c r="CI74" t="s">
        <v>100</v>
      </c>
      <c r="CJ74" t="s">
        <v>100</v>
      </c>
      <c r="CK74" t="s">
        <v>100</v>
      </c>
      <c r="CL74" t="s">
        <v>103</v>
      </c>
      <c r="CM74" t="s">
        <v>2780</v>
      </c>
      <c r="CN74">
        <v>100</v>
      </c>
      <c r="CO74" s="1">
        <v>44621</v>
      </c>
      <c r="CP74" s="1"/>
      <c r="CV74"/>
    </row>
    <row r="75" spans="1:104" x14ac:dyDescent="0.25">
      <c r="A75" t="s">
        <v>317</v>
      </c>
      <c r="B75" s="18" t="s">
        <v>3187</v>
      </c>
      <c r="C75" s="18">
        <v>395712</v>
      </c>
      <c r="D75" t="s">
        <v>2137</v>
      </c>
      <c r="E75" t="s">
        <v>933</v>
      </c>
      <c r="F75" t="s">
        <v>295</v>
      </c>
      <c r="G75" t="s">
        <v>3201</v>
      </c>
      <c r="H75">
        <v>16.899999999999999</v>
      </c>
      <c r="I75" t="s">
        <v>98</v>
      </c>
      <c r="K75" t="s">
        <v>100</v>
      </c>
      <c r="L75" t="s">
        <v>105</v>
      </c>
      <c r="M75">
        <v>5</v>
      </c>
      <c r="N75">
        <v>4</v>
      </c>
      <c r="O75">
        <v>3</v>
      </c>
      <c r="P75">
        <v>5</v>
      </c>
      <c r="Q75">
        <v>5</v>
      </c>
      <c r="S75">
        <v>5</v>
      </c>
      <c r="U75" s="8">
        <v>3.7851900000000001</v>
      </c>
      <c r="V75" s="8">
        <v>1.9293100000000001</v>
      </c>
      <c r="W75">
        <v>38.9</v>
      </c>
      <c r="X75">
        <v>7.5500000000000003E-3</v>
      </c>
      <c r="Y75">
        <v>1.93686</v>
      </c>
      <c r="Z75">
        <v>3.37642</v>
      </c>
      <c r="AA75">
        <v>1.5723199999999999</v>
      </c>
      <c r="AB75">
        <v>0.40045999999999998</v>
      </c>
      <c r="AD75">
        <v>1.84833</v>
      </c>
      <c r="AE75">
        <v>45.5</v>
      </c>
      <c r="AG75">
        <v>0</v>
      </c>
      <c r="AJ75">
        <v>2.2330899999999998</v>
      </c>
      <c r="AK75">
        <v>0.84960999999999998</v>
      </c>
      <c r="AL75">
        <v>0.49219000000000002</v>
      </c>
      <c r="AM75">
        <v>3.5748899999999999</v>
      </c>
      <c r="AN75">
        <v>1.6944900000000001</v>
      </c>
      <c r="AO75">
        <v>6.5399999999999998E-3</v>
      </c>
      <c r="AP75">
        <v>1.4679800000000001</v>
      </c>
      <c r="AQ75">
        <v>3.3430300000000002</v>
      </c>
      <c r="AS75">
        <v>0</v>
      </c>
      <c r="AT75">
        <v>3</v>
      </c>
      <c r="AU75">
        <v>0</v>
      </c>
      <c r="AV75">
        <v>0</v>
      </c>
      <c r="AW75" s="4">
        <v>0</v>
      </c>
      <c r="AX75">
        <v>0</v>
      </c>
      <c r="AY75">
        <v>0</v>
      </c>
      <c r="BA75" s="1">
        <v>44510</v>
      </c>
      <c r="BB75">
        <v>3</v>
      </c>
      <c r="BC75">
        <v>3</v>
      </c>
      <c r="BD75">
        <v>0</v>
      </c>
      <c r="BE75">
        <v>24</v>
      </c>
      <c r="BF75">
        <v>1</v>
      </c>
      <c r="BG75">
        <v>0</v>
      </c>
      <c r="BH75">
        <v>24</v>
      </c>
      <c r="BI75" s="1">
        <v>44119</v>
      </c>
      <c r="BJ75">
        <v>7</v>
      </c>
      <c r="BK75">
        <v>6</v>
      </c>
      <c r="BL75">
        <v>1</v>
      </c>
      <c r="BM75">
        <v>28</v>
      </c>
      <c r="BN75">
        <v>1</v>
      </c>
      <c r="BO75">
        <v>0</v>
      </c>
      <c r="BP75">
        <v>28</v>
      </c>
      <c r="BQ75" s="1">
        <v>43616</v>
      </c>
      <c r="BR75">
        <v>12</v>
      </c>
      <c r="BS75">
        <v>12</v>
      </c>
      <c r="BT75">
        <v>2</v>
      </c>
      <c r="BU75">
        <v>88</v>
      </c>
      <c r="BV75">
        <v>1</v>
      </c>
      <c r="BW75">
        <v>0</v>
      </c>
      <c r="BX75">
        <v>88</v>
      </c>
      <c r="BY75">
        <v>36</v>
      </c>
      <c r="CA75" t="s">
        <v>2139</v>
      </c>
      <c r="CB75" t="s">
        <v>2140</v>
      </c>
      <c r="CC75">
        <v>16901</v>
      </c>
      <c r="CD75">
        <v>710</v>
      </c>
      <c r="CE75">
        <v>5707242631</v>
      </c>
      <c r="CF75" t="s">
        <v>99</v>
      </c>
      <c r="CG75" t="s">
        <v>100</v>
      </c>
      <c r="CH75" s="1">
        <v>31472</v>
      </c>
      <c r="CI75" t="s">
        <v>100</v>
      </c>
      <c r="CJ75" t="s">
        <v>100</v>
      </c>
      <c r="CK75" t="s">
        <v>100</v>
      </c>
      <c r="CL75" t="s">
        <v>103</v>
      </c>
      <c r="CM75" t="s">
        <v>2138</v>
      </c>
      <c r="CN75">
        <v>26</v>
      </c>
      <c r="CO75" s="1">
        <v>44621</v>
      </c>
      <c r="CP75" s="1"/>
      <c r="CV75"/>
      <c r="CW75">
        <v>2</v>
      </c>
    </row>
    <row r="76" spans="1:104" x14ac:dyDescent="0.25">
      <c r="A76" t="s">
        <v>317</v>
      </c>
      <c r="B76" s="18" t="s">
        <v>3187</v>
      </c>
      <c r="C76" s="18">
        <v>395467</v>
      </c>
      <c r="D76" t="s">
        <v>1404</v>
      </c>
      <c r="E76" t="s">
        <v>271</v>
      </c>
      <c r="F76" t="s">
        <v>477</v>
      </c>
      <c r="G76" t="s">
        <v>3202</v>
      </c>
      <c r="H76">
        <v>78.099999999999994</v>
      </c>
      <c r="I76" t="s">
        <v>113</v>
      </c>
      <c r="K76" t="s">
        <v>100</v>
      </c>
      <c r="L76" t="s">
        <v>102</v>
      </c>
      <c r="M76">
        <v>2</v>
      </c>
      <c r="N76">
        <v>3</v>
      </c>
      <c r="O76">
        <v>2</v>
      </c>
      <c r="P76">
        <v>4</v>
      </c>
      <c r="Q76">
        <v>4</v>
      </c>
      <c r="R76">
        <v>4</v>
      </c>
      <c r="S76">
        <v>3</v>
      </c>
      <c r="U76" s="8">
        <v>3.4766300000000001</v>
      </c>
      <c r="V76" s="8">
        <v>0.66778000000000004</v>
      </c>
      <c r="W76">
        <v>30.4</v>
      </c>
      <c r="X76">
        <v>0.75699000000000005</v>
      </c>
      <c r="Y76">
        <v>1.4247700000000001</v>
      </c>
      <c r="Z76">
        <v>3.0864099999999999</v>
      </c>
      <c r="AA76">
        <v>0.50073999999999996</v>
      </c>
      <c r="AB76">
        <v>0</v>
      </c>
      <c r="AD76">
        <v>2.0518700000000001</v>
      </c>
      <c r="AE76">
        <v>22.2</v>
      </c>
      <c r="AG76">
        <v>1</v>
      </c>
      <c r="AJ76">
        <v>2.0481600000000002</v>
      </c>
      <c r="AK76">
        <v>0.68684999999999996</v>
      </c>
      <c r="AL76">
        <v>0.34554000000000001</v>
      </c>
      <c r="AM76">
        <v>3.0805500000000001</v>
      </c>
      <c r="AN76">
        <v>2.0509300000000001</v>
      </c>
      <c r="AO76">
        <v>0.81069000000000002</v>
      </c>
      <c r="AP76">
        <v>0.72374000000000005</v>
      </c>
      <c r="AQ76">
        <v>3.56325</v>
      </c>
      <c r="AS76">
        <v>2</v>
      </c>
      <c r="AT76">
        <v>2</v>
      </c>
      <c r="AU76">
        <v>0</v>
      </c>
      <c r="AV76">
        <v>2</v>
      </c>
      <c r="AW76" s="4">
        <v>1625</v>
      </c>
      <c r="AX76">
        <v>0</v>
      </c>
      <c r="AY76">
        <v>2</v>
      </c>
      <c r="BA76" s="1">
        <v>44400</v>
      </c>
      <c r="BB76">
        <v>8</v>
      </c>
      <c r="BC76">
        <v>8</v>
      </c>
      <c r="BD76">
        <v>0</v>
      </c>
      <c r="BE76">
        <v>32</v>
      </c>
      <c r="BF76">
        <v>1</v>
      </c>
      <c r="BG76">
        <v>0</v>
      </c>
      <c r="BH76">
        <v>32</v>
      </c>
      <c r="BI76" s="1">
        <v>43602</v>
      </c>
      <c r="BJ76">
        <v>14</v>
      </c>
      <c r="BK76">
        <v>12</v>
      </c>
      <c r="BL76">
        <v>2</v>
      </c>
      <c r="BM76">
        <v>56</v>
      </c>
      <c r="BN76">
        <v>1</v>
      </c>
      <c r="BO76">
        <v>0</v>
      </c>
      <c r="BP76">
        <v>56</v>
      </c>
      <c r="BQ76" s="1">
        <v>43202</v>
      </c>
      <c r="BR76">
        <v>14</v>
      </c>
      <c r="BS76">
        <v>12</v>
      </c>
      <c r="BT76">
        <v>2</v>
      </c>
      <c r="BU76">
        <v>56</v>
      </c>
      <c r="BV76">
        <v>1</v>
      </c>
      <c r="BW76">
        <v>0</v>
      </c>
      <c r="BX76">
        <v>56</v>
      </c>
      <c r="BY76">
        <v>44</v>
      </c>
      <c r="CA76" t="s">
        <v>1404</v>
      </c>
      <c r="CB76" t="s">
        <v>1406</v>
      </c>
      <c r="CC76">
        <v>19128</v>
      </c>
      <c r="CD76">
        <v>620</v>
      </c>
      <c r="CE76">
        <v>2154871300</v>
      </c>
      <c r="CF76" t="s">
        <v>99</v>
      </c>
      <c r="CG76" t="s">
        <v>100</v>
      </c>
      <c r="CH76" s="1">
        <v>29308</v>
      </c>
      <c r="CI76" t="s">
        <v>101</v>
      </c>
      <c r="CJ76" t="s">
        <v>100</v>
      </c>
      <c r="CK76" t="s">
        <v>100</v>
      </c>
      <c r="CL76" t="s">
        <v>103</v>
      </c>
      <c r="CM76" t="s">
        <v>1405</v>
      </c>
      <c r="CN76">
        <v>82</v>
      </c>
      <c r="CO76" s="1">
        <v>44621</v>
      </c>
      <c r="CP76" s="1"/>
      <c r="CV76"/>
    </row>
    <row r="77" spans="1:104" x14ac:dyDescent="0.25">
      <c r="A77" t="s">
        <v>317</v>
      </c>
      <c r="B77" s="18" t="s">
        <v>3187</v>
      </c>
      <c r="C77" s="18">
        <v>395770</v>
      </c>
      <c r="D77" t="s">
        <v>2293</v>
      </c>
      <c r="E77" t="s">
        <v>202</v>
      </c>
      <c r="F77" t="s">
        <v>632</v>
      </c>
      <c r="G77" t="s">
        <v>3201</v>
      </c>
      <c r="H77">
        <v>181.5</v>
      </c>
      <c r="I77" t="s">
        <v>98</v>
      </c>
      <c r="K77" t="s">
        <v>100</v>
      </c>
      <c r="L77" t="s">
        <v>105</v>
      </c>
      <c r="M77">
        <v>3</v>
      </c>
      <c r="N77">
        <v>2</v>
      </c>
      <c r="O77">
        <v>3</v>
      </c>
      <c r="P77">
        <v>2</v>
      </c>
      <c r="Q77">
        <v>2</v>
      </c>
      <c r="R77">
        <v>1</v>
      </c>
      <c r="S77">
        <v>2</v>
      </c>
      <c r="U77" s="8">
        <v>3.50678</v>
      </c>
      <c r="V77" s="8">
        <v>0.44824999999999998</v>
      </c>
      <c r="W77">
        <v>63.5</v>
      </c>
      <c r="X77">
        <v>1.27345</v>
      </c>
      <c r="Y77">
        <v>1.7217</v>
      </c>
      <c r="Z77">
        <v>2.75834</v>
      </c>
      <c r="AA77">
        <v>0.18759000000000001</v>
      </c>
      <c r="AB77">
        <v>5.3159999999999999E-2</v>
      </c>
      <c r="AD77">
        <v>1.7850900000000001</v>
      </c>
      <c r="AE77">
        <v>53.6</v>
      </c>
      <c r="AG77">
        <v>1</v>
      </c>
      <c r="AJ77">
        <v>2.1102400000000001</v>
      </c>
      <c r="AK77">
        <v>0.80576000000000003</v>
      </c>
      <c r="AL77">
        <v>0.42820000000000003</v>
      </c>
      <c r="AM77">
        <v>3.3441999999999998</v>
      </c>
      <c r="AN77">
        <v>1.7317800000000001</v>
      </c>
      <c r="AO77">
        <v>1.16252</v>
      </c>
      <c r="AP77">
        <v>0.39202999999999999</v>
      </c>
      <c r="AQ77">
        <v>3.3108</v>
      </c>
      <c r="AS77">
        <v>0</v>
      </c>
      <c r="AT77">
        <v>3</v>
      </c>
      <c r="AU77">
        <v>0</v>
      </c>
      <c r="AV77">
        <v>1</v>
      </c>
      <c r="AW77" s="4">
        <v>24653.94</v>
      </c>
      <c r="AX77">
        <v>0</v>
      </c>
      <c r="AY77">
        <v>1</v>
      </c>
      <c r="BA77" s="1">
        <v>44210</v>
      </c>
      <c r="BB77">
        <v>7</v>
      </c>
      <c r="BC77">
        <v>7</v>
      </c>
      <c r="BD77">
        <v>0</v>
      </c>
      <c r="BE77">
        <v>40</v>
      </c>
      <c r="BF77">
        <v>1</v>
      </c>
      <c r="BG77">
        <v>0</v>
      </c>
      <c r="BH77">
        <v>40</v>
      </c>
      <c r="BI77" s="1">
        <v>43679</v>
      </c>
      <c r="BJ77">
        <v>3</v>
      </c>
      <c r="BK77">
        <v>2</v>
      </c>
      <c r="BL77">
        <v>1</v>
      </c>
      <c r="BM77">
        <v>8</v>
      </c>
      <c r="BN77">
        <v>1</v>
      </c>
      <c r="BO77">
        <v>0</v>
      </c>
      <c r="BP77">
        <v>8</v>
      </c>
      <c r="BQ77" s="1">
        <v>43364</v>
      </c>
      <c r="BR77">
        <v>6</v>
      </c>
      <c r="BS77">
        <v>5</v>
      </c>
      <c r="BT77">
        <v>1</v>
      </c>
      <c r="BU77">
        <v>40</v>
      </c>
      <c r="BV77">
        <v>1</v>
      </c>
      <c r="BW77">
        <v>0</v>
      </c>
      <c r="BX77">
        <v>40</v>
      </c>
      <c r="BY77">
        <v>29.332999999999998</v>
      </c>
      <c r="CA77" t="s">
        <v>2295</v>
      </c>
      <c r="CB77" t="s">
        <v>2296</v>
      </c>
      <c r="CC77">
        <v>17042</v>
      </c>
      <c r="CD77">
        <v>460</v>
      </c>
      <c r="CE77">
        <v>7172740421</v>
      </c>
      <c r="CF77" t="s">
        <v>99</v>
      </c>
      <c r="CG77" t="s">
        <v>100</v>
      </c>
      <c r="CH77" s="1">
        <v>32509</v>
      </c>
      <c r="CI77" t="s">
        <v>100</v>
      </c>
      <c r="CJ77" t="s">
        <v>100</v>
      </c>
      <c r="CK77" t="s">
        <v>100</v>
      </c>
      <c r="CL77" t="s">
        <v>103</v>
      </c>
      <c r="CM77" t="s">
        <v>2294</v>
      </c>
      <c r="CN77">
        <v>324</v>
      </c>
      <c r="CO77" s="1">
        <v>44621</v>
      </c>
      <c r="CP77" s="1"/>
      <c r="CV77"/>
    </row>
    <row r="78" spans="1:104" x14ac:dyDescent="0.25">
      <c r="A78" t="s">
        <v>317</v>
      </c>
      <c r="B78" s="18" t="s">
        <v>3187</v>
      </c>
      <c r="C78" s="18">
        <v>395465</v>
      </c>
      <c r="D78" t="s">
        <v>1396</v>
      </c>
      <c r="E78" t="s">
        <v>360</v>
      </c>
      <c r="F78" t="s">
        <v>361</v>
      </c>
      <c r="G78" t="s">
        <v>3203</v>
      </c>
      <c r="H78">
        <v>513.20000000000005</v>
      </c>
      <c r="I78" t="s">
        <v>104</v>
      </c>
      <c r="K78" t="s">
        <v>100</v>
      </c>
      <c r="L78" t="s">
        <v>105</v>
      </c>
      <c r="M78">
        <v>4</v>
      </c>
      <c r="N78">
        <v>3</v>
      </c>
      <c r="O78">
        <v>4</v>
      </c>
      <c r="P78">
        <v>4</v>
      </c>
      <c r="Q78">
        <v>4</v>
      </c>
      <c r="R78">
        <v>4</v>
      </c>
      <c r="S78">
        <v>4</v>
      </c>
      <c r="U78" s="8">
        <v>3.4075199999999999</v>
      </c>
      <c r="V78" s="8">
        <v>0.66047999999999996</v>
      </c>
      <c r="X78">
        <v>0.76563000000000003</v>
      </c>
      <c r="Y78">
        <v>1.42611</v>
      </c>
      <c r="Z78">
        <v>3.0342600000000002</v>
      </c>
      <c r="AA78">
        <v>0.48898000000000003</v>
      </c>
      <c r="AB78">
        <v>4.165E-2</v>
      </c>
      <c r="AC78">
        <v>6</v>
      </c>
      <c r="AD78">
        <v>1.9814099999999999</v>
      </c>
      <c r="AF78">
        <v>6</v>
      </c>
      <c r="AH78">
        <v>6</v>
      </c>
      <c r="AJ78">
        <v>2.1206399999999999</v>
      </c>
      <c r="AK78">
        <v>0.71265000000000001</v>
      </c>
      <c r="AL78">
        <v>0.32806999999999997</v>
      </c>
      <c r="AM78">
        <v>3.1613600000000002</v>
      </c>
      <c r="AN78">
        <v>1.91282</v>
      </c>
      <c r="AO78">
        <v>0.79025999999999996</v>
      </c>
      <c r="AP78">
        <v>0.75395999999999996</v>
      </c>
      <c r="AQ78">
        <v>3.4031500000000001</v>
      </c>
      <c r="AS78">
        <v>0</v>
      </c>
      <c r="AT78">
        <v>0</v>
      </c>
      <c r="AU78">
        <v>0</v>
      </c>
      <c r="AV78">
        <v>0</v>
      </c>
      <c r="AW78" s="4">
        <v>0</v>
      </c>
      <c r="AX78">
        <v>0</v>
      </c>
      <c r="AY78">
        <v>0</v>
      </c>
      <c r="BA78" s="1">
        <v>44358</v>
      </c>
      <c r="BB78">
        <v>4</v>
      </c>
      <c r="BC78">
        <v>4</v>
      </c>
      <c r="BD78">
        <v>0</v>
      </c>
      <c r="BE78">
        <v>20</v>
      </c>
      <c r="BF78">
        <v>1</v>
      </c>
      <c r="BG78">
        <v>0</v>
      </c>
      <c r="BH78">
        <v>20</v>
      </c>
      <c r="BI78" s="1">
        <v>43812</v>
      </c>
      <c r="BJ78">
        <v>4</v>
      </c>
      <c r="BK78">
        <v>4</v>
      </c>
      <c r="BL78">
        <v>0</v>
      </c>
      <c r="BM78">
        <v>16</v>
      </c>
      <c r="BN78">
        <v>1</v>
      </c>
      <c r="BO78">
        <v>0</v>
      </c>
      <c r="BP78">
        <v>16</v>
      </c>
      <c r="BQ78" s="1">
        <v>43496</v>
      </c>
      <c r="BR78">
        <v>6</v>
      </c>
      <c r="BS78">
        <v>6</v>
      </c>
      <c r="BT78">
        <v>0</v>
      </c>
      <c r="BU78">
        <v>20</v>
      </c>
      <c r="BV78">
        <v>1</v>
      </c>
      <c r="BW78">
        <v>0</v>
      </c>
      <c r="BX78">
        <v>20</v>
      </c>
      <c r="BY78">
        <v>18.667000000000002</v>
      </c>
      <c r="CA78" t="s">
        <v>1398</v>
      </c>
      <c r="CB78" t="s">
        <v>1399</v>
      </c>
      <c r="CC78">
        <v>18104</v>
      </c>
      <c r="CD78">
        <v>470</v>
      </c>
      <c r="CE78">
        <v>6103953727</v>
      </c>
      <c r="CF78" t="s">
        <v>99</v>
      </c>
      <c r="CG78" t="s">
        <v>100</v>
      </c>
      <c r="CH78" s="1">
        <v>29252</v>
      </c>
      <c r="CI78" t="s">
        <v>100</v>
      </c>
      <c r="CJ78" t="s">
        <v>100</v>
      </c>
      <c r="CK78" t="s">
        <v>100</v>
      </c>
      <c r="CL78" t="s">
        <v>103</v>
      </c>
      <c r="CM78" t="s">
        <v>1397</v>
      </c>
      <c r="CN78">
        <v>670</v>
      </c>
      <c r="CO78" s="1">
        <v>44621</v>
      </c>
      <c r="CP78" s="1"/>
      <c r="CV78"/>
    </row>
    <row r="79" spans="1:104" x14ac:dyDescent="0.25">
      <c r="A79" t="s">
        <v>317</v>
      </c>
      <c r="B79" s="18" t="s">
        <v>3187</v>
      </c>
      <c r="C79" s="18">
        <v>395950</v>
      </c>
      <c r="D79" t="s">
        <v>2758</v>
      </c>
      <c r="E79" t="s">
        <v>271</v>
      </c>
      <c r="F79" t="s">
        <v>477</v>
      </c>
      <c r="G79" t="s">
        <v>3201</v>
      </c>
      <c r="H79">
        <v>154.4</v>
      </c>
      <c r="I79" t="s">
        <v>98</v>
      </c>
      <c r="K79" t="s">
        <v>100</v>
      </c>
      <c r="L79" t="s">
        <v>105</v>
      </c>
      <c r="M79">
        <v>2</v>
      </c>
      <c r="N79">
        <v>1</v>
      </c>
      <c r="O79">
        <v>3</v>
      </c>
      <c r="P79">
        <v>4</v>
      </c>
      <c r="Q79">
        <v>5</v>
      </c>
      <c r="R79">
        <v>2</v>
      </c>
      <c r="S79">
        <v>1</v>
      </c>
      <c r="AC79">
        <v>6</v>
      </c>
      <c r="AF79">
        <v>6</v>
      </c>
      <c r="AH79">
        <v>6</v>
      </c>
      <c r="AS79">
        <v>1</v>
      </c>
      <c r="AT79">
        <v>1</v>
      </c>
      <c r="AU79">
        <v>0</v>
      </c>
      <c r="AV79">
        <v>1</v>
      </c>
      <c r="AW79" s="4">
        <v>982.8</v>
      </c>
      <c r="AX79">
        <v>0</v>
      </c>
      <c r="AY79">
        <v>1</v>
      </c>
      <c r="BA79" s="1">
        <v>43874</v>
      </c>
      <c r="BB79">
        <v>6</v>
      </c>
      <c r="BC79">
        <v>6</v>
      </c>
      <c r="BD79">
        <v>1</v>
      </c>
      <c r="BE79">
        <v>36</v>
      </c>
      <c r="BF79">
        <v>1</v>
      </c>
      <c r="BG79">
        <v>0</v>
      </c>
      <c r="BH79">
        <v>36</v>
      </c>
      <c r="BI79" s="1">
        <v>43539</v>
      </c>
      <c r="BJ79">
        <v>6</v>
      </c>
      <c r="BK79">
        <v>6</v>
      </c>
      <c r="BL79">
        <v>0</v>
      </c>
      <c r="BM79">
        <v>24</v>
      </c>
      <c r="BN79">
        <v>1</v>
      </c>
      <c r="BO79">
        <v>0</v>
      </c>
      <c r="BP79">
        <v>24</v>
      </c>
      <c r="BQ79" s="1">
        <v>43223</v>
      </c>
      <c r="BR79">
        <v>6</v>
      </c>
      <c r="BS79">
        <v>6</v>
      </c>
      <c r="BT79">
        <v>0</v>
      </c>
      <c r="BU79">
        <v>32</v>
      </c>
      <c r="BV79">
        <v>1</v>
      </c>
      <c r="BW79">
        <v>0</v>
      </c>
      <c r="BX79">
        <v>32</v>
      </c>
      <c r="BY79">
        <v>31.332999999999998</v>
      </c>
      <c r="CA79" t="s">
        <v>2760</v>
      </c>
      <c r="CB79" t="s">
        <v>2761</v>
      </c>
      <c r="CC79">
        <v>19104</v>
      </c>
      <c r="CD79">
        <v>620</v>
      </c>
      <c r="CE79">
        <v>2154771170</v>
      </c>
      <c r="CF79" t="s">
        <v>99</v>
      </c>
      <c r="CG79" t="s">
        <v>100</v>
      </c>
      <c r="CH79" s="1">
        <v>34760</v>
      </c>
      <c r="CI79" t="s">
        <v>100</v>
      </c>
      <c r="CJ79" t="s">
        <v>101</v>
      </c>
      <c r="CK79" t="s">
        <v>100</v>
      </c>
      <c r="CL79" t="s">
        <v>103</v>
      </c>
      <c r="CM79" t="s">
        <v>2759</v>
      </c>
      <c r="CN79">
        <v>180</v>
      </c>
      <c r="CO79" s="1">
        <v>44621</v>
      </c>
      <c r="CP79" s="1"/>
      <c r="CS79">
        <v>12</v>
      </c>
      <c r="CV79"/>
      <c r="CX79">
        <v>12</v>
      </c>
      <c r="CY79">
        <v>6</v>
      </c>
      <c r="CZ79">
        <v>6</v>
      </c>
    </row>
    <row r="80" spans="1:104" x14ac:dyDescent="0.25">
      <c r="A80" t="s">
        <v>317</v>
      </c>
      <c r="B80" s="18" t="s">
        <v>3187</v>
      </c>
      <c r="C80" s="18">
        <v>395779</v>
      </c>
      <c r="D80" t="s">
        <v>2322</v>
      </c>
      <c r="E80" t="s">
        <v>2324</v>
      </c>
      <c r="F80" t="s">
        <v>1593</v>
      </c>
      <c r="G80" t="s">
        <v>3202</v>
      </c>
      <c r="H80">
        <v>177.2</v>
      </c>
      <c r="I80" t="s">
        <v>113</v>
      </c>
      <c r="K80" t="s">
        <v>100</v>
      </c>
      <c r="L80" t="s">
        <v>102</v>
      </c>
      <c r="M80">
        <v>2</v>
      </c>
      <c r="N80">
        <v>2</v>
      </c>
      <c r="O80">
        <v>2</v>
      </c>
      <c r="P80">
        <v>3</v>
      </c>
      <c r="Q80">
        <v>3</v>
      </c>
      <c r="R80">
        <v>3</v>
      </c>
      <c r="S80">
        <v>2</v>
      </c>
      <c r="U80" s="8">
        <v>3.9253800000000001</v>
      </c>
      <c r="V80" s="8">
        <v>0.64517000000000002</v>
      </c>
      <c r="W80">
        <v>43.9</v>
      </c>
      <c r="X80">
        <v>1.1829799999999999</v>
      </c>
      <c r="Y80">
        <v>1.8281499999999999</v>
      </c>
      <c r="Z80">
        <v>3.3277800000000002</v>
      </c>
      <c r="AA80">
        <v>0.30891999999999997</v>
      </c>
      <c r="AB80">
        <v>5.2679999999999998E-2</v>
      </c>
      <c r="AD80">
        <v>2.0972300000000001</v>
      </c>
      <c r="AE80">
        <v>25</v>
      </c>
      <c r="AG80">
        <v>4</v>
      </c>
      <c r="AJ80">
        <v>2.1372200000000001</v>
      </c>
      <c r="AK80">
        <v>0.87175000000000002</v>
      </c>
      <c r="AL80">
        <v>0.50555000000000005</v>
      </c>
      <c r="AM80">
        <v>3.5145200000000001</v>
      </c>
      <c r="AN80">
        <v>2.0089199999999998</v>
      </c>
      <c r="AO80">
        <v>0.99817</v>
      </c>
      <c r="AP80">
        <v>0.47793000000000002</v>
      </c>
      <c r="AQ80">
        <v>3.5264000000000002</v>
      </c>
      <c r="AS80">
        <v>0</v>
      </c>
      <c r="AT80">
        <v>1</v>
      </c>
      <c r="AU80">
        <v>0</v>
      </c>
      <c r="AV80">
        <v>0</v>
      </c>
      <c r="AW80" s="4">
        <v>0</v>
      </c>
      <c r="AX80">
        <v>0</v>
      </c>
      <c r="AY80">
        <v>0</v>
      </c>
      <c r="BA80" s="1">
        <v>44474</v>
      </c>
      <c r="BB80">
        <v>6</v>
      </c>
      <c r="BC80">
        <v>6</v>
      </c>
      <c r="BD80">
        <v>0</v>
      </c>
      <c r="BE80">
        <v>32</v>
      </c>
      <c r="BF80">
        <v>1</v>
      </c>
      <c r="BG80">
        <v>0</v>
      </c>
      <c r="BH80">
        <v>32</v>
      </c>
      <c r="BI80" s="1">
        <v>43900</v>
      </c>
      <c r="BJ80">
        <v>16</v>
      </c>
      <c r="BK80">
        <v>15</v>
      </c>
      <c r="BL80">
        <v>1</v>
      </c>
      <c r="BM80">
        <v>92</v>
      </c>
      <c r="BN80">
        <v>1</v>
      </c>
      <c r="BO80">
        <v>0</v>
      </c>
      <c r="BP80">
        <v>92</v>
      </c>
      <c r="BQ80" s="1">
        <v>43588</v>
      </c>
      <c r="BR80">
        <v>15</v>
      </c>
      <c r="BS80">
        <v>15</v>
      </c>
      <c r="BT80">
        <v>0</v>
      </c>
      <c r="BU80">
        <v>76</v>
      </c>
      <c r="BV80">
        <v>1</v>
      </c>
      <c r="BW80">
        <v>0</v>
      </c>
      <c r="BX80">
        <v>76</v>
      </c>
      <c r="BY80">
        <v>59.332999999999998</v>
      </c>
      <c r="CA80" t="s">
        <v>2325</v>
      </c>
      <c r="CB80" t="s">
        <v>2326</v>
      </c>
      <c r="CC80">
        <v>16823</v>
      </c>
      <c r="CD80">
        <v>200</v>
      </c>
      <c r="CE80">
        <v>8142786000</v>
      </c>
      <c r="CF80" t="s">
        <v>99</v>
      </c>
      <c r="CG80" t="s">
        <v>100</v>
      </c>
      <c r="CH80" s="1">
        <v>32509</v>
      </c>
      <c r="CI80" t="s">
        <v>100</v>
      </c>
      <c r="CJ80" t="s">
        <v>100</v>
      </c>
      <c r="CK80" t="s">
        <v>100</v>
      </c>
      <c r="CL80" t="s">
        <v>103</v>
      </c>
      <c r="CM80" t="s">
        <v>2323</v>
      </c>
      <c r="CN80">
        <v>240</v>
      </c>
      <c r="CO80" s="1">
        <v>44621</v>
      </c>
      <c r="CP80" s="1"/>
      <c r="CV80"/>
    </row>
    <row r="81" spans="1:101" x14ac:dyDescent="0.25">
      <c r="A81" t="s">
        <v>317</v>
      </c>
      <c r="B81" s="18" t="s">
        <v>3187</v>
      </c>
      <c r="C81" s="18">
        <v>395944</v>
      </c>
      <c r="D81" t="s">
        <v>2750</v>
      </c>
      <c r="E81" t="s">
        <v>343</v>
      </c>
      <c r="F81" t="s">
        <v>97</v>
      </c>
      <c r="G81" t="s">
        <v>3202</v>
      </c>
      <c r="H81">
        <v>51.2</v>
      </c>
      <c r="I81" t="s">
        <v>113</v>
      </c>
      <c r="K81" t="s">
        <v>100</v>
      </c>
      <c r="L81" t="s">
        <v>102</v>
      </c>
      <c r="M81">
        <v>3</v>
      </c>
      <c r="N81">
        <v>3</v>
      </c>
      <c r="O81">
        <v>2</v>
      </c>
      <c r="P81">
        <v>5</v>
      </c>
      <c r="Q81">
        <v>5</v>
      </c>
      <c r="S81">
        <v>4</v>
      </c>
      <c r="U81" s="8">
        <v>3.5374400000000001</v>
      </c>
      <c r="V81" s="8">
        <v>0.75812999999999997</v>
      </c>
      <c r="W81">
        <v>56.3</v>
      </c>
      <c r="X81">
        <v>0.81506000000000001</v>
      </c>
      <c r="Y81">
        <v>1.5731900000000001</v>
      </c>
      <c r="Z81">
        <v>3.1043599999999998</v>
      </c>
      <c r="AA81">
        <v>0.57840999999999998</v>
      </c>
      <c r="AB81">
        <v>4.0239999999999998E-2</v>
      </c>
      <c r="AD81">
        <v>1.9642500000000001</v>
      </c>
      <c r="AE81">
        <v>45.5</v>
      </c>
      <c r="AG81">
        <v>0</v>
      </c>
      <c r="AJ81">
        <v>2.23508</v>
      </c>
      <c r="AK81">
        <v>0.72680999999999996</v>
      </c>
      <c r="AL81">
        <v>0.30491000000000001</v>
      </c>
      <c r="AM81">
        <v>3.2667999999999999</v>
      </c>
      <c r="AN81">
        <v>1.7991600000000001</v>
      </c>
      <c r="AO81">
        <v>0.82489000000000001</v>
      </c>
      <c r="AP81">
        <v>0.93115999999999999</v>
      </c>
      <c r="AQ81">
        <v>3.4188700000000001</v>
      </c>
      <c r="AS81">
        <v>2</v>
      </c>
      <c r="AT81">
        <v>2</v>
      </c>
      <c r="AU81">
        <v>0</v>
      </c>
      <c r="AV81">
        <v>1</v>
      </c>
      <c r="AW81" s="4">
        <v>654.79999999999995</v>
      </c>
      <c r="AX81">
        <v>0</v>
      </c>
      <c r="AY81">
        <v>1</v>
      </c>
      <c r="BA81" s="1">
        <v>44351</v>
      </c>
      <c r="BB81">
        <v>12</v>
      </c>
      <c r="BC81">
        <v>12</v>
      </c>
      <c r="BD81">
        <v>0</v>
      </c>
      <c r="BE81">
        <v>52</v>
      </c>
      <c r="BF81">
        <v>1</v>
      </c>
      <c r="BG81">
        <v>0</v>
      </c>
      <c r="BH81">
        <v>52</v>
      </c>
      <c r="BI81" s="1">
        <v>43692</v>
      </c>
      <c r="BJ81">
        <v>10</v>
      </c>
      <c r="BK81">
        <v>7</v>
      </c>
      <c r="BL81">
        <v>3</v>
      </c>
      <c r="BM81">
        <v>52</v>
      </c>
      <c r="BN81">
        <v>1</v>
      </c>
      <c r="BO81">
        <v>0</v>
      </c>
      <c r="BP81">
        <v>52</v>
      </c>
      <c r="BQ81" s="1">
        <v>43293</v>
      </c>
      <c r="BR81">
        <v>8</v>
      </c>
      <c r="BS81">
        <v>7</v>
      </c>
      <c r="BT81">
        <v>1</v>
      </c>
      <c r="BU81">
        <v>36</v>
      </c>
      <c r="BV81">
        <v>1</v>
      </c>
      <c r="BW81">
        <v>0</v>
      </c>
      <c r="BX81">
        <v>36</v>
      </c>
      <c r="BY81">
        <v>49.332999999999998</v>
      </c>
      <c r="CA81" t="s">
        <v>344</v>
      </c>
      <c r="CB81" t="s">
        <v>2752</v>
      </c>
      <c r="CC81">
        <v>17201</v>
      </c>
      <c r="CD81">
        <v>350</v>
      </c>
      <c r="CE81">
        <v>7172610220</v>
      </c>
      <c r="CF81" t="s">
        <v>99</v>
      </c>
      <c r="CG81" t="s">
        <v>100</v>
      </c>
      <c r="CH81" s="1">
        <v>34697</v>
      </c>
      <c r="CI81" t="s">
        <v>101</v>
      </c>
      <c r="CJ81" t="s">
        <v>100</v>
      </c>
      <c r="CK81" t="s">
        <v>100</v>
      </c>
      <c r="CL81" t="s">
        <v>103</v>
      </c>
      <c r="CM81" t="s">
        <v>2751</v>
      </c>
      <c r="CN81">
        <v>60</v>
      </c>
      <c r="CO81" s="1">
        <v>44621</v>
      </c>
      <c r="CP81" s="1"/>
      <c r="CV81"/>
      <c r="CW81">
        <v>2</v>
      </c>
    </row>
    <row r="82" spans="1:101" x14ac:dyDescent="0.25">
      <c r="A82" t="s">
        <v>317</v>
      </c>
      <c r="B82" s="18" t="s">
        <v>3187</v>
      </c>
      <c r="C82" s="18">
        <v>395305</v>
      </c>
      <c r="D82" t="s">
        <v>903</v>
      </c>
      <c r="E82" t="s">
        <v>174</v>
      </c>
      <c r="F82" t="s">
        <v>332</v>
      </c>
      <c r="G82" t="s">
        <v>3202</v>
      </c>
      <c r="H82">
        <v>41.4</v>
      </c>
      <c r="I82" t="s">
        <v>113</v>
      </c>
      <c r="K82" t="s">
        <v>100</v>
      </c>
      <c r="L82" t="s">
        <v>105</v>
      </c>
      <c r="M82">
        <v>4</v>
      </c>
      <c r="N82">
        <v>4</v>
      </c>
      <c r="O82">
        <v>4</v>
      </c>
      <c r="P82">
        <v>3</v>
      </c>
      <c r="Q82">
        <v>2</v>
      </c>
      <c r="R82">
        <v>3</v>
      </c>
      <c r="S82">
        <v>4</v>
      </c>
      <c r="U82" s="8">
        <v>4.0830200000000003</v>
      </c>
      <c r="V82" s="8">
        <v>1.03955</v>
      </c>
      <c r="W82">
        <v>40</v>
      </c>
      <c r="X82">
        <v>1.0401400000000001</v>
      </c>
      <c r="Y82">
        <v>2.0796899999999998</v>
      </c>
      <c r="Z82">
        <v>3.6244800000000001</v>
      </c>
      <c r="AA82">
        <v>0.624</v>
      </c>
      <c r="AB82">
        <v>0.31092999999999998</v>
      </c>
      <c r="AD82">
        <v>2.0033300000000001</v>
      </c>
      <c r="AE82">
        <v>66.7</v>
      </c>
      <c r="AH82">
        <v>6</v>
      </c>
      <c r="AJ82">
        <v>2.2329699999999999</v>
      </c>
      <c r="AK82">
        <v>0.78166000000000002</v>
      </c>
      <c r="AL82">
        <v>0.39829999999999999</v>
      </c>
      <c r="AM82">
        <v>3.4129399999999999</v>
      </c>
      <c r="AN82">
        <v>1.8366899999999999</v>
      </c>
      <c r="AO82">
        <v>0.97880999999999996</v>
      </c>
      <c r="AP82">
        <v>0.97743000000000002</v>
      </c>
      <c r="AQ82">
        <v>3.77719</v>
      </c>
      <c r="AS82">
        <v>0</v>
      </c>
      <c r="AT82">
        <v>2</v>
      </c>
      <c r="AU82">
        <v>0</v>
      </c>
      <c r="AV82">
        <v>14</v>
      </c>
      <c r="AW82" s="4">
        <v>37733.42</v>
      </c>
      <c r="AX82">
        <v>0</v>
      </c>
      <c r="AY82">
        <v>14</v>
      </c>
      <c r="BA82" s="1">
        <v>44434</v>
      </c>
      <c r="BB82">
        <v>6</v>
      </c>
      <c r="BC82">
        <v>6</v>
      </c>
      <c r="BD82">
        <v>0</v>
      </c>
      <c r="BE82">
        <v>16</v>
      </c>
      <c r="BF82">
        <v>1</v>
      </c>
      <c r="BG82">
        <v>0</v>
      </c>
      <c r="BH82">
        <v>16</v>
      </c>
      <c r="BI82" s="1">
        <v>43781</v>
      </c>
      <c r="BJ82">
        <v>6</v>
      </c>
      <c r="BK82">
        <v>5</v>
      </c>
      <c r="BL82">
        <v>1</v>
      </c>
      <c r="BM82">
        <v>24</v>
      </c>
      <c r="BN82">
        <v>1</v>
      </c>
      <c r="BO82">
        <v>0</v>
      </c>
      <c r="BP82">
        <v>24</v>
      </c>
      <c r="BQ82" s="1">
        <v>43454</v>
      </c>
      <c r="BR82">
        <v>4</v>
      </c>
      <c r="BS82">
        <v>4</v>
      </c>
      <c r="BT82">
        <v>0</v>
      </c>
      <c r="BU82">
        <v>36</v>
      </c>
      <c r="BV82">
        <v>1</v>
      </c>
      <c r="BW82">
        <v>0</v>
      </c>
      <c r="BX82">
        <v>36</v>
      </c>
      <c r="BY82">
        <v>22</v>
      </c>
      <c r="CA82" t="s">
        <v>905</v>
      </c>
      <c r="CB82" t="s">
        <v>906</v>
      </c>
      <c r="CC82">
        <v>18940</v>
      </c>
      <c r="CD82">
        <v>140</v>
      </c>
      <c r="CE82">
        <v>2158604000</v>
      </c>
      <c r="CF82" t="s">
        <v>99</v>
      </c>
      <c r="CG82" t="s">
        <v>100</v>
      </c>
      <c r="CH82" s="1">
        <v>26833</v>
      </c>
      <c r="CI82" t="s">
        <v>101</v>
      </c>
      <c r="CJ82" t="s">
        <v>100</v>
      </c>
      <c r="CK82" t="s">
        <v>100</v>
      </c>
      <c r="CL82" t="s">
        <v>103</v>
      </c>
      <c r="CM82" t="s">
        <v>904</v>
      </c>
      <c r="CN82">
        <v>53</v>
      </c>
      <c r="CO82" s="1">
        <v>44621</v>
      </c>
      <c r="CP82" s="1"/>
      <c r="CV82"/>
    </row>
    <row r="83" spans="1:101" x14ac:dyDescent="0.25">
      <c r="A83" t="s">
        <v>317</v>
      </c>
      <c r="B83" s="18" t="s">
        <v>3187</v>
      </c>
      <c r="C83" s="18">
        <v>395449</v>
      </c>
      <c r="D83" t="s">
        <v>1350</v>
      </c>
      <c r="E83" t="s">
        <v>271</v>
      </c>
      <c r="F83" t="s">
        <v>477</v>
      </c>
      <c r="G83" t="s">
        <v>3201</v>
      </c>
      <c r="H83">
        <v>157.5</v>
      </c>
      <c r="I83" t="s">
        <v>122</v>
      </c>
      <c r="K83" t="s">
        <v>100</v>
      </c>
      <c r="L83" t="s">
        <v>105</v>
      </c>
      <c r="M83">
        <v>3</v>
      </c>
      <c r="N83">
        <v>3</v>
      </c>
      <c r="O83">
        <v>3</v>
      </c>
      <c r="P83">
        <v>3</v>
      </c>
      <c r="Q83">
        <v>4</v>
      </c>
      <c r="R83">
        <v>3</v>
      </c>
      <c r="S83">
        <v>4</v>
      </c>
      <c r="U83" s="8">
        <v>2.95418</v>
      </c>
      <c r="V83" s="8">
        <v>0.70147999999999999</v>
      </c>
      <c r="W83">
        <v>49.7</v>
      </c>
      <c r="X83">
        <v>0.59396000000000004</v>
      </c>
      <c r="Y83">
        <v>1.2954399999999999</v>
      </c>
      <c r="Z83">
        <v>2.64758</v>
      </c>
      <c r="AA83">
        <v>0.59077000000000002</v>
      </c>
      <c r="AB83">
        <v>3.322E-2</v>
      </c>
      <c r="AD83">
        <v>1.6587499999999999</v>
      </c>
      <c r="AE83">
        <v>40</v>
      </c>
      <c r="AG83">
        <v>1</v>
      </c>
      <c r="AJ83">
        <v>1.84528</v>
      </c>
      <c r="AK83">
        <v>0.72250999999999999</v>
      </c>
      <c r="AL83">
        <v>0.34710000000000002</v>
      </c>
      <c r="AM83">
        <v>2.9148900000000002</v>
      </c>
      <c r="AN83">
        <v>1.8402799999999999</v>
      </c>
      <c r="AO83">
        <v>0.60468999999999995</v>
      </c>
      <c r="AP83">
        <v>0.75685999999999998</v>
      </c>
      <c r="AQ83">
        <v>3.1998600000000001</v>
      </c>
      <c r="AS83">
        <v>2</v>
      </c>
      <c r="AT83">
        <v>1</v>
      </c>
      <c r="AU83">
        <v>0</v>
      </c>
      <c r="AV83">
        <v>0</v>
      </c>
      <c r="AW83" s="4">
        <v>0</v>
      </c>
      <c r="AX83">
        <v>0</v>
      </c>
      <c r="AY83">
        <v>0</v>
      </c>
      <c r="BA83" s="1">
        <v>44522</v>
      </c>
      <c r="BB83">
        <v>4</v>
      </c>
      <c r="BC83">
        <v>4</v>
      </c>
      <c r="BD83">
        <v>0</v>
      </c>
      <c r="BE83">
        <v>16</v>
      </c>
      <c r="BF83">
        <v>1</v>
      </c>
      <c r="BG83">
        <v>0</v>
      </c>
      <c r="BH83">
        <v>16</v>
      </c>
      <c r="BI83" s="1">
        <v>43700</v>
      </c>
      <c r="BJ83">
        <v>9</v>
      </c>
      <c r="BK83">
        <v>9</v>
      </c>
      <c r="BL83">
        <v>1</v>
      </c>
      <c r="BM83">
        <v>36</v>
      </c>
      <c r="BN83">
        <v>1</v>
      </c>
      <c r="BO83">
        <v>0</v>
      </c>
      <c r="BP83">
        <v>36</v>
      </c>
      <c r="BQ83" s="1">
        <v>43312</v>
      </c>
      <c r="BR83">
        <v>9</v>
      </c>
      <c r="BS83">
        <v>7</v>
      </c>
      <c r="BT83">
        <v>2</v>
      </c>
      <c r="BU83">
        <v>84</v>
      </c>
      <c r="BV83">
        <v>1</v>
      </c>
      <c r="BW83">
        <v>0</v>
      </c>
      <c r="BX83">
        <v>84</v>
      </c>
      <c r="BY83">
        <v>34</v>
      </c>
      <c r="CA83" t="s">
        <v>1352</v>
      </c>
      <c r="CB83" t="s">
        <v>1353</v>
      </c>
      <c r="CC83">
        <v>19115</v>
      </c>
      <c r="CD83">
        <v>620</v>
      </c>
      <c r="CE83">
        <v>2156769191</v>
      </c>
      <c r="CF83" t="s">
        <v>99</v>
      </c>
      <c r="CG83" t="s">
        <v>100</v>
      </c>
      <c r="CH83" s="1">
        <v>29190</v>
      </c>
      <c r="CI83" t="s">
        <v>100</v>
      </c>
      <c r="CJ83" t="s">
        <v>100</v>
      </c>
      <c r="CK83" t="s">
        <v>100</v>
      </c>
      <c r="CL83" t="s">
        <v>103</v>
      </c>
      <c r="CM83" t="s">
        <v>1351</v>
      </c>
      <c r="CN83">
        <v>238</v>
      </c>
      <c r="CO83" s="1">
        <v>44621</v>
      </c>
      <c r="CP83" s="1"/>
      <c r="CV83"/>
    </row>
    <row r="84" spans="1:101" x14ac:dyDescent="0.25">
      <c r="A84" t="s">
        <v>317</v>
      </c>
      <c r="B84" s="18" t="s">
        <v>3187</v>
      </c>
      <c r="C84" s="18">
        <v>395923</v>
      </c>
      <c r="D84" t="s">
        <v>2720</v>
      </c>
      <c r="E84" t="s">
        <v>151</v>
      </c>
      <c r="F84" t="s">
        <v>205</v>
      </c>
      <c r="G84" t="s">
        <v>3202</v>
      </c>
      <c r="H84">
        <v>56.6</v>
      </c>
      <c r="I84" t="s">
        <v>133</v>
      </c>
      <c r="K84" t="s">
        <v>100</v>
      </c>
      <c r="L84" t="s">
        <v>105</v>
      </c>
      <c r="M84">
        <v>4</v>
      </c>
      <c r="N84">
        <v>4</v>
      </c>
      <c r="O84">
        <v>4</v>
      </c>
      <c r="P84">
        <v>4</v>
      </c>
      <c r="Q84">
        <v>4</v>
      </c>
      <c r="R84">
        <v>3</v>
      </c>
      <c r="S84">
        <v>4</v>
      </c>
      <c r="U84" s="8">
        <v>4.1914800000000003</v>
      </c>
      <c r="V84" s="8">
        <v>0.76705000000000001</v>
      </c>
      <c r="X84">
        <v>1.05698</v>
      </c>
      <c r="Y84">
        <v>1.82403</v>
      </c>
      <c r="Z84">
        <v>3.8636400000000002</v>
      </c>
      <c r="AA84">
        <v>0.57035999999999998</v>
      </c>
      <c r="AB84">
        <v>5.9979999999999999E-2</v>
      </c>
      <c r="AC84">
        <v>6</v>
      </c>
      <c r="AD84">
        <v>2.3674499999999998</v>
      </c>
      <c r="AF84">
        <v>6</v>
      </c>
      <c r="AH84">
        <v>6</v>
      </c>
      <c r="AJ84">
        <v>2.2964000000000002</v>
      </c>
      <c r="AK84">
        <v>0.70040000000000002</v>
      </c>
      <c r="AL84">
        <v>0.31397999999999998</v>
      </c>
      <c r="AM84">
        <v>3.3107799999999998</v>
      </c>
      <c r="AN84">
        <v>2.1105700000000001</v>
      </c>
      <c r="AO84">
        <v>1.11005</v>
      </c>
      <c r="AP84">
        <v>0.91491</v>
      </c>
      <c r="AQ84">
        <v>3.9971700000000001</v>
      </c>
      <c r="AS84">
        <v>0</v>
      </c>
      <c r="AT84">
        <v>0</v>
      </c>
      <c r="AU84">
        <v>0</v>
      </c>
      <c r="AV84">
        <v>0</v>
      </c>
      <c r="AW84" s="4">
        <v>0</v>
      </c>
      <c r="AX84">
        <v>0</v>
      </c>
      <c r="AY84">
        <v>0</v>
      </c>
      <c r="BA84" s="1">
        <v>44363</v>
      </c>
      <c r="BB84">
        <v>4</v>
      </c>
      <c r="BC84">
        <v>4</v>
      </c>
      <c r="BD84">
        <v>0</v>
      </c>
      <c r="BE84">
        <v>16</v>
      </c>
      <c r="BF84">
        <v>1</v>
      </c>
      <c r="BG84">
        <v>0</v>
      </c>
      <c r="BH84">
        <v>16</v>
      </c>
      <c r="BI84" s="1">
        <v>43755</v>
      </c>
      <c r="BJ84">
        <v>2</v>
      </c>
      <c r="BK84">
        <v>2</v>
      </c>
      <c r="BL84">
        <v>0</v>
      </c>
      <c r="BM84">
        <v>8</v>
      </c>
      <c r="BN84">
        <v>1</v>
      </c>
      <c r="BO84">
        <v>0</v>
      </c>
      <c r="BP84">
        <v>8</v>
      </c>
      <c r="BQ84" s="1">
        <v>43349</v>
      </c>
      <c r="BR84">
        <v>1</v>
      </c>
      <c r="BS84">
        <v>1</v>
      </c>
      <c r="BT84">
        <v>0</v>
      </c>
      <c r="BU84">
        <v>4</v>
      </c>
      <c r="BV84">
        <v>1</v>
      </c>
      <c r="BW84">
        <v>0</v>
      </c>
      <c r="BX84">
        <v>4</v>
      </c>
      <c r="BY84">
        <v>11.333</v>
      </c>
      <c r="CA84" t="s">
        <v>2722</v>
      </c>
      <c r="CB84" t="s">
        <v>2723</v>
      </c>
      <c r="CC84">
        <v>17013</v>
      </c>
      <c r="CD84">
        <v>270</v>
      </c>
      <c r="CE84">
        <v>7172491363</v>
      </c>
      <c r="CF84" t="s">
        <v>99</v>
      </c>
      <c r="CG84" t="s">
        <v>100</v>
      </c>
      <c r="CH84" s="1">
        <v>34366</v>
      </c>
      <c r="CI84" t="s">
        <v>101</v>
      </c>
      <c r="CJ84" t="s">
        <v>100</v>
      </c>
      <c r="CK84" t="s">
        <v>100</v>
      </c>
      <c r="CL84" t="s">
        <v>103</v>
      </c>
      <c r="CM84" t="s">
        <v>2721</v>
      </c>
      <c r="CN84">
        <v>59</v>
      </c>
      <c r="CO84" s="1">
        <v>44621</v>
      </c>
      <c r="CP84" s="1"/>
      <c r="CV84"/>
    </row>
    <row r="85" spans="1:101" x14ac:dyDescent="0.25">
      <c r="A85" t="s">
        <v>317</v>
      </c>
      <c r="B85" s="18" t="s">
        <v>3187</v>
      </c>
      <c r="C85" s="18">
        <v>395330</v>
      </c>
      <c r="D85" t="s">
        <v>967</v>
      </c>
      <c r="E85" t="s">
        <v>271</v>
      </c>
      <c r="F85" t="s">
        <v>111</v>
      </c>
      <c r="G85" t="s">
        <v>3202</v>
      </c>
      <c r="H85">
        <v>170.3</v>
      </c>
      <c r="I85" t="s">
        <v>113</v>
      </c>
      <c r="K85" t="s">
        <v>100</v>
      </c>
      <c r="L85" t="s">
        <v>105</v>
      </c>
      <c r="M85">
        <v>2</v>
      </c>
      <c r="N85">
        <v>1</v>
      </c>
      <c r="O85">
        <v>3</v>
      </c>
      <c r="P85">
        <v>3</v>
      </c>
      <c r="Q85">
        <v>3</v>
      </c>
      <c r="R85">
        <v>4</v>
      </c>
      <c r="S85">
        <v>1</v>
      </c>
      <c r="U85" s="8">
        <v>2.62982</v>
      </c>
      <c r="V85" s="8">
        <v>0.23777000000000001</v>
      </c>
      <c r="W85">
        <v>46.9</v>
      </c>
      <c r="X85">
        <v>0.68481999999999998</v>
      </c>
      <c r="Y85">
        <v>0.92259999999999998</v>
      </c>
      <c r="Z85">
        <v>2.3833500000000001</v>
      </c>
      <c r="AA85">
        <v>0.23413</v>
      </c>
      <c r="AB85">
        <v>9.1670000000000001E-2</v>
      </c>
      <c r="AD85">
        <v>1.70722</v>
      </c>
      <c r="AE85">
        <v>50</v>
      </c>
      <c r="AH85">
        <v>6</v>
      </c>
      <c r="AJ85">
        <v>1.94974</v>
      </c>
      <c r="AK85">
        <v>0.83638999999999997</v>
      </c>
      <c r="AL85">
        <v>0.46189999999999998</v>
      </c>
      <c r="AM85">
        <v>3.24804</v>
      </c>
      <c r="AN85">
        <v>1.7925899999999999</v>
      </c>
      <c r="AO85">
        <v>0.60226999999999997</v>
      </c>
      <c r="AP85">
        <v>0.19278000000000001</v>
      </c>
      <c r="AQ85">
        <v>2.5563500000000001</v>
      </c>
      <c r="AS85">
        <v>0</v>
      </c>
      <c r="AT85">
        <v>7</v>
      </c>
      <c r="AU85">
        <v>0</v>
      </c>
      <c r="AV85">
        <v>1</v>
      </c>
      <c r="AW85" s="4">
        <v>51619.75</v>
      </c>
      <c r="AX85">
        <v>0</v>
      </c>
      <c r="AY85">
        <v>1</v>
      </c>
      <c r="BA85" s="1">
        <v>44110</v>
      </c>
      <c r="BB85">
        <v>4</v>
      </c>
      <c r="BC85">
        <v>4</v>
      </c>
      <c r="BD85">
        <v>0</v>
      </c>
      <c r="BE85">
        <v>20</v>
      </c>
      <c r="BF85">
        <v>1</v>
      </c>
      <c r="BG85">
        <v>0</v>
      </c>
      <c r="BH85">
        <v>20</v>
      </c>
      <c r="BI85" s="1">
        <v>43728</v>
      </c>
      <c r="BJ85">
        <v>8</v>
      </c>
      <c r="BK85">
        <v>8</v>
      </c>
      <c r="BL85">
        <v>1</v>
      </c>
      <c r="BM85">
        <v>52</v>
      </c>
      <c r="BN85">
        <v>1</v>
      </c>
      <c r="BO85">
        <v>0</v>
      </c>
      <c r="BP85">
        <v>52</v>
      </c>
      <c r="BQ85" s="1">
        <v>43410</v>
      </c>
      <c r="BR85">
        <v>16</v>
      </c>
      <c r="BS85">
        <v>10</v>
      </c>
      <c r="BT85">
        <v>6</v>
      </c>
      <c r="BU85">
        <v>92</v>
      </c>
      <c r="BV85">
        <v>1</v>
      </c>
      <c r="BW85">
        <v>0</v>
      </c>
      <c r="BX85">
        <v>92</v>
      </c>
      <c r="BY85">
        <v>42.667000000000002</v>
      </c>
      <c r="CA85" t="s">
        <v>969</v>
      </c>
      <c r="CB85" t="s">
        <v>970</v>
      </c>
      <c r="CC85">
        <v>19126</v>
      </c>
      <c r="CD85">
        <v>560</v>
      </c>
      <c r="CE85">
        <v>2159277300</v>
      </c>
      <c r="CF85" t="s">
        <v>99</v>
      </c>
      <c r="CG85" t="s">
        <v>100</v>
      </c>
      <c r="CH85" s="1">
        <v>27537</v>
      </c>
      <c r="CI85" t="s">
        <v>100</v>
      </c>
      <c r="CJ85" t="s">
        <v>100</v>
      </c>
      <c r="CK85" t="s">
        <v>100</v>
      </c>
      <c r="CL85" t="s">
        <v>103</v>
      </c>
      <c r="CM85" t="s">
        <v>968</v>
      </c>
      <c r="CN85">
        <v>255</v>
      </c>
      <c r="CO85" s="1">
        <v>44621</v>
      </c>
      <c r="CP85" s="1"/>
      <c r="CV85"/>
    </row>
    <row r="86" spans="1:101" x14ac:dyDescent="0.25">
      <c r="A86" t="s">
        <v>317</v>
      </c>
      <c r="B86" s="18" t="s">
        <v>3187</v>
      </c>
      <c r="C86" s="18">
        <v>395334</v>
      </c>
      <c r="D86" t="s">
        <v>985</v>
      </c>
      <c r="E86" t="s">
        <v>987</v>
      </c>
      <c r="F86" t="s">
        <v>111</v>
      </c>
      <c r="G86" t="s">
        <v>3201</v>
      </c>
      <c r="H86">
        <v>155.1</v>
      </c>
      <c r="I86" t="s">
        <v>98</v>
      </c>
      <c r="J86" t="s">
        <v>110</v>
      </c>
      <c r="K86" t="s">
        <v>100</v>
      </c>
      <c r="L86" t="s">
        <v>105</v>
      </c>
      <c r="M86">
        <v>1</v>
      </c>
      <c r="N86">
        <v>3</v>
      </c>
      <c r="O86">
        <v>1</v>
      </c>
      <c r="P86">
        <v>4</v>
      </c>
      <c r="Q86">
        <v>5</v>
      </c>
      <c r="R86">
        <v>2</v>
      </c>
      <c r="S86">
        <v>3</v>
      </c>
      <c r="U86" s="8">
        <v>3.2783600000000002</v>
      </c>
      <c r="V86" s="8">
        <v>0.57113000000000003</v>
      </c>
      <c r="W86">
        <v>72.099999999999994</v>
      </c>
      <c r="X86">
        <v>0.98341999999999996</v>
      </c>
      <c r="Y86">
        <v>1.5545500000000001</v>
      </c>
      <c r="Z86">
        <v>2.9785400000000002</v>
      </c>
      <c r="AA86">
        <v>0.30497000000000002</v>
      </c>
      <c r="AB86">
        <v>9.0709999999999999E-2</v>
      </c>
      <c r="AD86">
        <v>1.7238199999999999</v>
      </c>
      <c r="AE86">
        <v>75</v>
      </c>
      <c r="AG86">
        <v>0</v>
      </c>
      <c r="AJ86">
        <v>1.9500999999999999</v>
      </c>
      <c r="AK86">
        <v>0.80771999999999999</v>
      </c>
      <c r="AL86">
        <v>0.42093000000000003</v>
      </c>
      <c r="AM86">
        <v>3.17876</v>
      </c>
      <c r="AN86">
        <v>1.8096699999999999</v>
      </c>
      <c r="AO86">
        <v>0.89556999999999998</v>
      </c>
      <c r="AP86">
        <v>0.50812999999999997</v>
      </c>
      <c r="AQ86">
        <v>3.25623</v>
      </c>
      <c r="AS86">
        <v>1</v>
      </c>
      <c r="AT86">
        <v>16</v>
      </c>
      <c r="AU86">
        <v>0</v>
      </c>
      <c r="AV86">
        <v>2</v>
      </c>
      <c r="AW86" s="4">
        <v>31018</v>
      </c>
      <c r="AX86">
        <v>0</v>
      </c>
      <c r="AY86">
        <v>2</v>
      </c>
      <c r="BA86" s="1">
        <v>44316</v>
      </c>
      <c r="BB86">
        <v>16</v>
      </c>
      <c r="BC86">
        <v>16</v>
      </c>
      <c r="BD86">
        <v>0</v>
      </c>
      <c r="BE86">
        <v>80</v>
      </c>
      <c r="BF86">
        <v>2</v>
      </c>
      <c r="BG86">
        <v>40</v>
      </c>
      <c r="BH86">
        <v>120</v>
      </c>
      <c r="BI86" s="1">
        <v>43511</v>
      </c>
      <c r="BJ86">
        <v>12</v>
      </c>
      <c r="BK86">
        <v>7</v>
      </c>
      <c r="BL86">
        <v>5</v>
      </c>
      <c r="BM86">
        <v>189</v>
      </c>
      <c r="BN86">
        <v>1</v>
      </c>
      <c r="BO86">
        <v>0</v>
      </c>
      <c r="BP86">
        <v>189</v>
      </c>
      <c r="BQ86" s="1">
        <v>43168</v>
      </c>
      <c r="BR86">
        <v>20</v>
      </c>
      <c r="BS86">
        <v>13</v>
      </c>
      <c r="BT86">
        <v>7</v>
      </c>
      <c r="BU86">
        <v>116</v>
      </c>
      <c r="BV86">
        <v>2</v>
      </c>
      <c r="BW86">
        <v>58</v>
      </c>
      <c r="BX86">
        <v>174</v>
      </c>
      <c r="BY86">
        <v>152</v>
      </c>
      <c r="CA86" t="s">
        <v>988</v>
      </c>
      <c r="CB86" t="s">
        <v>989</v>
      </c>
      <c r="CC86">
        <v>19038</v>
      </c>
      <c r="CD86">
        <v>560</v>
      </c>
      <c r="CE86">
        <v>2158362100</v>
      </c>
      <c r="CF86" t="s">
        <v>99</v>
      </c>
      <c r="CG86" t="s">
        <v>100</v>
      </c>
      <c r="CH86" s="1">
        <v>27645</v>
      </c>
      <c r="CI86" t="s">
        <v>100</v>
      </c>
      <c r="CJ86" t="s">
        <v>100</v>
      </c>
      <c r="CK86" t="s">
        <v>100</v>
      </c>
      <c r="CL86" t="s">
        <v>103</v>
      </c>
      <c r="CM86" t="s">
        <v>986</v>
      </c>
      <c r="CN86">
        <v>181</v>
      </c>
      <c r="CO86" s="1">
        <v>44621</v>
      </c>
      <c r="CP86" s="1"/>
      <c r="CV86"/>
    </row>
    <row r="87" spans="1:101" x14ac:dyDescent="0.25">
      <c r="A87" t="s">
        <v>317</v>
      </c>
      <c r="B87" s="18" t="s">
        <v>3187</v>
      </c>
      <c r="C87" s="18">
        <v>395538</v>
      </c>
      <c r="D87" t="s">
        <v>1612</v>
      </c>
      <c r="E87" t="s">
        <v>1614</v>
      </c>
      <c r="F87" t="s">
        <v>338</v>
      </c>
      <c r="G87" t="s">
        <v>3201</v>
      </c>
      <c r="H87">
        <v>101.2</v>
      </c>
      <c r="I87" t="s">
        <v>98</v>
      </c>
      <c r="K87" t="s">
        <v>100</v>
      </c>
      <c r="L87" t="s">
        <v>105</v>
      </c>
      <c r="M87">
        <v>1</v>
      </c>
      <c r="N87">
        <v>2</v>
      </c>
      <c r="O87">
        <v>1</v>
      </c>
      <c r="P87">
        <v>3</v>
      </c>
      <c r="Q87">
        <v>2</v>
      </c>
      <c r="R87">
        <v>3</v>
      </c>
      <c r="S87">
        <v>2</v>
      </c>
      <c r="U87" s="8">
        <v>2.9988199999999998</v>
      </c>
      <c r="V87" s="8">
        <v>0.53166999999999998</v>
      </c>
      <c r="W87">
        <v>60.4</v>
      </c>
      <c r="X87">
        <v>0.86097999999999997</v>
      </c>
      <c r="Y87">
        <v>1.3926400000000001</v>
      </c>
      <c r="Z87">
        <v>2.6202000000000001</v>
      </c>
      <c r="AA87">
        <v>0.43101</v>
      </c>
      <c r="AB87">
        <v>9.5439999999999997E-2</v>
      </c>
      <c r="AD87">
        <v>1.6061700000000001</v>
      </c>
      <c r="AE87">
        <v>57.1</v>
      </c>
      <c r="AG87">
        <v>0</v>
      </c>
      <c r="AJ87">
        <v>1.95509</v>
      </c>
      <c r="AK87">
        <v>0.79549000000000003</v>
      </c>
      <c r="AL87">
        <v>0.41110999999999998</v>
      </c>
      <c r="AM87">
        <v>3.16168</v>
      </c>
      <c r="AN87">
        <v>1.68187</v>
      </c>
      <c r="AO87">
        <v>0.79612000000000005</v>
      </c>
      <c r="AP87">
        <v>0.48432999999999998</v>
      </c>
      <c r="AQ87">
        <v>2.9946600000000001</v>
      </c>
      <c r="AS87">
        <v>1</v>
      </c>
      <c r="AT87">
        <v>11</v>
      </c>
      <c r="AU87">
        <v>4</v>
      </c>
      <c r="AV87">
        <v>1</v>
      </c>
      <c r="AW87" s="4">
        <v>3250</v>
      </c>
      <c r="AX87">
        <v>0</v>
      </c>
      <c r="AY87">
        <v>1</v>
      </c>
      <c r="BA87" s="1">
        <v>44553</v>
      </c>
      <c r="BB87">
        <v>13</v>
      </c>
      <c r="BC87">
        <v>13</v>
      </c>
      <c r="BD87">
        <v>0</v>
      </c>
      <c r="BE87">
        <v>72</v>
      </c>
      <c r="BF87">
        <v>1</v>
      </c>
      <c r="BG87">
        <v>0</v>
      </c>
      <c r="BH87">
        <v>72</v>
      </c>
      <c r="BI87" s="1">
        <v>43769</v>
      </c>
      <c r="BJ87">
        <v>12</v>
      </c>
      <c r="BK87">
        <v>8</v>
      </c>
      <c r="BL87">
        <v>4</v>
      </c>
      <c r="BM87">
        <v>88</v>
      </c>
      <c r="BN87">
        <v>1</v>
      </c>
      <c r="BO87">
        <v>0</v>
      </c>
      <c r="BP87">
        <v>88</v>
      </c>
      <c r="BQ87" s="1">
        <v>43425</v>
      </c>
      <c r="BR87">
        <v>11</v>
      </c>
      <c r="BS87">
        <v>8</v>
      </c>
      <c r="BT87">
        <v>3</v>
      </c>
      <c r="BU87">
        <v>80</v>
      </c>
      <c r="BV87">
        <v>1</v>
      </c>
      <c r="BW87">
        <v>0</v>
      </c>
      <c r="BX87">
        <v>80</v>
      </c>
      <c r="BY87">
        <v>78.667000000000002</v>
      </c>
      <c r="CA87" t="s">
        <v>1615</v>
      </c>
      <c r="CB87" t="s">
        <v>1616</v>
      </c>
      <c r="CC87">
        <v>15024</v>
      </c>
      <c r="CD87">
        <v>10</v>
      </c>
      <c r="CE87">
        <v>4127674998</v>
      </c>
      <c r="CF87" t="s">
        <v>99</v>
      </c>
      <c r="CG87" t="s">
        <v>100</v>
      </c>
      <c r="CH87" s="1">
        <v>30195</v>
      </c>
      <c r="CI87" t="s">
        <v>100</v>
      </c>
      <c r="CJ87" t="s">
        <v>100</v>
      </c>
      <c r="CK87" t="s">
        <v>100</v>
      </c>
      <c r="CL87" t="s">
        <v>103</v>
      </c>
      <c r="CM87" t="s">
        <v>1613</v>
      </c>
      <c r="CN87">
        <v>121</v>
      </c>
      <c r="CO87" s="1">
        <v>44621</v>
      </c>
      <c r="CP87" s="1"/>
      <c r="CV87"/>
    </row>
    <row r="88" spans="1:101" x14ac:dyDescent="0.25">
      <c r="A88" t="s">
        <v>317</v>
      </c>
      <c r="B88" s="18" t="s">
        <v>3187</v>
      </c>
      <c r="C88" s="18">
        <v>395460</v>
      </c>
      <c r="D88" t="s">
        <v>1379</v>
      </c>
      <c r="E88" t="s">
        <v>1290</v>
      </c>
      <c r="F88" t="s">
        <v>974</v>
      </c>
      <c r="G88" t="s">
        <v>3202</v>
      </c>
      <c r="H88">
        <v>130</v>
      </c>
      <c r="I88" t="s">
        <v>133</v>
      </c>
      <c r="K88" t="s">
        <v>100</v>
      </c>
      <c r="L88" t="s">
        <v>105</v>
      </c>
      <c r="M88">
        <v>2</v>
      </c>
      <c r="N88">
        <v>4</v>
      </c>
      <c r="O88">
        <v>1</v>
      </c>
      <c r="P88">
        <v>3</v>
      </c>
      <c r="Q88">
        <v>3</v>
      </c>
      <c r="R88">
        <v>3</v>
      </c>
      <c r="S88">
        <v>4</v>
      </c>
      <c r="U88" s="8">
        <v>3.9193199999999999</v>
      </c>
      <c r="V88" s="8">
        <v>0.66320000000000001</v>
      </c>
      <c r="X88">
        <v>0.95492999999999995</v>
      </c>
      <c r="Y88">
        <v>1.6181300000000001</v>
      </c>
      <c r="Z88">
        <v>3.3483399999999999</v>
      </c>
      <c r="AA88">
        <v>0.37762000000000001</v>
      </c>
      <c r="AB88">
        <v>3.3329999999999999E-2</v>
      </c>
      <c r="AC88">
        <v>6</v>
      </c>
      <c r="AD88">
        <v>2.3012000000000001</v>
      </c>
      <c r="AF88">
        <v>6</v>
      </c>
      <c r="AH88">
        <v>6</v>
      </c>
      <c r="AJ88">
        <v>2.26403</v>
      </c>
      <c r="AK88">
        <v>0.73585999999999996</v>
      </c>
      <c r="AL88">
        <v>0.33607999999999999</v>
      </c>
      <c r="AM88">
        <v>3.3359800000000002</v>
      </c>
      <c r="AN88">
        <v>2.0808300000000002</v>
      </c>
      <c r="AO88">
        <v>0.95455000000000001</v>
      </c>
      <c r="AP88">
        <v>0.73900999999999994</v>
      </c>
      <c r="AQ88">
        <v>3.7094</v>
      </c>
      <c r="AS88">
        <v>0</v>
      </c>
      <c r="AT88">
        <v>8</v>
      </c>
      <c r="AU88">
        <v>1</v>
      </c>
      <c r="AV88">
        <v>0</v>
      </c>
      <c r="AW88" s="4">
        <v>0</v>
      </c>
      <c r="AX88">
        <v>0</v>
      </c>
      <c r="AY88">
        <v>0</v>
      </c>
      <c r="BA88" s="1">
        <v>44413</v>
      </c>
      <c r="BB88">
        <v>12</v>
      </c>
      <c r="BC88">
        <v>12</v>
      </c>
      <c r="BD88">
        <v>0</v>
      </c>
      <c r="BE88">
        <v>56</v>
      </c>
      <c r="BF88">
        <v>1</v>
      </c>
      <c r="BG88">
        <v>0</v>
      </c>
      <c r="BH88">
        <v>56</v>
      </c>
      <c r="BI88" s="1">
        <v>43741</v>
      </c>
      <c r="BJ88">
        <v>23</v>
      </c>
      <c r="BK88">
        <v>18</v>
      </c>
      <c r="BL88">
        <v>5</v>
      </c>
      <c r="BM88">
        <v>116</v>
      </c>
      <c r="BN88">
        <v>1</v>
      </c>
      <c r="BO88">
        <v>0</v>
      </c>
      <c r="BP88">
        <v>116</v>
      </c>
      <c r="BQ88" s="1">
        <v>43405</v>
      </c>
      <c r="BR88">
        <v>19</v>
      </c>
      <c r="BS88">
        <v>15</v>
      </c>
      <c r="BT88">
        <v>4</v>
      </c>
      <c r="BU88">
        <v>88</v>
      </c>
      <c r="BV88">
        <v>1</v>
      </c>
      <c r="BW88">
        <v>0</v>
      </c>
      <c r="BX88">
        <v>88</v>
      </c>
      <c r="BY88">
        <v>81.332999999999998</v>
      </c>
      <c r="CA88" t="s">
        <v>1381</v>
      </c>
      <c r="CB88" t="s">
        <v>1382</v>
      </c>
      <c r="CC88">
        <v>15801</v>
      </c>
      <c r="CD88">
        <v>230</v>
      </c>
      <c r="CE88">
        <v>8143713180</v>
      </c>
      <c r="CF88" t="s">
        <v>99</v>
      </c>
      <c r="CG88" t="s">
        <v>100</v>
      </c>
      <c r="CH88" s="1">
        <v>29312</v>
      </c>
      <c r="CI88" t="s">
        <v>101</v>
      </c>
      <c r="CJ88" t="s">
        <v>100</v>
      </c>
      <c r="CK88" t="s">
        <v>100</v>
      </c>
      <c r="CL88" t="s">
        <v>103</v>
      </c>
      <c r="CM88" t="s">
        <v>1380</v>
      </c>
      <c r="CN88">
        <v>160</v>
      </c>
      <c r="CO88" s="1">
        <v>44621</v>
      </c>
      <c r="CP88" s="1"/>
      <c r="CV88"/>
    </row>
    <row r="89" spans="1:101" x14ac:dyDescent="0.25">
      <c r="A89" t="s">
        <v>317</v>
      </c>
      <c r="B89" s="18" t="s">
        <v>3187</v>
      </c>
      <c r="C89" s="18">
        <v>396125</v>
      </c>
      <c r="D89" t="s">
        <v>3076</v>
      </c>
      <c r="E89" t="s">
        <v>1295</v>
      </c>
      <c r="F89" t="s">
        <v>332</v>
      </c>
      <c r="G89" t="s">
        <v>3202</v>
      </c>
      <c r="H89">
        <v>30.3</v>
      </c>
      <c r="I89" t="s">
        <v>113</v>
      </c>
      <c r="K89" t="s">
        <v>100</v>
      </c>
      <c r="L89" t="s">
        <v>105</v>
      </c>
      <c r="M89">
        <v>5</v>
      </c>
      <c r="N89">
        <v>5</v>
      </c>
      <c r="O89">
        <v>4</v>
      </c>
      <c r="P89">
        <v>4</v>
      </c>
      <c r="Q89">
        <v>3</v>
      </c>
      <c r="R89">
        <v>5</v>
      </c>
      <c r="S89">
        <v>5</v>
      </c>
      <c r="U89" s="8">
        <v>5.20845</v>
      </c>
      <c r="V89" s="8">
        <v>1.8432299999999999</v>
      </c>
      <c r="W89">
        <v>29.2</v>
      </c>
      <c r="X89">
        <v>1.14984</v>
      </c>
      <c r="Y89">
        <v>2.9930699999999999</v>
      </c>
      <c r="Z89">
        <v>4.6671899999999997</v>
      </c>
      <c r="AA89">
        <v>1.3868499999999999</v>
      </c>
      <c r="AB89">
        <v>0</v>
      </c>
      <c r="AD89">
        <v>2.2153900000000002</v>
      </c>
      <c r="AE89">
        <v>7.7</v>
      </c>
      <c r="AG89">
        <v>0</v>
      </c>
      <c r="AJ89">
        <v>2.39324</v>
      </c>
      <c r="AK89">
        <v>0.75402000000000002</v>
      </c>
      <c r="AL89">
        <v>0.38850000000000001</v>
      </c>
      <c r="AM89">
        <v>3.5357699999999999</v>
      </c>
      <c r="AN89">
        <v>1.8950899999999999</v>
      </c>
      <c r="AO89">
        <v>1.1216999999999999</v>
      </c>
      <c r="AP89">
        <v>1.7767999999999999</v>
      </c>
      <c r="AQ89">
        <v>4.6509400000000003</v>
      </c>
      <c r="AS89">
        <v>0</v>
      </c>
      <c r="AT89">
        <v>0</v>
      </c>
      <c r="AU89">
        <v>0</v>
      </c>
      <c r="AV89">
        <v>0</v>
      </c>
      <c r="AW89" s="4">
        <v>0</v>
      </c>
      <c r="AX89">
        <v>0</v>
      </c>
      <c r="AY89">
        <v>0</v>
      </c>
      <c r="BA89" s="1">
        <v>44246</v>
      </c>
      <c r="BB89">
        <v>1</v>
      </c>
      <c r="BC89">
        <v>1</v>
      </c>
      <c r="BD89">
        <v>0</v>
      </c>
      <c r="BE89">
        <v>4</v>
      </c>
      <c r="BF89">
        <v>1</v>
      </c>
      <c r="BG89">
        <v>0</v>
      </c>
      <c r="BH89">
        <v>4</v>
      </c>
      <c r="BI89" s="1">
        <v>43882</v>
      </c>
      <c r="BJ89">
        <v>4</v>
      </c>
      <c r="BK89">
        <v>4</v>
      </c>
      <c r="BL89">
        <v>0</v>
      </c>
      <c r="BM89">
        <v>24</v>
      </c>
      <c r="BN89">
        <v>1</v>
      </c>
      <c r="BO89">
        <v>0</v>
      </c>
      <c r="BP89">
        <v>24</v>
      </c>
      <c r="BQ89" s="1">
        <v>43524</v>
      </c>
      <c r="BR89">
        <v>2</v>
      </c>
      <c r="BS89">
        <v>2</v>
      </c>
      <c r="BT89">
        <v>0</v>
      </c>
      <c r="BU89">
        <v>4</v>
      </c>
      <c r="BV89">
        <v>1</v>
      </c>
      <c r="BW89">
        <v>0</v>
      </c>
      <c r="BX89">
        <v>4</v>
      </c>
      <c r="BY89">
        <v>10.667</v>
      </c>
      <c r="CA89" t="s">
        <v>3078</v>
      </c>
      <c r="CB89" t="s">
        <v>3079</v>
      </c>
      <c r="CC89">
        <v>18974</v>
      </c>
      <c r="CD89">
        <v>140</v>
      </c>
      <c r="CE89">
        <v>2159562270</v>
      </c>
      <c r="CF89" t="s">
        <v>99</v>
      </c>
      <c r="CG89" t="s">
        <v>100</v>
      </c>
      <c r="CH89" s="1">
        <v>40129</v>
      </c>
      <c r="CI89" t="s">
        <v>101</v>
      </c>
      <c r="CJ89" t="s">
        <v>100</v>
      </c>
      <c r="CK89" t="s">
        <v>100</v>
      </c>
      <c r="CL89" t="s">
        <v>103</v>
      </c>
      <c r="CM89" t="s">
        <v>3077</v>
      </c>
      <c r="CN89">
        <v>48</v>
      </c>
      <c r="CO89" s="1">
        <v>44621</v>
      </c>
      <c r="CP89" s="1"/>
      <c r="CV89"/>
    </row>
    <row r="90" spans="1:101" x14ac:dyDescent="0.25">
      <c r="A90" t="s">
        <v>317</v>
      </c>
      <c r="B90" s="18" t="s">
        <v>3187</v>
      </c>
      <c r="C90" s="18">
        <v>395784</v>
      </c>
      <c r="D90" t="s">
        <v>2339</v>
      </c>
      <c r="E90" t="s">
        <v>151</v>
      </c>
      <c r="F90" t="s">
        <v>205</v>
      </c>
      <c r="G90" t="s">
        <v>3202</v>
      </c>
      <c r="H90">
        <v>61</v>
      </c>
      <c r="I90" t="s">
        <v>133</v>
      </c>
      <c r="K90" t="s">
        <v>100</v>
      </c>
      <c r="L90" t="s">
        <v>105</v>
      </c>
      <c r="M90">
        <v>3</v>
      </c>
      <c r="N90">
        <v>3</v>
      </c>
      <c r="O90">
        <v>2</v>
      </c>
      <c r="P90">
        <v>5</v>
      </c>
      <c r="Q90">
        <v>5</v>
      </c>
      <c r="R90">
        <v>5</v>
      </c>
      <c r="S90">
        <v>3</v>
      </c>
      <c r="U90" s="8">
        <v>3.8014199999999998</v>
      </c>
      <c r="V90" s="8">
        <v>0.52744999999999997</v>
      </c>
      <c r="W90">
        <v>61.6</v>
      </c>
      <c r="X90">
        <v>1.01546</v>
      </c>
      <c r="Y90">
        <v>1.5429200000000001</v>
      </c>
      <c r="Z90">
        <v>3.4529800000000002</v>
      </c>
      <c r="AA90">
        <v>0.43574000000000002</v>
      </c>
      <c r="AB90">
        <v>6.4610000000000001E-2</v>
      </c>
      <c r="AD90">
        <v>2.2585099999999998</v>
      </c>
      <c r="AE90">
        <v>68.8</v>
      </c>
      <c r="AH90">
        <v>6</v>
      </c>
      <c r="AJ90">
        <v>2.2875000000000001</v>
      </c>
      <c r="AK90">
        <v>0.76819999999999999</v>
      </c>
      <c r="AL90">
        <v>0.36631999999999998</v>
      </c>
      <c r="AM90">
        <v>3.4220199999999998</v>
      </c>
      <c r="AN90">
        <v>2.02128</v>
      </c>
      <c r="AO90">
        <v>0.97231999999999996</v>
      </c>
      <c r="AP90">
        <v>0.53924000000000005</v>
      </c>
      <c r="AQ90">
        <v>3.5073500000000002</v>
      </c>
      <c r="AS90">
        <v>0</v>
      </c>
      <c r="AT90">
        <v>4</v>
      </c>
      <c r="AU90">
        <v>1</v>
      </c>
      <c r="AV90">
        <v>1</v>
      </c>
      <c r="AW90" s="4">
        <v>3250</v>
      </c>
      <c r="AX90">
        <v>0</v>
      </c>
      <c r="AY90">
        <v>1</v>
      </c>
      <c r="BA90" s="1">
        <v>44315</v>
      </c>
      <c r="BB90">
        <v>13</v>
      </c>
      <c r="BC90">
        <v>13</v>
      </c>
      <c r="BD90">
        <v>0</v>
      </c>
      <c r="BE90">
        <v>52</v>
      </c>
      <c r="BF90">
        <v>1</v>
      </c>
      <c r="BG90">
        <v>0</v>
      </c>
      <c r="BH90">
        <v>52</v>
      </c>
      <c r="BI90" s="1">
        <v>43676</v>
      </c>
      <c r="BJ90">
        <v>12</v>
      </c>
      <c r="BK90">
        <v>8</v>
      </c>
      <c r="BL90">
        <v>4</v>
      </c>
      <c r="BM90">
        <v>52</v>
      </c>
      <c r="BN90">
        <v>1</v>
      </c>
      <c r="BO90">
        <v>0</v>
      </c>
      <c r="BP90">
        <v>52</v>
      </c>
      <c r="BQ90" s="1">
        <v>43314</v>
      </c>
      <c r="BR90">
        <v>2</v>
      </c>
      <c r="BS90">
        <v>2</v>
      </c>
      <c r="BT90">
        <v>0</v>
      </c>
      <c r="BU90">
        <v>8</v>
      </c>
      <c r="BV90">
        <v>1</v>
      </c>
      <c r="BW90">
        <v>0</v>
      </c>
      <c r="BX90">
        <v>8</v>
      </c>
      <c r="BY90">
        <v>44.667000000000002</v>
      </c>
      <c r="CA90" t="s">
        <v>2341</v>
      </c>
      <c r="CB90" t="s">
        <v>2342</v>
      </c>
      <c r="CC90">
        <v>17013</v>
      </c>
      <c r="CD90">
        <v>270</v>
      </c>
      <c r="CE90">
        <v>7172495322</v>
      </c>
      <c r="CF90" t="s">
        <v>99</v>
      </c>
      <c r="CG90" t="s">
        <v>100</v>
      </c>
      <c r="CH90" s="1">
        <v>32599</v>
      </c>
      <c r="CI90" t="s">
        <v>101</v>
      </c>
      <c r="CJ90" t="s">
        <v>100</v>
      </c>
      <c r="CK90" t="s">
        <v>100</v>
      </c>
      <c r="CL90" t="s">
        <v>103</v>
      </c>
      <c r="CM90" t="s">
        <v>2340</v>
      </c>
      <c r="CN90">
        <v>109</v>
      </c>
      <c r="CO90" s="1">
        <v>44621</v>
      </c>
      <c r="CP90" s="1"/>
      <c r="CV90"/>
    </row>
    <row r="91" spans="1:101" x14ac:dyDescent="0.25">
      <c r="A91" t="s">
        <v>317</v>
      </c>
      <c r="B91" s="18" t="s">
        <v>3187</v>
      </c>
      <c r="C91" s="18">
        <v>395660</v>
      </c>
      <c r="D91" t="s">
        <v>1982</v>
      </c>
      <c r="E91" t="s">
        <v>151</v>
      </c>
      <c r="F91" t="s">
        <v>205</v>
      </c>
      <c r="G91" t="s">
        <v>3203</v>
      </c>
      <c r="H91">
        <v>137.19999999999999</v>
      </c>
      <c r="I91" t="s">
        <v>104</v>
      </c>
      <c r="K91" t="s">
        <v>100</v>
      </c>
      <c r="L91" t="s">
        <v>105</v>
      </c>
      <c r="M91">
        <v>3</v>
      </c>
      <c r="N91">
        <v>3</v>
      </c>
      <c r="O91">
        <v>3</v>
      </c>
      <c r="P91">
        <v>4</v>
      </c>
      <c r="Q91">
        <v>3</v>
      </c>
      <c r="R91">
        <v>5</v>
      </c>
      <c r="S91">
        <v>3</v>
      </c>
      <c r="U91" s="8">
        <v>3.6038600000000001</v>
      </c>
      <c r="V91" s="8">
        <v>0.60029999999999994</v>
      </c>
      <c r="W91">
        <v>58.3</v>
      </c>
      <c r="X91">
        <v>0.98502000000000001</v>
      </c>
      <c r="Y91">
        <v>1.5853200000000001</v>
      </c>
      <c r="Z91">
        <v>3.2812299999999999</v>
      </c>
      <c r="AA91">
        <v>0.33887</v>
      </c>
      <c r="AB91">
        <v>2.6089999999999999E-2</v>
      </c>
      <c r="AD91">
        <v>2.0185399999999998</v>
      </c>
      <c r="AE91">
        <v>52.9</v>
      </c>
      <c r="AG91">
        <v>1</v>
      </c>
      <c r="AJ91">
        <v>2.22174</v>
      </c>
      <c r="AK91">
        <v>0.77083999999999997</v>
      </c>
      <c r="AL91">
        <v>0.39551999999999998</v>
      </c>
      <c r="AM91">
        <v>3.3881000000000001</v>
      </c>
      <c r="AN91">
        <v>1.85999</v>
      </c>
      <c r="AO91">
        <v>0.93994</v>
      </c>
      <c r="AP91">
        <v>0.56840000000000002</v>
      </c>
      <c r="AQ91">
        <v>3.3583599999999998</v>
      </c>
      <c r="AS91">
        <v>3</v>
      </c>
      <c r="AT91">
        <v>1</v>
      </c>
      <c r="AU91">
        <v>0</v>
      </c>
      <c r="AV91">
        <v>0</v>
      </c>
      <c r="AW91" s="4">
        <v>0</v>
      </c>
      <c r="AX91">
        <v>0</v>
      </c>
      <c r="AY91">
        <v>0</v>
      </c>
      <c r="BA91" s="1">
        <v>44476</v>
      </c>
      <c r="BB91">
        <v>4</v>
      </c>
      <c r="BC91">
        <v>4</v>
      </c>
      <c r="BD91">
        <v>0</v>
      </c>
      <c r="BE91">
        <v>24</v>
      </c>
      <c r="BF91">
        <v>1</v>
      </c>
      <c r="BG91">
        <v>0</v>
      </c>
      <c r="BH91">
        <v>24</v>
      </c>
      <c r="BI91" s="1">
        <v>43860</v>
      </c>
      <c r="BJ91">
        <v>6</v>
      </c>
      <c r="BK91">
        <v>6</v>
      </c>
      <c r="BL91">
        <v>0</v>
      </c>
      <c r="BM91">
        <v>28</v>
      </c>
      <c r="BN91">
        <v>1</v>
      </c>
      <c r="BO91">
        <v>0</v>
      </c>
      <c r="BP91">
        <v>28</v>
      </c>
      <c r="BQ91" s="1">
        <v>43528</v>
      </c>
      <c r="BR91">
        <v>15</v>
      </c>
      <c r="BS91">
        <v>11</v>
      </c>
      <c r="BT91">
        <v>4</v>
      </c>
      <c r="BU91">
        <v>68</v>
      </c>
      <c r="BV91">
        <v>1</v>
      </c>
      <c r="BW91">
        <v>0</v>
      </c>
      <c r="BX91">
        <v>68</v>
      </c>
      <c r="BY91">
        <v>32.667000000000002</v>
      </c>
      <c r="CA91" t="s">
        <v>1984</v>
      </c>
      <c r="CB91" t="s">
        <v>1985</v>
      </c>
      <c r="CC91">
        <v>17013</v>
      </c>
      <c r="CD91">
        <v>270</v>
      </c>
      <c r="CE91">
        <v>7172432031</v>
      </c>
      <c r="CF91" t="s">
        <v>99</v>
      </c>
      <c r="CG91" t="s">
        <v>100</v>
      </c>
      <c r="CH91" s="1">
        <v>30895</v>
      </c>
      <c r="CI91" t="s">
        <v>100</v>
      </c>
      <c r="CJ91" t="s">
        <v>100</v>
      </c>
      <c r="CK91" t="s">
        <v>100</v>
      </c>
      <c r="CL91" t="s">
        <v>103</v>
      </c>
      <c r="CM91" t="s">
        <v>1983</v>
      </c>
      <c r="CN91">
        <v>282</v>
      </c>
      <c r="CO91" s="1">
        <v>44621</v>
      </c>
      <c r="CP91" s="1"/>
      <c r="CV91"/>
    </row>
    <row r="92" spans="1:101" x14ac:dyDescent="0.25">
      <c r="A92" t="s">
        <v>317</v>
      </c>
      <c r="B92" s="18" t="s">
        <v>3187</v>
      </c>
      <c r="C92" s="18">
        <v>395707</v>
      </c>
      <c r="D92" t="s">
        <v>2121</v>
      </c>
      <c r="E92" t="s">
        <v>226</v>
      </c>
      <c r="F92" t="s">
        <v>1371</v>
      </c>
      <c r="G92" t="s">
        <v>3201</v>
      </c>
      <c r="H92">
        <v>46.5</v>
      </c>
      <c r="I92" t="s">
        <v>98</v>
      </c>
      <c r="K92" t="s">
        <v>100</v>
      </c>
      <c r="L92" t="s">
        <v>105</v>
      </c>
      <c r="M92">
        <v>5</v>
      </c>
      <c r="N92">
        <v>3</v>
      </c>
      <c r="O92">
        <v>4</v>
      </c>
      <c r="P92">
        <v>5</v>
      </c>
      <c r="Q92">
        <v>5</v>
      </c>
      <c r="R92">
        <v>5</v>
      </c>
      <c r="S92">
        <v>4</v>
      </c>
      <c r="U92" s="8">
        <v>3.2981199999999999</v>
      </c>
      <c r="V92" s="8">
        <v>0.76851000000000003</v>
      </c>
      <c r="W92">
        <v>35.1</v>
      </c>
      <c r="X92">
        <v>0.84804999999999997</v>
      </c>
      <c r="Y92">
        <v>1.61656</v>
      </c>
      <c r="Z92">
        <v>3.1077300000000001</v>
      </c>
      <c r="AA92">
        <v>0.55500000000000005</v>
      </c>
      <c r="AB92">
        <v>0.10459</v>
      </c>
      <c r="AD92">
        <v>1.6815599999999999</v>
      </c>
      <c r="AE92">
        <v>33.299999999999997</v>
      </c>
      <c r="AG92">
        <v>2</v>
      </c>
      <c r="AJ92">
        <v>2.23855</v>
      </c>
      <c r="AK92">
        <v>0.77690999999999999</v>
      </c>
      <c r="AL92">
        <v>0.39205000000000001</v>
      </c>
      <c r="AM92">
        <v>3.4075099999999998</v>
      </c>
      <c r="AN92">
        <v>1.5378400000000001</v>
      </c>
      <c r="AO92">
        <v>0.80293000000000003</v>
      </c>
      <c r="AP92">
        <v>0.73411000000000004</v>
      </c>
      <c r="AQ92">
        <v>3.0559400000000001</v>
      </c>
      <c r="AS92">
        <v>0</v>
      </c>
      <c r="AT92">
        <v>1</v>
      </c>
      <c r="AU92">
        <v>0</v>
      </c>
      <c r="AV92">
        <v>0</v>
      </c>
      <c r="AW92" s="4">
        <v>0</v>
      </c>
      <c r="AX92">
        <v>0</v>
      </c>
      <c r="AY92">
        <v>0</v>
      </c>
      <c r="BA92" s="1">
        <v>44421</v>
      </c>
      <c r="BB92">
        <v>4</v>
      </c>
      <c r="BC92">
        <v>4</v>
      </c>
      <c r="BD92">
        <v>0</v>
      </c>
      <c r="BE92">
        <v>20</v>
      </c>
      <c r="BF92">
        <v>1</v>
      </c>
      <c r="BG92">
        <v>0</v>
      </c>
      <c r="BH92">
        <v>20</v>
      </c>
      <c r="BI92" s="1">
        <v>43874</v>
      </c>
      <c r="BJ92">
        <v>0</v>
      </c>
      <c r="BK92">
        <v>0</v>
      </c>
      <c r="BL92">
        <v>0</v>
      </c>
      <c r="BM92">
        <v>0</v>
      </c>
      <c r="BN92">
        <v>0</v>
      </c>
      <c r="BO92">
        <v>0</v>
      </c>
      <c r="BP92">
        <v>0</v>
      </c>
      <c r="BQ92" s="1">
        <v>43496</v>
      </c>
      <c r="BR92">
        <v>1</v>
      </c>
      <c r="BS92">
        <v>0</v>
      </c>
      <c r="BT92">
        <v>1</v>
      </c>
      <c r="BU92">
        <v>16</v>
      </c>
      <c r="BV92">
        <v>0</v>
      </c>
      <c r="BW92">
        <v>0</v>
      </c>
      <c r="BX92">
        <v>16</v>
      </c>
      <c r="BY92">
        <v>12.667</v>
      </c>
      <c r="CA92" t="s">
        <v>2123</v>
      </c>
      <c r="CB92" t="s">
        <v>2124</v>
      </c>
      <c r="CC92">
        <v>16214</v>
      </c>
      <c r="CD92">
        <v>220</v>
      </c>
      <c r="CE92">
        <v>8142266380</v>
      </c>
      <c r="CF92" t="s">
        <v>99</v>
      </c>
      <c r="CG92" t="s">
        <v>100</v>
      </c>
      <c r="CH92" s="1">
        <v>31264</v>
      </c>
      <c r="CI92" t="s">
        <v>100</v>
      </c>
      <c r="CJ92" t="s">
        <v>100</v>
      </c>
      <c r="CK92" t="s">
        <v>100</v>
      </c>
      <c r="CL92" t="s">
        <v>103</v>
      </c>
      <c r="CM92" t="s">
        <v>2122</v>
      </c>
      <c r="CN92">
        <v>83</v>
      </c>
      <c r="CO92" s="1">
        <v>44621</v>
      </c>
      <c r="CP92" s="1"/>
      <c r="CV92"/>
    </row>
    <row r="93" spans="1:101" x14ac:dyDescent="0.25">
      <c r="A93" t="s">
        <v>317</v>
      </c>
      <c r="B93" s="18" t="s">
        <v>3187</v>
      </c>
      <c r="C93" s="18">
        <v>395458</v>
      </c>
      <c r="D93" t="s">
        <v>1368</v>
      </c>
      <c r="E93" t="s">
        <v>1370</v>
      </c>
      <c r="F93" t="s">
        <v>1371</v>
      </c>
      <c r="G93" t="s">
        <v>3202</v>
      </c>
      <c r="H93">
        <v>53.6</v>
      </c>
      <c r="I93" t="s">
        <v>113</v>
      </c>
      <c r="K93" t="s">
        <v>100</v>
      </c>
      <c r="L93" t="s">
        <v>105</v>
      </c>
      <c r="M93">
        <v>4</v>
      </c>
      <c r="N93">
        <v>3</v>
      </c>
      <c r="O93">
        <v>4</v>
      </c>
      <c r="P93">
        <v>2</v>
      </c>
      <c r="Q93">
        <v>1</v>
      </c>
      <c r="R93">
        <v>3</v>
      </c>
      <c r="S93">
        <v>3</v>
      </c>
      <c r="U93" s="8">
        <v>3.7985699999999998</v>
      </c>
      <c r="V93" s="8">
        <v>0.78586</v>
      </c>
      <c r="W93">
        <v>48.8</v>
      </c>
      <c r="X93">
        <v>1.28613</v>
      </c>
      <c r="Y93">
        <v>2.07199</v>
      </c>
      <c r="Z93">
        <v>3.1387499999999999</v>
      </c>
      <c r="AA93">
        <v>0.47289999999999999</v>
      </c>
      <c r="AB93">
        <v>1.5429999999999999E-2</v>
      </c>
      <c r="AD93">
        <v>1.72658</v>
      </c>
      <c r="AE93">
        <v>50</v>
      </c>
      <c r="AH93">
        <v>6</v>
      </c>
      <c r="AJ93">
        <v>2.18886</v>
      </c>
      <c r="AK93">
        <v>0.88168999999999997</v>
      </c>
      <c r="AL93">
        <v>0.53071999999999997</v>
      </c>
      <c r="AM93">
        <v>3.60127</v>
      </c>
      <c r="AN93">
        <v>1.61486</v>
      </c>
      <c r="AO93">
        <v>1.0729900000000001</v>
      </c>
      <c r="AP93">
        <v>0.55454000000000003</v>
      </c>
      <c r="AQ93">
        <v>3.3302700000000001</v>
      </c>
      <c r="AS93">
        <v>0</v>
      </c>
      <c r="AT93">
        <v>0</v>
      </c>
      <c r="AU93">
        <v>0</v>
      </c>
      <c r="AV93">
        <v>2</v>
      </c>
      <c r="AW93" s="4">
        <v>3900</v>
      </c>
      <c r="AX93">
        <v>0</v>
      </c>
      <c r="AY93">
        <v>2</v>
      </c>
      <c r="BA93" s="1">
        <v>44281</v>
      </c>
      <c r="BB93">
        <v>4</v>
      </c>
      <c r="BC93">
        <v>4</v>
      </c>
      <c r="BD93">
        <v>0</v>
      </c>
      <c r="BE93">
        <v>12</v>
      </c>
      <c r="BF93">
        <v>1</v>
      </c>
      <c r="BG93">
        <v>0</v>
      </c>
      <c r="BH93">
        <v>12</v>
      </c>
      <c r="BI93" s="1">
        <v>43685</v>
      </c>
      <c r="BJ93">
        <v>9</v>
      </c>
      <c r="BK93">
        <v>9</v>
      </c>
      <c r="BL93">
        <v>0</v>
      </c>
      <c r="BM93">
        <v>36</v>
      </c>
      <c r="BN93">
        <v>1</v>
      </c>
      <c r="BO93">
        <v>0</v>
      </c>
      <c r="BP93">
        <v>36</v>
      </c>
      <c r="BQ93" s="1">
        <v>43301</v>
      </c>
      <c r="BR93">
        <v>4</v>
      </c>
      <c r="BS93">
        <v>4</v>
      </c>
      <c r="BT93">
        <v>0</v>
      </c>
      <c r="BU93">
        <v>20</v>
      </c>
      <c r="BV93">
        <v>1</v>
      </c>
      <c r="BW93">
        <v>0</v>
      </c>
      <c r="BX93">
        <v>20</v>
      </c>
      <c r="BY93">
        <v>21.332999999999998</v>
      </c>
      <c r="CA93" t="s">
        <v>1372</v>
      </c>
      <c r="CB93" t="s">
        <v>1373</v>
      </c>
      <c r="CC93">
        <v>16255</v>
      </c>
      <c r="CD93">
        <v>220</v>
      </c>
      <c r="CE93">
        <v>8147452031</v>
      </c>
      <c r="CF93" t="s">
        <v>99</v>
      </c>
      <c r="CG93" t="s">
        <v>100</v>
      </c>
      <c r="CH93" s="1">
        <v>29178</v>
      </c>
      <c r="CI93" t="s">
        <v>100</v>
      </c>
      <c r="CJ93" t="s">
        <v>100</v>
      </c>
      <c r="CK93" t="s">
        <v>100</v>
      </c>
      <c r="CL93" t="s">
        <v>103</v>
      </c>
      <c r="CM93" t="s">
        <v>1369</v>
      </c>
      <c r="CN93">
        <v>120</v>
      </c>
      <c r="CO93" s="1">
        <v>44621</v>
      </c>
      <c r="CP93" s="1"/>
      <c r="CV93"/>
    </row>
    <row r="94" spans="1:101" x14ac:dyDescent="0.25">
      <c r="A94" t="s">
        <v>317</v>
      </c>
      <c r="B94" s="18" t="s">
        <v>3187</v>
      </c>
      <c r="C94" s="18">
        <v>396071</v>
      </c>
      <c r="D94" t="s">
        <v>2927</v>
      </c>
      <c r="E94" t="s">
        <v>175</v>
      </c>
      <c r="F94" t="s">
        <v>204</v>
      </c>
      <c r="G94" t="s">
        <v>3201</v>
      </c>
      <c r="H94">
        <v>46</v>
      </c>
      <c r="I94" t="s">
        <v>98</v>
      </c>
      <c r="K94" t="s">
        <v>100</v>
      </c>
      <c r="L94" t="s">
        <v>105</v>
      </c>
      <c r="M94">
        <v>4</v>
      </c>
      <c r="N94">
        <v>2</v>
      </c>
      <c r="O94">
        <v>3</v>
      </c>
      <c r="P94">
        <v>5</v>
      </c>
      <c r="Q94">
        <v>5</v>
      </c>
      <c r="S94">
        <v>3</v>
      </c>
      <c r="U94" s="8">
        <v>2.9067099999999999</v>
      </c>
      <c r="V94" s="8">
        <v>0.60241</v>
      </c>
      <c r="X94">
        <v>0.89417000000000002</v>
      </c>
      <c r="Y94">
        <v>1.4965900000000001</v>
      </c>
      <c r="Z94">
        <v>2.5506700000000002</v>
      </c>
      <c r="AA94">
        <v>0.43966</v>
      </c>
      <c r="AB94">
        <v>0</v>
      </c>
      <c r="AC94">
        <v>6</v>
      </c>
      <c r="AD94">
        <v>1.41012</v>
      </c>
      <c r="AF94">
        <v>6</v>
      </c>
      <c r="AH94">
        <v>6</v>
      </c>
      <c r="AJ94">
        <v>2.06934</v>
      </c>
      <c r="AK94">
        <v>0.81481000000000003</v>
      </c>
      <c r="AL94">
        <v>0.42248999999999998</v>
      </c>
      <c r="AM94">
        <v>3.3066399999999998</v>
      </c>
      <c r="AN94">
        <v>1.3950499999999999</v>
      </c>
      <c r="AO94">
        <v>0.80722000000000005</v>
      </c>
      <c r="AP94">
        <v>0.53398999999999996</v>
      </c>
      <c r="AQ94">
        <v>2.7754300000000001</v>
      </c>
      <c r="AS94">
        <v>0</v>
      </c>
      <c r="AT94">
        <v>2</v>
      </c>
      <c r="AU94">
        <v>0</v>
      </c>
      <c r="AV94">
        <v>3</v>
      </c>
      <c r="AW94" s="4">
        <v>4880.08</v>
      </c>
      <c r="AX94">
        <v>0</v>
      </c>
      <c r="AY94">
        <v>3</v>
      </c>
      <c r="BA94" s="1">
        <v>44417</v>
      </c>
      <c r="BB94">
        <v>12</v>
      </c>
      <c r="BC94">
        <v>12</v>
      </c>
      <c r="BD94">
        <v>0</v>
      </c>
      <c r="BE94">
        <v>48</v>
      </c>
      <c r="BF94">
        <v>1</v>
      </c>
      <c r="BG94">
        <v>0</v>
      </c>
      <c r="BH94">
        <v>48</v>
      </c>
      <c r="BI94" s="1">
        <v>43889</v>
      </c>
      <c r="BJ94">
        <v>1</v>
      </c>
      <c r="BK94">
        <v>1</v>
      </c>
      <c r="BL94">
        <v>0</v>
      </c>
      <c r="BM94">
        <v>4</v>
      </c>
      <c r="BN94">
        <v>1</v>
      </c>
      <c r="BO94">
        <v>0</v>
      </c>
      <c r="BP94">
        <v>4</v>
      </c>
      <c r="BQ94" s="1">
        <v>43574</v>
      </c>
      <c r="BR94">
        <v>12</v>
      </c>
      <c r="BS94">
        <v>9</v>
      </c>
      <c r="BT94">
        <v>3</v>
      </c>
      <c r="BU94">
        <v>48</v>
      </c>
      <c r="BV94">
        <v>1</v>
      </c>
      <c r="BW94">
        <v>0</v>
      </c>
      <c r="BX94">
        <v>48</v>
      </c>
      <c r="BY94">
        <v>33.332999999999998</v>
      </c>
      <c r="CA94" t="s">
        <v>2929</v>
      </c>
      <c r="CB94" t="s">
        <v>2930</v>
      </c>
      <c r="CC94">
        <v>16146</v>
      </c>
      <c r="CD94">
        <v>530</v>
      </c>
      <c r="CE94">
        <v>7249812750</v>
      </c>
      <c r="CF94" t="s">
        <v>99</v>
      </c>
      <c r="CG94" t="s">
        <v>100</v>
      </c>
      <c r="CH94" s="1">
        <v>36676</v>
      </c>
      <c r="CI94" t="s">
        <v>100</v>
      </c>
      <c r="CJ94" t="s">
        <v>100</v>
      </c>
      <c r="CK94" t="s">
        <v>100</v>
      </c>
      <c r="CL94" t="s">
        <v>103</v>
      </c>
      <c r="CM94" t="s">
        <v>2928</v>
      </c>
      <c r="CN94">
        <v>54</v>
      </c>
      <c r="CO94" s="1">
        <v>44621</v>
      </c>
      <c r="CP94" s="1"/>
      <c r="CV94"/>
      <c r="CW94">
        <v>2</v>
      </c>
    </row>
    <row r="95" spans="1:101" x14ac:dyDescent="0.25">
      <c r="A95" t="s">
        <v>317</v>
      </c>
      <c r="B95" s="18" t="s">
        <v>3187</v>
      </c>
      <c r="C95" s="18">
        <v>395852</v>
      </c>
      <c r="D95" t="s">
        <v>2531</v>
      </c>
      <c r="E95" t="s">
        <v>271</v>
      </c>
      <c r="F95" t="s">
        <v>477</v>
      </c>
      <c r="G95" t="s">
        <v>3201</v>
      </c>
      <c r="H95">
        <v>156.6</v>
      </c>
      <c r="I95" t="s">
        <v>98</v>
      </c>
      <c r="K95" t="s">
        <v>100</v>
      </c>
      <c r="L95" t="s">
        <v>102</v>
      </c>
      <c r="M95">
        <v>2</v>
      </c>
      <c r="N95">
        <v>2</v>
      </c>
      <c r="O95">
        <v>2</v>
      </c>
      <c r="P95">
        <v>4</v>
      </c>
      <c r="Q95">
        <v>4</v>
      </c>
      <c r="R95">
        <v>3</v>
      </c>
      <c r="S95">
        <v>2</v>
      </c>
      <c r="U95" s="8">
        <v>3.5807099999999998</v>
      </c>
      <c r="V95" s="8">
        <v>0.48388999999999999</v>
      </c>
      <c r="X95">
        <v>1.0100899999999999</v>
      </c>
      <c r="Y95">
        <v>1.4939800000000001</v>
      </c>
      <c r="Z95">
        <v>3.1735899999999999</v>
      </c>
      <c r="AA95">
        <v>0.33764</v>
      </c>
      <c r="AB95">
        <v>3.0249999999999999E-2</v>
      </c>
      <c r="AC95">
        <v>6</v>
      </c>
      <c r="AD95">
        <v>2.0867300000000002</v>
      </c>
      <c r="AF95">
        <v>6</v>
      </c>
      <c r="AG95">
        <v>3</v>
      </c>
      <c r="AJ95">
        <v>1.9816800000000001</v>
      </c>
      <c r="AK95">
        <v>0.84026000000000001</v>
      </c>
      <c r="AL95">
        <v>0.46966000000000002</v>
      </c>
      <c r="AM95">
        <v>3.2916099999999999</v>
      </c>
      <c r="AN95">
        <v>2.1557499999999998</v>
      </c>
      <c r="AO95">
        <v>0.88424000000000003</v>
      </c>
      <c r="AP95">
        <v>0.38585000000000003</v>
      </c>
      <c r="AQ95">
        <v>3.4346100000000002</v>
      </c>
      <c r="AS95">
        <v>1</v>
      </c>
      <c r="AT95">
        <v>4</v>
      </c>
      <c r="AU95">
        <v>0</v>
      </c>
      <c r="AV95">
        <v>0</v>
      </c>
      <c r="AW95" s="4">
        <v>0</v>
      </c>
      <c r="AX95">
        <v>0</v>
      </c>
      <c r="AY95">
        <v>0</v>
      </c>
      <c r="BA95" s="1">
        <v>43847</v>
      </c>
      <c r="BB95">
        <v>7</v>
      </c>
      <c r="BC95">
        <v>7</v>
      </c>
      <c r="BD95">
        <v>2</v>
      </c>
      <c r="BE95">
        <v>32</v>
      </c>
      <c r="BF95">
        <v>1</v>
      </c>
      <c r="BG95">
        <v>0</v>
      </c>
      <c r="BH95">
        <v>32</v>
      </c>
      <c r="BI95" s="1">
        <v>43677</v>
      </c>
      <c r="BJ95">
        <v>13</v>
      </c>
      <c r="BK95">
        <v>13</v>
      </c>
      <c r="BL95">
        <v>0</v>
      </c>
      <c r="BM95">
        <v>60</v>
      </c>
      <c r="BN95">
        <v>1</v>
      </c>
      <c r="BO95">
        <v>0</v>
      </c>
      <c r="BP95">
        <v>60</v>
      </c>
      <c r="BQ95" s="1">
        <v>43320</v>
      </c>
      <c r="BR95">
        <v>13</v>
      </c>
      <c r="BS95">
        <v>8</v>
      </c>
      <c r="BT95">
        <v>5</v>
      </c>
      <c r="BU95">
        <v>88</v>
      </c>
      <c r="BV95">
        <v>1</v>
      </c>
      <c r="BW95">
        <v>0</v>
      </c>
      <c r="BX95">
        <v>88</v>
      </c>
      <c r="BY95">
        <v>50.667000000000002</v>
      </c>
      <c r="CA95" t="s">
        <v>2533</v>
      </c>
      <c r="CB95" t="s">
        <v>2534</v>
      </c>
      <c r="CC95">
        <v>19119</v>
      </c>
      <c r="CD95">
        <v>620</v>
      </c>
      <c r="CE95">
        <v>2158446400</v>
      </c>
      <c r="CF95" t="s">
        <v>99</v>
      </c>
      <c r="CG95" t="s">
        <v>100</v>
      </c>
      <c r="CH95" s="1">
        <v>33420</v>
      </c>
      <c r="CI95" t="s">
        <v>100</v>
      </c>
      <c r="CJ95" t="s">
        <v>101</v>
      </c>
      <c r="CK95" t="s">
        <v>100</v>
      </c>
      <c r="CL95" t="s">
        <v>103</v>
      </c>
      <c r="CM95" t="s">
        <v>2532</v>
      </c>
      <c r="CN95">
        <v>180</v>
      </c>
      <c r="CO95" s="1">
        <v>44621</v>
      </c>
      <c r="CP95" s="1"/>
      <c r="CV95"/>
    </row>
    <row r="96" spans="1:101" x14ac:dyDescent="0.25">
      <c r="A96" t="s">
        <v>317</v>
      </c>
      <c r="B96" s="18" t="s">
        <v>3187</v>
      </c>
      <c r="C96" s="18">
        <v>395228</v>
      </c>
      <c r="D96" t="s">
        <v>715</v>
      </c>
      <c r="E96" t="s">
        <v>717</v>
      </c>
      <c r="F96" t="s">
        <v>718</v>
      </c>
      <c r="G96" t="s">
        <v>3202</v>
      </c>
      <c r="H96">
        <v>30.1</v>
      </c>
      <c r="I96" t="s">
        <v>113</v>
      </c>
      <c r="K96" t="s">
        <v>100</v>
      </c>
      <c r="L96" t="s">
        <v>105</v>
      </c>
      <c r="M96">
        <v>5</v>
      </c>
      <c r="N96">
        <v>5</v>
      </c>
      <c r="O96">
        <v>3</v>
      </c>
      <c r="P96">
        <v>5</v>
      </c>
      <c r="Q96">
        <v>5</v>
      </c>
      <c r="S96">
        <v>5</v>
      </c>
      <c r="U96" s="8">
        <v>4.44102</v>
      </c>
      <c r="V96" s="8">
        <v>1.3954899999999999</v>
      </c>
      <c r="W96">
        <v>57.5</v>
      </c>
      <c r="X96">
        <v>1.1747300000000001</v>
      </c>
      <c r="Y96">
        <v>2.57023</v>
      </c>
      <c r="Z96">
        <v>3.3161499999999999</v>
      </c>
      <c r="AA96">
        <v>0.65666999999999998</v>
      </c>
      <c r="AB96">
        <v>7.0010000000000003E-2</v>
      </c>
      <c r="AD96">
        <v>1.87079</v>
      </c>
      <c r="AE96">
        <v>50</v>
      </c>
      <c r="AG96">
        <v>3</v>
      </c>
      <c r="AJ96">
        <v>2.1461199999999998</v>
      </c>
      <c r="AK96">
        <v>0.79071999999999998</v>
      </c>
      <c r="AL96">
        <v>0.38734000000000002</v>
      </c>
      <c r="AM96">
        <v>3.3241800000000001</v>
      </c>
      <c r="AN96">
        <v>1.7845899999999999</v>
      </c>
      <c r="AO96">
        <v>1.0928</v>
      </c>
      <c r="AP96">
        <v>1.3492299999999999</v>
      </c>
      <c r="AQ96">
        <v>4.21807</v>
      </c>
      <c r="AS96">
        <v>0</v>
      </c>
      <c r="AT96">
        <v>0</v>
      </c>
      <c r="AU96">
        <v>0</v>
      </c>
      <c r="AV96">
        <v>1</v>
      </c>
      <c r="AW96" s="4">
        <v>650</v>
      </c>
      <c r="AX96">
        <v>0</v>
      </c>
      <c r="AY96">
        <v>1</v>
      </c>
      <c r="BA96" s="1">
        <v>44371</v>
      </c>
      <c r="BB96">
        <v>6</v>
      </c>
      <c r="BC96">
        <v>6</v>
      </c>
      <c r="BD96">
        <v>0</v>
      </c>
      <c r="BE96">
        <v>36</v>
      </c>
      <c r="BF96">
        <v>1</v>
      </c>
      <c r="BG96">
        <v>0</v>
      </c>
      <c r="BH96">
        <v>36</v>
      </c>
      <c r="BI96" s="1">
        <v>43784</v>
      </c>
      <c r="BJ96">
        <v>7</v>
      </c>
      <c r="BK96">
        <v>7</v>
      </c>
      <c r="BL96">
        <v>0</v>
      </c>
      <c r="BM96">
        <v>52</v>
      </c>
      <c r="BN96">
        <v>1</v>
      </c>
      <c r="BO96">
        <v>0</v>
      </c>
      <c r="BP96">
        <v>52</v>
      </c>
      <c r="BQ96" s="1">
        <v>43406</v>
      </c>
      <c r="BR96">
        <v>8</v>
      </c>
      <c r="BS96">
        <v>8</v>
      </c>
      <c r="BT96">
        <v>0</v>
      </c>
      <c r="BU96">
        <v>32</v>
      </c>
      <c r="BV96">
        <v>1</v>
      </c>
      <c r="BW96">
        <v>0</v>
      </c>
      <c r="BX96">
        <v>32</v>
      </c>
      <c r="BY96">
        <v>40.667000000000002</v>
      </c>
      <c r="CA96" t="s">
        <v>719</v>
      </c>
      <c r="CB96" t="s">
        <v>720</v>
      </c>
      <c r="CC96">
        <v>16915</v>
      </c>
      <c r="CD96">
        <v>640</v>
      </c>
      <c r="CE96">
        <v>8142749300</v>
      </c>
      <c r="CF96" t="s">
        <v>99</v>
      </c>
      <c r="CG96" t="s">
        <v>101</v>
      </c>
      <c r="CH96" s="1">
        <v>24883</v>
      </c>
      <c r="CI96" t="s">
        <v>100</v>
      </c>
      <c r="CJ96" t="s">
        <v>100</v>
      </c>
      <c r="CK96" t="s">
        <v>100</v>
      </c>
      <c r="CL96" t="s">
        <v>103</v>
      </c>
      <c r="CM96" t="s">
        <v>716</v>
      </c>
      <c r="CN96">
        <v>44</v>
      </c>
      <c r="CO96" s="1">
        <v>44621</v>
      </c>
      <c r="CP96" s="1"/>
      <c r="CV96"/>
      <c r="CW96">
        <v>2</v>
      </c>
    </row>
    <row r="97" spans="1:100" x14ac:dyDescent="0.25">
      <c r="A97" t="s">
        <v>317</v>
      </c>
      <c r="B97" s="18" t="s">
        <v>3187</v>
      </c>
      <c r="C97" s="18">
        <v>395395</v>
      </c>
      <c r="D97" t="s">
        <v>1178</v>
      </c>
      <c r="E97" t="s">
        <v>152</v>
      </c>
      <c r="F97" t="s">
        <v>456</v>
      </c>
      <c r="G97" t="s">
        <v>3201</v>
      </c>
      <c r="H97">
        <v>139.19999999999999</v>
      </c>
      <c r="I97" t="s">
        <v>98</v>
      </c>
      <c r="K97" t="s">
        <v>101</v>
      </c>
      <c r="L97" t="s">
        <v>105</v>
      </c>
      <c r="M97">
        <v>1</v>
      </c>
      <c r="N97">
        <v>2</v>
      </c>
      <c r="O97">
        <v>1</v>
      </c>
      <c r="P97">
        <v>1</v>
      </c>
      <c r="Q97">
        <v>1</v>
      </c>
      <c r="R97">
        <v>1</v>
      </c>
      <c r="S97">
        <v>2</v>
      </c>
      <c r="U97" s="8">
        <v>3.2787999999999999</v>
      </c>
      <c r="V97" s="8">
        <v>0.42820000000000003</v>
      </c>
      <c r="W97">
        <v>48.9</v>
      </c>
      <c r="X97">
        <v>1.14052</v>
      </c>
      <c r="Y97">
        <v>1.56873</v>
      </c>
      <c r="Z97">
        <v>2.8643700000000001</v>
      </c>
      <c r="AA97">
        <v>0.21504999999999999</v>
      </c>
      <c r="AB97">
        <v>9.6850000000000006E-2</v>
      </c>
      <c r="AD97">
        <v>1.71007</v>
      </c>
      <c r="AE97">
        <v>52.4</v>
      </c>
      <c r="AG97">
        <v>1</v>
      </c>
      <c r="AJ97">
        <v>2.1174900000000001</v>
      </c>
      <c r="AK97">
        <v>0.83365999999999996</v>
      </c>
      <c r="AL97">
        <v>0.44835999999999998</v>
      </c>
      <c r="AM97">
        <v>3.3995099999999998</v>
      </c>
      <c r="AN97">
        <v>1.65333</v>
      </c>
      <c r="AO97">
        <v>1.0063299999999999</v>
      </c>
      <c r="AP97">
        <v>0.35765999999999998</v>
      </c>
      <c r="AQ97">
        <v>3.0451899999999998</v>
      </c>
      <c r="AS97">
        <v>4</v>
      </c>
      <c r="AT97">
        <v>14</v>
      </c>
      <c r="AU97">
        <v>1</v>
      </c>
      <c r="AV97">
        <v>2</v>
      </c>
      <c r="AW97" s="4">
        <v>10400</v>
      </c>
      <c r="AX97">
        <v>0</v>
      </c>
      <c r="AY97">
        <v>2</v>
      </c>
      <c r="BA97" s="1">
        <v>44357</v>
      </c>
      <c r="BB97">
        <v>20</v>
      </c>
      <c r="BC97">
        <v>20</v>
      </c>
      <c r="BD97">
        <v>0</v>
      </c>
      <c r="BE97">
        <v>124</v>
      </c>
      <c r="BF97">
        <v>1</v>
      </c>
      <c r="BG97">
        <v>0</v>
      </c>
      <c r="BH97">
        <v>124</v>
      </c>
      <c r="BI97" s="1">
        <v>43720</v>
      </c>
      <c r="BJ97">
        <v>23</v>
      </c>
      <c r="BK97">
        <v>19</v>
      </c>
      <c r="BL97">
        <v>4</v>
      </c>
      <c r="BM97">
        <v>100</v>
      </c>
      <c r="BN97">
        <v>1</v>
      </c>
      <c r="BO97">
        <v>0</v>
      </c>
      <c r="BP97">
        <v>100</v>
      </c>
      <c r="BQ97" s="1">
        <v>43377</v>
      </c>
      <c r="BR97">
        <v>24</v>
      </c>
      <c r="BS97">
        <v>18</v>
      </c>
      <c r="BT97">
        <v>6</v>
      </c>
      <c r="BU97">
        <v>136</v>
      </c>
      <c r="BV97">
        <v>1</v>
      </c>
      <c r="BW97">
        <v>0</v>
      </c>
      <c r="BX97">
        <v>136</v>
      </c>
      <c r="BY97">
        <v>118</v>
      </c>
      <c r="CA97" t="s">
        <v>1180</v>
      </c>
      <c r="CB97" t="s">
        <v>1181</v>
      </c>
      <c r="CC97">
        <v>17109</v>
      </c>
      <c r="CD97">
        <v>280</v>
      </c>
      <c r="CE97">
        <v>7176571520</v>
      </c>
      <c r="CF97" t="s">
        <v>99</v>
      </c>
      <c r="CG97" t="s">
        <v>100</v>
      </c>
      <c r="CH97" s="1">
        <v>28460</v>
      </c>
      <c r="CI97" t="s">
        <v>100</v>
      </c>
      <c r="CJ97" t="s">
        <v>100</v>
      </c>
      <c r="CK97" t="s">
        <v>100</v>
      </c>
      <c r="CL97" t="s">
        <v>103</v>
      </c>
      <c r="CM97" t="s">
        <v>1179</v>
      </c>
      <c r="CN97">
        <v>198</v>
      </c>
      <c r="CO97" s="1">
        <v>44621</v>
      </c>
      <c r="CP97" s="1"/>
      <c r="CV97"/>
    </row>
    <row r="98" spans="1:100" x14ac:dyDescent="0.25">
      <c r="A98" t="s">
        <v>317</v>
      </c>
      <c r="B98" s="18" t="s">
        <v>3187</v>
      </c>
      <c r="C98" s="18">
        <v>395778</v>
      </c>
      <c r="D98" t="s">
        <v>2318</v>
      </c>
      <c r="E98" t="s">
        <v>922</v>
      </c>
      <c r="F98" t="s">
        <v>923</v>
      </c>
      <c r="G98" t="s">
        <v>3203</v>
      </c>
      <c r="H98">
        <v>69.5</v>
      </c>
      <c r="I98" t="s">
        <v>104</v>
      </c>
      <c r="K98" t="s">
        <v>100</v>
      </c>
      <c r="L98" t="s">
        <v>105</v>
      </c>
      <c r="M98">
        <v>3</v>
      </c>
      <c r="N98">
        <v>2</v>
      </c>
      <c r="O98">
        <v>2</v>
      </c>
      <c r="P98">
        <v>5</v>
      </c>
      <c r="Q98">
        <v>5</v>
      </c>
      <c r="R98">
        <v>5</v>
      </c>
      <c r="S98">
        <v>3</v>
      </c>
      <c r="U98" s="8">
        <v>3.3436900000000001</v>
      </c>
      <c r="V98" s="8">
        <v>0.69362999999999997</v>
      </c>
      <c r="W98">
        <v>24.1</v>
      </c>
      <c r="X98">
        <v>0.91678000000000004</v>
      </c>
      <c r="Y98">
        <v>1.6104099999999999</v>
      </c>
      <c r="Z98">
        <v>3.0932900000000001</v>
      </c>
      <c r="AA98">
        <v>0.46533000000000002</v>
      </c>
      <c r="AB98">
        <v>7.2040000000000007E-2</v>
      </c>
      <c r="AD98">
        <v>1.7332799999999999</v>
      </c>
      <c r="AE98">
        <v>0</v>
      </c>
      <c r="AG98">
        <v>0</v>
      </c>
      <c r="AJ98">
        <v>2.2622900000000001</v>
      </c>
      <c r="AK98">
        <v>0.80206999999999995</v>
      </c>
      <c r="AL98">
        <v>0.39591999999999999</v>
      </c>
      <c r="AM98">
        <v>3.46027</v>
      </c>
      <c r="AN98">
        <v>1.5685100000000001</v>
      </c>
      <c r="AO98">
        <v>0.84077000000000002</v>
      </c>
      <c r="AP98">
        <v>0.65610999999999997</v>
      </c>
      <c r="AQ98">
        <v>3.0509200000000001</v>
      </c>
      <c r="AS98">
        <v>0</v>
      </c>
      <c r="AT98">
        <v>0</v>
      </c>
      <c r="AU98">
        <v>1</v>
      </c>
      <c r="AV98">
        <v>1</v>
      </c>
      <c r="AW98" s="4">
        <v>3250</v>
      </c>
      <c r="AX98">
        <v>0</v>
      </c>
      <c r="AY98">
        <v>1</v>
      </c>
      <c r="BA98" s="1">
        <v>44286</v>
      </c>
      <c r="BB98">
        <v>14</v>
      </c>
      <c r="BC98">
        <v>14</v>
      </c>
      <c r="BD98">
        <v>0</v>
      </c>
      <c r="BE98">
        <v>64</v>
      </c>
      <c r="BF98">
        <v>1</v>
      </c>
      <c r="BG98">
        <v>0</v>
      </c>
      <c r="BH98">
        <v>64</v>
      </c>
      <c r="BI98" s="1">
        <v>43566</v>
      </c>
      <c r="BJ98">
        <v>13</v>
      </c>
      <c r="BK98">
        <v>12</v>
      </c>
      <c r="BL98">
        <v>0</v>
      </c>
      <c r="BM98">
        <v>64</v>
      </c>
      <c r="BN98">
        <v>1</v>
      </c>
      <c r="BO98">
        <v>0</v>
      </c>
      <c r="BP98">
        <v>64</v>
      </c>
      <c r="BQ98" s="1">
        <v>43245</v>
      </c>
      <c r="BR98">
        <v>16</v>
      </c>
      <c r="BS98">
        <v>16</v>
      </c>
      <c r="BT98">
        <v>0</v>
      </c>
      <c r="BU98">
        <v>76</v>
      </c>
      <c r="BV98">
        <v>1</v>
      </c>
      <c r="BW98">
        <v>0</v>
      </c>
      <c r="BX98">
        <v>76</v>
      </c>
      <c r="BY98">
        <v>66</v>
      </c>
      <c r="CA98" t="s">
        <v>2320</v>
      </c>
      <c r="CB98" t="s">
        <v>2321</v>
      </c>
      <c r="CC98">
        <v>15701</v>
      </c>
      <c r="CD98">
        <v>390</v>
      </c>
      <c r="CE98">
        <v>7244653900</v>
      </c>
      <c r="CF98" t="s">
        <v>99</v>
      </c>
      <c r="CG98" t="s">
        <v>100</v>
      </c>
      <c r="CH98" s="1">
        <v>32478</v>
      </c>
      <c r="CI98" t="s">
        <v>100</v>
      </c>
      <c r="CJ98" t="s">
        <v>100</v>
      </c>
      <c r="CK98" t="s">
        <v>100</v>
      </c>
      <c r="CL98" t="s">
        <v>103</v>
      </c>
      <c r="CM98" t="s">
        <v>2319</v>
      </c>
      <c r="CN98">
        <v>108</v>
      </c>
      <c r="CO98" s="1">
        <v>44621</v>
      </c>
      <c r="CP98" s="1"/>
      <c r="CV98"/>
    </row>
    <row r="99" spans="1:100" x14ac:dyDescent="0.25">
      <c r="A99" t="s">
        <v>317</v>
      </c>
      <c r="B99" s="18" t="s">
        <v>3187</v>
      </c>
      <c r="C99" s="18">
        <v>395497</v>
      </c>
      <c r="D99" t="s">
        <v>1507</v>
      </c>
      <c r="E99" t="s">
        <v>1509</v>
      </c>
      <c r="F99" t="s">
        <v>332</v>
      </c>
      <c r="G99" t="s">
        <v>3202</v>
      </c>
      <c r="H99">
        <v>48.3</v>
      </c>
      <c r="I99" t="s">
        <v>133</v>
      </c>
      <c r="K99" t="s">
        <v>100</v>
      </c>
      <c r="L99" t="s">
        <v>105</v>
      </c>
      <c r="M99">
        <v>5</v>
      </c>
      <c r="N99">
        <v>5</v>
      </c>
      <c r="O99">
        <v>5</v>
      </c>
      <c r="P99">
        <v>3</v>
      </c>
      <c r="Q99">
        <v>4</v>
      </c>
      <c r="R99">
        <v>3</v>
      </c>
      <c r="S99">
        <v>5</v>
      </c>
      <c r="U99" s="8">
        <v>4.2470800000000004</v>
      </c>
      <c r="V99" s="8">
        <v>1.3637300000000001</v>
      </c>
      <c r="W99">
        <v>31.7</v>
      </c>
      <c r="X99">
        <v>0.74944</v>
      </c>
      <c r="Y99">
        <v>2.1131700000000002</v>
      </c>
      <c r="Z99">
        <v>3.65727</v>
      </c>
      <c r="AA99">
        <v>0.99680000000000002</v>
      </c>
      <c r="AB99">
        <v>9.0789999999999996E-2</v>
      </c>
      <c r="AD99">
        <v>2.1339100000000002</v>
      </c>
      <c r="AE99">
        <v>16.7</v>
      </c>
      <c r="AG99">
        <v>2</v>
      </c>
      <c r="AJ99">
        <v>2.21549</v>
      </c>
      <c r="AK99">
        <v>0.72692000000000001</v>
      </c>
      <c r="AL99">
        <v>0.32569999999999999</v>
      </c>
      <c r="AM99">
        <v>3.2681</v>
      </c>
      <c r="AN99">
        <v>1.9718500000000001</v>
      </c>
      <c r="AO99">
        <v>0.75836000000000003</v>
      </c>
      <c r="AP99">
        <v>1.56809</v>
      </c>
      <c r="AQ99">
        <v>4.1030899999999999</v>
      </c>
      <c r="AS99">
        <v>0</v>
      </c>
      <c r="AT99">
        <v>0</v>
      </c>
      <c r="AU99">
        <v>0</v>
      </c>
      <c r="AV99">
        <v>0</v>
      </c>
      <c r="AW99" s="4">
        <v>0</v>
      </c>
      <c r="AX99">
        <v>0</v>
      </c>
      <c r="AY99">
        <v>0</v>
      </c>
      <c r="BA99" s="1">
        <v>44510</v>
      </c>
      <c r="BB99">
        <v>0</v>
      </c>
      <c r="BC99">
        <v>0</v>
      </c>
      <c r="BD99">
        <v>0</v>
      </c>
      <c r="BE99">
        <v>0</v>
      </c>
      <c r="BF99">
        <v>0</v>
      </c>
      <c r="BG99">
        <v>0</v>
      </c>
      <c r="BH99">
        <v>0</v>
      </c>
      <c r="BI99" s="1">
        <v>44120</v>
      </c>
      <c r="BJ99">
        <v>0</v>
      </c>
      <c r="BK99">
        <v>0</v>
      </c>
      <c r="BL99">
        <v>0</v>
      </c>
      <c r="BM99">
        <v>0</v>
      </c>
      <c r="BN99">
        <v>0</v>
      </c>
      <c r="BO99">
        <v>0</v>
      </c>
      <c r="BP99">
        <v>0</v>
      </c>
      <c r="BQ99" s="1">
        <v>43588</v>
      </c>
      <c r="BR99">
        <v>3</v>
      </c>
      <c r="BS99">
        <v>3</v>
      </c>
      <c r="BT99">
        <v>0</v>
      </c>
      <c r="BU99">
        <v>12</v>
      </c>
      <c r="BV99">
        <v>1</v>
      </c>
      <c r="BW99">
        <v>0</v>
      </c>
      <c r="BX99">
        <v>12</v>
      </c>
      <c r="BY99">
        <v>2</v>
      </c>
      <c r="CA99" t="s">
        <v>1510</v>
      </c>
      <c r="CB99" t="s">
        <v>1511</v>
      </c>
      <c r="CC99">
        <v>18960</v>
      </c>
      <c r="CD99">
        <v>140</v>
      </c>
      <c r="CE99">
        <v>2152572751</v>
      </c>
      <c r="CF99" t="s">
        <v>99</v>
      </c>
      <c r="CG99" t="s">
        <v>100</v>
      </c>
      <c r="CH99" s="1">
        <v>29738</v>
      </c>
      <c r="CI99" t="s">
        <v>101</v>
      </c>
      <c r="CJ99" t="s">
        <v>100</v>
      </c>
      <c r="CK99" t="s">
        <v>100</v>
      </c>
      <c r="CL99" t="s">
        <v>103</v>
      </c>
      <c r="CM99" t="s">
        <v>1508</v>
      </c>
      <c r="CN99">
        <v>90</v>
      </c>
      <c r="CO99" s="1">
        <v>44621</v>
      </c>
      <c r="CP99" s="1"/>
      <c r="CV99"/>
    </row>
    <row r="100" spans="1:100" x14ac:dyDescent="0.25">
      <c r="A100" t="s">
        <v>317</v>
      </c>
      <c r="B100" s="18" t="s">
        <v>3187</v>
      </c>
      <c r="C100" s="18">
        <v>395938</v>
      </c>
      <c r="D100" t="s">
        <v>2739</v>
      </c>
      <c r="E100" t="s">
        <v>253</v>
      </c>
      <c r="F100" t="s">
        <v>493</v>
      </c>
      <c r="G100" t="s">
        <v>3201</v>
      </c>
      <c r="H100">
        <v>105.5</v>
      </c>
      <c r="I100" t="s">
        <v>122</v>
      </c>
      <c r="K100" t="s">
        <v>100</v>
      </c>
      <c r="L100" t="s">
        <v>105</v>
      </c>
      <c r="M100">
        <v>5</v>
      </c>
      <c r="N100">
        <v>2</v>
      </c>
      <c r="O100">
        <v>5</v>
      </c>
      <c r="P100">
        <v>5</v>
      </c>
      <c r="Q100">
        <v>5</v>
      </c>
      <c r="R100">
        <v>5</v>
      </c>
      <c r="S100">
        <v>3</v>
      </c>
      <c r="U100" s="8">
        <v>3.1425100000000001</v>
      </c>
      <c r="V100" s="8">
        <v>0.59097999999999995</v>
      </c>
      <c r="W100">
        <v>100</v>
      </c>
      <c r="X100">
        <v>0.80206999999999995</v>
      </c>
      <c r="Y100">
        <v>1.3930499999999999</v>
      </c>
      <c r="Z100">
        <v>2.85371</v>
      </c>
      <c r="AA100">
        <v>0.47065000000000001</v>
      </c>
      <c r="AB100">
        <v>0</v>
      </c>
      <c r="AD100">
        <v>1.74946</v>
      </c>
      <c r="AE100">
        <v>100</v>
      </c>
      <c r="AG100">
        <v>2</v>
      </c>
      <c r="AJ100">
        <v>2.2246199999999998</v>
      </c>
      <c r="AK100">
        <v>0.75160000000000005</v>
      </c>
      <c r="AL100">
        <v>0.37769999999999998</v>
      </c>
      <c r="AM100">
        <v>3.3539099999999999</v>
      </c>
      <c r="AN100">
        <v>1.6099600000000001</v>
      </c>
      <c r="AO100">
        <v>0.78496999999999995</v>
      </c>
      <c r="AP100">
        <v>0.58599000000000001</v>
      </c>
      <c r="AQ100">
        <v>2.9582899999999999</v>
      </c>
      <c r="AS100">
        <v>0</v>
      </c>
      <c r="AT100">
        <v>1</v>
      </c>
      <c r="AU100">
        <v>0</v>
      </c>
      <c r="AV100">
        <v>0</v>
      </c>
      <c r="AW100" s="4">
        <v>0</v>
      </c>
      <c r="AX100">
        <v>0</v>
      </c>
      <c r="AY100">
        <v>0</v>
      </c>
      <c r="BA100" s="1">
        <v>44238</v>
      </c>
      <c r="BB100">
        <v>2</v>
      </c>
      <c r="BC100">
        <v>2</v>
      </c>
      <c r="BD100">
        <v>0</v>
      </c>
      <c r="BE100">
        <v>4</v>
      </c>
      <c r="BF100">
        <v>1</v>
      </c>
      <c r="BG100">
        <v>0</v>
      </c>
      <c r="BH100">
        <v>4</v>
      </c>
      <c r="BI100" s="1">
        <v>43741</v>
      </c>
      <c r="BJ100">
        <v>1</v>
      </c>
      <c r="BK100">
        <v>1</v>
      </c>
      <c r="BL100">
        <v>0</v>
      </c>
      <c r="BM100">
        <v>4</v>
      </c>
      <c r="BN100">
        <v>1</v>
      </c>
      <c r="BO100">
        <v>0</v>
      </c>
      <c r="BP100">
        <v>4</v>
      </c>
      <c r="BQ100" s="1">
        <v>43371</v>
      </c>
      <c r="BR100">
        <v>1</v>
      </c>
      <c r="BS100">
        <v>0</v>
      </c>
      <c r="BT100">
        <v>1</v>
      </c>
      <c r="BU100">
        <v>4</v>
      </c>
      <c r="BV100">
        <v>0</v>
      </c>
      <c r="BW100">
        <v>0</v>
      </c>
      <c r="BX100">
        <v>4</v>
      </c>
      <c r="BY100">
        <v>4</v>
      </c>
      <c r="CA100" t="s">
        <v>2739</v>
      </c>
      <c r="CB100" t="s">
        <v>2741</v>
      </c>
      <c r="CC100">
        <v>19606</v>
      </c>
      <c r="CD100">
        <v>110</v>
      </c>
      <c r="CE100">
        <v>6107790600</v>
      </c>
      <c r="CF100" t="s">
        <v>99</v>
      </c>
      <c r="CG100" t="s">
        <v>100</v>
      </c>
      <c r="CH100" s="1">
        <v>34599</v>
      </c>
      <c r="CI100" t="s">
        <v>100</v>
      </c>
      <c r="CJ100" t="s">
        <v>100</v>
      </c>
      <c r="CK100" t="s">
        <v>101</v>
      </c>
      <c r="CL100" t="s">
        <v>103</v>
      </c>
      <c r="CM100" t="s">
        <v>2740</v>
      </c>
      <c r="CN100">
        <v>130</v>
      </c>
      <c r="CO100" s="1">
        <v>44621</v>
      </c>
      <c r="CP100" s="1"/>
      <c r="CV100"/>
    </row>
    <row r="101" spans="1:100" x14ac:dyDescent="0.25">
      <c r="A101" t="s">
        <v>317</v>
      </c>
      <c r="B101" s="18" t="s">
        <v>3187</v>
      </c>
      <c r="C101" s="18">
        <v>395791</v>
      </c>
      <c r="D101" t="s">
        <v>2364</v>
      </c>
      <c r="E101" t="s">
        <v>831</v>
      </c>
      <c r="F101" t="s">
        <v>111</v>
      </c>
      <c r="G101" t="s">
        <v>3201</v>
      </c>
      <c r="H101">
        <v>80.3</v>
      </c>
      <c r="I101" t="s">
        <v>98</v>
      </c>
      <c r="K101" t="s">
        <v>100</v>
      </c>
      <c r="L101" t="s">
        <v>105</v>
      </c>
      <c r="M101">
        <v>3</v>
      </c>
      <c r="N101">
        <v>4</v>
      </c>
      <c r="O101">
        <v>2</v>
      </c>
      <c r="P101">
        <v>4</v>
      </c>
      <c r="Q101">
        <v>4</v>
      </c>
      <c r="R101">
        <v>5</v>
      </c>
      <c r="S101">
        <v>4</v>
      </c>
      <c r="U101" s="8">
        <v>3.8112900000000001</v>
      </c>
      <c r="V101" s="8">
        <v>0.78203</v>
      </c>
      <c r="X101">
        <v>1.1226799999999999</v>
      </c>
      <c r="Y101">
        <v>1.9047099999999999</v>
      </c>
      <c r="Z101">
        <v>3.38775</v>
      </c>
      <c r="AA101">
        <v>0.52266999999999997</v>
      </c>
      <c r="AB101">
        <v>0</v>
      </c>
      <c r="AC101">
        <v>6</v>
      </c>
      <c r="AD101">
        <v>1.9065799999999999</v>
      </c>
      <c r="AF101">
        <v>6</v>
      </c>
      <c r="AG101">
        <v>1</v>
      </c>
      <c r="AJ101">
        <v>1.91188</v>
      </c>
      <c r="AK101">
        <v>0.74668999999999996</v>
      </c>
      <c r="AL101">
        <v>0.38577</v>
      </c>
      <c r="AM101">
        <v>3.04434</v>
      </c>
      <c r="AN101">
        <v>2.04155</v>
      </c>
      <c r="AO101">
        <v>1.10595</v>
      </c>
      <c r="AP101">
        <v>0.75919000000000003</v>
      </c>
      <c r="AQ101">
        <v>3.9527100000000002</v>
      </c>
      <c r="AS101">
        <v>0</v>
      </c>
      <c r="AT101">
        <v>2</v>
      </c>
      <c r="AU101">
        <v>0</v>
      </c>
      <c r="AV101">
        <v>2</v>
      </c>
      <c r="AW101" s="4">
        <v>19110</v>
      </c>
      <c r="AX101">
        <v>0</v>
      </c>
      <c r="AY101">
        <v>2</v>
      </c>
      <c r="BA101" s="1">
        <v>44502</v>
      </c>
      <c r="BB101">
        <v>2</v>
      </c>
      <c r="BC101">
        <v>2</v>
      </c>
      <c r="BD101">
        <v>0</v>
      </c>
      <c r="BE101">
        <v>16</v>
      </c>
      <c r="BF101">
        <v>1</v>
      </c>
      <c r="BG101">
        <v>0</v>
      </c>
      <c r="BH101">
        <v>16</v>
      </c>
      <c r="BI101" s="1">
        <v>43733</v>
      </c>
      <c r="BJ101">
        <v>8</v>
      </c>
      <c r="BK101">
        <v>8</v>
      </c>
      <c r="BL101">
        <v>0</v>
      </c>
      <c r="BM101">
        <v>48</v>
      </c>
      <c r="BN101">
        <v>1</v>
      </c>
      <c r="BO101">
        <v>0</v>
      </c>
      <c r="BP101">
        <v>48</v>
      </c>
      <c r="BQ101" s="1">
        <v>43327</v>
      </c>
      <c r="BR101">
        <v>15</v>
      </c>
      <c r="BS101">
        <v>13</v>
      </c>
      <c r="BT101">
        <v>2</v>
      </c>
      <c r="BU101">
        <v>132</v>
      </c>
      <c r="BV101">
        <v>1</v>
      </c>
      <c r="BW101">
        <v>0</v>
      </c>
      <c r="BX101">
        <v>132</v>
      </c>
      <c r="BY101">
        <v>46</v>
      </c>
      <c r="CA101" t="s">
        <v>2364</v>
      </c>
      <c r="CB101" t="s">
        <v>2366</v>
      </c>
      <c r="CC101">
        <v>19031</v>
      </c>
      <c r="CD101">
        <v>560</v>
      </c>
      <c r="CE101">
        <v>2152330700</v>
      </c>
      <c r="CF101" t="s">
        <v>99</v>
      </c>
      <c r="CG101" t="s">
        <v>100</v>
      </c>
      <c r="CH101" s="1">
        <v>32660</v>
      </c>
      <c r="CI101" t="s">
        <v>100</v>
      </c>
      <c r="CJ101" t="s">
        <v>100</v>
      </c>
      <c r="CK101" t="s">
        <v>100</v>
      </c>
      <c r="CL101" t="s">
        <v>103</v>
      </c>
      <c r="CM101" t="s">
        <v>2365</v>
      </c>
      <c r="CN101">
        <v>120</v>
      </c>
      <c r="CO101" s="1">
        <v>44621</v>
      </c>
      <c r="CP101" s="1"/>
      <c r="CV101"/>
    </row>
    <row r="102" spans="1:100" x14ac:dyDescent="0.25">
      <c r="A102" t="s">
        <v>317</v>
      </c>
      <c r="B102" s="18" t="s">
        <v>3187</v>
      </c>
      <c r="C102" s="18">
        <v>395939</v>
      </c>
      <c r="D102" t="s">
        <v>2742</v>
      </c>
      <c r="E102" t="s">
        <v>2744</v>
      </c>
      <c r="F102" t="s">
        <v>361</v>
      </c>
      <c r="G102" t="s">
        <v>3201</v>
      </c>
      <c r="H102">
        <v>108</v>
      </c>
      <c r="I102" t="s">
        <v>109</v>
      </c>
      <c r="K102" t="s">
        <v>100</v>
      </c>
      <c r="L102" t="s">
        <v>105</v>
      </c>
      <c r="M102">
        <v>5</v>
      </c>
      <c r="N102">
        <v>3</v>
      </c>
      <c r="O102">
        <v>5</v>
      </c>
      <c r="P102">
        <v>5</v>
      </c>
      <c r="Q102">
        <v>5</v>
      </c>
      <c r="R102">
        <v>4</v>
      </c>
      <c r="S102">
        <v>4</v>
      </c>
      <c r="U102" s="8">
        <v>3.3347500000000001</v>
      </c>
      <c r="V102" s="8">
        <v>0.67296</v>
      </c>
      <c r="W102">
        <v>100</v>
      </c>
      <c r="X102">
        <v>0.78361999999999998</v>
      </c>
      <c r="Y102">
        <v>1.45658</v>
      </c>
      <c r="Z102">
        <v>2.9108299999999998</v>
      </c>
      <c r="AA102">
        <v>0.37585000000000002</v>
      </c>
      <c r="AB102">
        <v>0</v>
      </c>
      <c r="AD102">
        <v>1.8781699999999999</v>
      </c>
      <c r="AE102">
        <v>100</v>
      </c>
      <c r="AH102">
        <v>6</v>
      </c>
      <c r="AJ102">
        <v>2.05308</v>
      </c>
      <c r="AK102">
        <v>0.73819999999999997</v>
      </c>
      <c r="AL102">
        <v>0.32362000000000002</v>
      </c>
      <c r="AM102">
        <v>3.1149</v>
      </c>
      <c r="AN102">
        <v>1.8728199999999999</v>
      </c>
      <c r="AO102">
        <v>0.78081999999999996</v>
      </c>
      <c r="AP102">
        <v>0.77876999999999996</v>
      </c>
      <c r="AQ102">
        <v>3.3801399999999999</v>
      </c>
      <c r="AS102">
        <v>0</v>
      </c>
      <c r="AT102">
        <v>0</v>
      </c>
      <c r="AU102">
        <v>0</v>
      </c>
      <c r="AV102">
        <v>0</v>
      </c>
      <c r="AW102" s="4">
        <v>0</v>
      </c>
      <c r="AX102">
        <v>0</v>
      </c>
      <c r="AY102">
        <v>0</v>
      </c>
      <c r="BA102" s="1">
        <v>44498</v>
      </c>
      <c r="BB102">
        <v>3</v>
      </c>
      <c r="BC102">
        <v>3</v>
      </c>
      <c r="BD102">
        <v>0</v>
      </c>
      <c r="BE102">
        <v>8</v>
      </c>
      <c r="BF102">
        <v>1</v>
      </c>
      <c r="BG102">
        <v>0</v>
      </c>
      <c r="BH102">
        <v>8</v>
      </c>
      <c r="BI102" s="1">
        <v>44106</v>
      </c>
      <c r="BJ102">
        <v>2</v>
      </c>
      <c r="BK102">
        <v>2</v>
      </c>
      <c r="BL102">
        <v>0</v>
      </c>
      <c r="BM102">
        <v>8</v>
      </c>
      <c r="BN102">
        <v>1</v>
      </c>
      <c r="BO102">
        <v>0</v>
      </c>
      <c r="BP102">
        <v>8</v>
      </c>
      <c r="BQ102" s="1">
        <v>43595</v>
      </c>
      <c r="BR102">
        <v>1</v>
      </c>
      <c r="BS102">
        <v>1</v>
      </c>
      <c r="BT102">
        <v>0</v>
      </c>
      <c r="BU102">
        <v>4</v>
      </c>
      <c r="BV102">
        <v>1</v>
      </c>
      <c r="BW102">
        <v>0</v>
      </c>
      <c r="BX102">
        <v>4</v>
      </c>
      <c r="BY102">
        <v>7.3330000000000002</v>
      </c>
      <c r="CA102" t="s">
        <v>2742</v>
      </c>
      <c r="CB102" t="s">
        <v>2745</v>
      </c>
      <c r="CC102">
        <v>18062</v>
      </c>
      <c r="CD102">
        <v>470</v>
      </c>
      <c r="CE102">
        <v>6103660500</v>
      </c>
      <c r="CF102" t="s">
        <v>99</v>
      </c>
      <c r="CG102" t="s">
        <v>100</v>
      </c>
      <c r="CH102" s="1">
        <v>34656</v>
      </c>
      <c r="CI102" t="s">
        <v>100</v>
      </c>
      <c r="CJ102" t="s">
        <v>100</v>
      </c>
      <c r="CK102" t="s">
        <v>101</v>
      </c>
      <c r="CL102" t="s">
        <v>103</v>
      </c>
      <c r="CM102" t="s">
        <v>2743</v>
      </c>
      <c r="CN102">
        <v>128</v>
      </c>
      <c r="CO102" s="1">
        <v>44621</v>
      </c>
      <c r="CP102" s="1"/>
      <c r="CV102"/>
    </row>
    <row r="103" spans="1:100" x14ac:dyDescent="0.25">
      <c r="A103" t="s">
        <v>317</v>
      </c>
      <c r="B103" s="18" t="s">
        <v>3187</v>
      </c>
      <c r="C103" s="18">
        <v>396067</v>
      </c>
      <c r="D103" t="s">
        <v>2915</v>
      </c>
      <c r="E103" t="s">
        <v>2917</v>
      </c>
      <c r="F103" t="s">
        <v>338</v>
      </c>
      <c r="G103" t="s">
        <v>3202</v>
      </c>
      <c r="H103">
        <v>52.9</v>
      </c>
      <c r="I103" t="s">
        <v>113</v>
      </c>
      <c r="K103" t="s">
        <v>100</v>
      </c>
      <c r="L103" t="s">
        <v>105</v>
      </c>
      <c r="M103">
        <v>3</v>
      </c>
      <c r="N103">
        <v>3</v>
      </c>
      <c r="O103">
        <v>3</v>
      </c>
      <c r="P103">
        <v>3</v>
      </c>
      <c r="Q103">
        <v>5</v>
      </c>
      <c r="R103">
        <v>2</v>
      </c>
      <c r="S103">
        <v>4</v>
      </c>
      <c r="U103" s="8">
        <v>3.9843700000000002</v>
      </c>
      <c r="V103" s="8">
        <v>1.1086</v>
      </c>
      <c r="W103">
        <v>29.4</v>
      </c>
      <c r="X103">
        <v>0.86541999999999997</v>
      </c>
      <c r="Y103">
        <v>1.9740200000000001</v>
      </c>
      <c r="Z103">
        <v>3.4245199999999998</v>
      </c>
      <c r="AA103">
        <v>0.78325999999999996</v>
      </c>
      <c r="AB103">
        <v>0.23629</v>
      </c>
      <c r="AD103">
        <v>2.0103499999999999</v>
      </c>
      <c r="AE103">
        <v>16.7</v>
      </c>
      <c r="AG103">
        <v>2</v>
      </c>
      <c r="AJ103">
        <v>2.3093400000000002</v>
      </c>
      <c r="AK103">
        <v>0.90741000000000005</v>
      </c>
      <c r="AL103">
        <v>0.47836000000000001</v>
      </c>
      <c r="AM103">
        <v>3.6951200000000002</v>
      </c>
      <c r="AN103">
        <v>1.78217</v>
      </c>
      <c r="AO103">
        <v>0.70152999999999999</v>
      </c>
      <c r="AP103">
        <v>0.8679</v>
      </c>
      <c r="AQ103">
        <v>3.4044500000000002</v>
      </c>
      <c r="AS103">
        <v>0</v>
      </c>
      <c r="AT103">
        <v>1</v>
      </c>
      <c r="AU103">
        <v>1</v>
      </c>
      <c r="AV103">
        <v>1</v>
      </c>
      <c r="AW103" s="4">
        <v>650</v>
      </c>
      <c r="AX103">
        <v>0</v>
      </c>
      <c r="AY103">
        <v>1</v>
      </c>
      <c r="BA103" s="1">
        <v>44287</v>
      </c>
      <c r="BB103">
        <v>1</v>
      </c>
      <c r="BC103">
        <v>1</v>
      </c>
      <c r="BD103">
        <v>0</v>
      </c>
      <c r="BE103">
        <v>4</v>
      </c>
      <c r="BF103">
        <v>1</v>
      </c>
      <c r="BG103">
        <v>0</v>
      </c>
      <c r="BH103">
        <v>4</v>
      </c>
      <c r="BI103" s="1">
        <v>43901</v>
      </c>
      <c r="BJ103">
        <v>6</v>
      </c>
      <c r="BK103">
        <v>6</v>
      </c>
      <c r="BL103">
        <v>0</v>
      </c>
      <c r="BM103">
        <v>60</v>
      </c>
      <c r="BN103">
        <v>1</v>
      </c>
      <c r="BO103">
        <v>0</v>
      </c>
      <c r="BP103">
        <v>60</v>
      </c>
      <c r="BQ103" s="1">
        <v>43522</v>
      </c>
      <c r="BR103">
        <v>6</v>
      </c>
      <c r="BS103">
        <v>6</v>
      </c>
      <c r="BT103">
        <v>0</v>
      </c>
      <c r="BU103">
        <v>28</v>
      </c>
      <c r="BV103">
        <v>1</v>
      </c>
      <c r="BW103">
        <v>0</v>
      </c>
      <c r="BX103">
        <v>28</v>
      </c>
      <c r="BY103">
        <v>26.667000000000002</v>
      </c>
      <c r="CA103" t="s">
        <v>2918</v>
      </c>
      <c r="CB103" t="s">
        <v>2919</v>
      </c>
      <c r="CC103">
        <v>15101</v>
      </c>
      <c r="CD103">
        <v>10</v>
      </c>
      <c r="CE103">
        <v>7244440600</v>
      </c>
      <c r="CF103" t="s">
        <v>134</v>
      </c>
      <c r="CG103" t="s">
        <v>100</v>
      </c>
      <c r="CH103" s="1">
        <v>36458</v>
      </c>
      <c r="CI103" t="s">
        <v>101</v>
      </c>
      <c r="CJ103" t="s">
        <v>100</v>
      </c>
      <c r="CK103" t="s">
        <v>100</v>
      </c>
      <c r="CL103" t="s">
        <v>103</v>
      </c>
      <c r="CM103" t="s">
        <v>2916</v>
      </c>
      <c r="CN103">
        <v>60</v>
      </c>
      <c r="CO103" s="1">
        <v>44621</v>
      </c>
      <c r="CP103" s="1"/>
      <c r="CV103"/>
    </row>
    <row r="104" spans="1:100" x14ac:dyDescent="0.25">
      <c r="A104" t="s">
        <v>317</v>
      </c>
      <c r="B104" s="18" t="s">
        <v>3187</v>
      </c>
      <c r="C104" s="18">
        <v>396059</v>
      </c>
      <c r="D104" t="s">
        <v>2890</v>
      </c>
      <c r="E104" t="s">
        <v>131</v>
      </c>
      <c r="F104" t="s">
        <v>338</v>
      </c>
      <c r="G104" t="s">
        <v>3202</v>
      </c>
      <c r="H104">
        <v>54.1</v>
      </c>
      <c r="I104" t="s">
        <v>113</v>
      </c>
      <c r="K104" t="s">
        <v>100</v>
      </c>
      <c r="L104" t="s">
        <v>105</v>
      </c>
      <c r="M104">
        <v>1</v>
      </c>
      <c r="N104">
        <v>3</v>
      </c>
      <c r="O104">
        <v>1</v>
      </c>
      <c r="P104">
        <v>2</v>
      </c>
      <c r="Q104">
        <v>2</v>
      </c>
      <c r="R104">
        <v>3</v>
      </c>
      <c r="S104">
        <v>3</v>
      </c>
      <c r="U104" s="8">
        <v>3.7009799999999999</v>
      </c>
      <c r="V104" s="8">
        <v>0.89651999999999998</v>
      </c>
      <c r="W104">
        <v>32.6</v>
      </c>
      <c r="X104">
        <v>0.87536000000000003</v>
      </c>
      <c r="Y104">
        <v>1.7718799999999999</v>
      </c>
      <c r="Z104">
        <v>3.2979799999999999</v>
      </c>
      <c r="AA104">
        <v>0.82352999999999998</v>
      </c>
      <c r="AB104">
        <v>0.13178000000000001</v>
      </c>
      <c r="AD104">
        <v>1.9291</v>
      </c>
      <c r="AE104">
        <v>50</v>
      </c>
      <c r="AG104">
        <v>0</v>
      </c>
      <c r="AJ104">
        <v>2.3376600000000001</v>
      </c>
      <c r="AK104">
        <v>0.86324999999999996</v>
      </c>
      <c r="AL104">
        <v>0.46005000000000001</v>
      </c>
      <c r="AM104">
        <v>3.6609600000000002</v>
      </c>
      <c r="AN104">
        <v>1.68943</v>
      </c>
      <c r="AO104">
        <v>0.74589000000000005</v>
      </c>
      <c r="AP104">
        <v>0.72980999999999996</v>
      </c>
      <c r="AQ104">
        <v>3.1918099999999998</v>
      </c>
      <c r="AS104">
        <v>0</v>
      </c>
      <c r="AT104">
        <v>0</v>
      </c>
      <c r="AU104">
        <v>5</v>
      </c>
      <c r="AV104">
        <v>1</v>
      </c>
      <c r="AW104" s="4">
        <v>55903.25</v>
      </c>
      <c r="AX104">
        <v>0</v>
      </c>
      <c r="AY104">
        <v>1</v>
      </c>
      <c r="BA104" s="1">
        <v>44120</v>
      </c>
      <c r="BB104">
        <v>6</v>
      </c>
      <c r="BC104">
        <v>1</v>
      </c>
      <c r="BD104">
        <v>0</v>
      </c>
      <c r="BE104">
        <v>214</v>
      </c>
      <c r="BF104">
        <v>1</v>
      </c>
      <c r="BG104">
        <v>0</v>
      </c>
      <c r="BH104">
        <v>214</v>
      </c>
      <c r="BI104" s="1">
        <v>43559</v>
      </c>
      <c r="BJ104">
        <v>1</v>
      </c>
      <c r="BK104">
        <v>1</v>
      </c>
      <c r="BL104">
        <v>0</v>
      </c>
      <c r="BM104">
        <v>8</v>
      </c>
      <c r="BN104">
        <v>1</v>
      </c>
      <c r="BO104">
        <v>0</v>
      </c>
      <c r="BP104">
        <v>8</v>
      </c>
      <c r="BQ104" s="1">
        <v>43223</v>
      </c>
      <c r="BR104">
        <v>2</v>
      </c>
      <c r="BS104">
        <v>2</v>
      </c>
      <c r="BT104">
        <v>0</v>
      </c>
      <c r="BU104">
        <v>12</v>
      </c>
      <c r="BV104">
        <v>1</v>
      </c>
      <c r="BW104">
        <v>0</v>
      </c>
      <c r="BX104">
        <v>12</v>
      </c>
      <c r="BY104">
        <v>111.667</v>
      </c>
      <c r="CA104" t="s">
        <v>2892</v>
      </c>
      <c r="CB104" t="s">
        <v>2893</v>
      </c>
      <c r="CC104">
        <v>15146</v>
      </c>
      <c r="CD104">
        <v>10</v>
      </c>
      <c r="CE104">
        <v>4123733900</v>
      </c>
      <c r="CF104" t="s">
        <v>99</v>
      </c>
      <c r="CG104" t="s">
        <v>100</v>
      </c>
      <c r="CH104" s="1">
        <v>36053</v>
      </c>
      <c r="CI104" t="s">
        <v>101</v>
      </c>
      <c r="CJ104" t="s">
        <v>100</v>
      </c>
      <c r="CK104" t="s">
        <v>100</v>
      </c>
      <c r="CL104" t="s">
        <v>103</v>
      </c>
      <c r="CM104" t="s">
        <v>2891</v>
      </c>
      <c r="CN104">
        <v>59</v>
      </c>
      <c r="CO104" s="1">
        <v>44621</v>
      </c>
      <c r="CP104" s="1"/>
      <c r="CV104"/>
    </row>
    <row r="105" spans="1:100" x14ac:dyDescent="0.25">
      <c r="A105" t="s">
        <v>317</v>
      </c>
      <c r="B105" s="18" t="s">
        <v>3187</v>
      </c>
      <c r="C105" s="18">
        <v>396026</v>
      </c>
      <c r="D105" t="s">
        <v>2857</v>
      </c>
      <c r="E105" t="s">
        <v>2859</v>
      </c>
      <c r="F105" t="s">
        <v>312</v>
      </c>
      <c r="G105" t="s">
        <v>3202</v>
      </c>
      <c r="H105">
        <v>115.2</v>
      </c>
      <c r="I105" t="s">
        <v>113</v>
      </c>
      <c r="K105" t="s">
        <v>100</v>
      </c>
      <c r="L105" t="s">
        <v>105</v>
      </c>
      <c r="M105">
        <v>4</v>
      </c>
      <c r="N105">
        <v>4</v>
      </c>
      <c r="O105">
        <v>4</v>
      </c>
      <c r="P105">
        <v>4</v>
      </c>
      <c r="Q105">
        <v>3</v>
      </c>
      <c r="R105">
        <v>4</v>
      </c>
      <c r="S105">
        <v>4</v>
      </c>
      <c r="U105" s="8">
        <v>3.7459699999999998</v>
      </c>
      <c r="V105" s="8">
        <v>1.0394099999999999</v>
      </c>
      <c r="W105">
        <v>38.9</v>
      </c>
      <c r="X105">
        <v>0.56859000000000004</v>
      </c>
      <c r="Y105">
        <v>1.6080000000000001</v>
      </c>
      <c r="Z105">
        <v>3.3798599999999999</v>
      </c>
      <c r="AA105">
        <v>0.78190000000000004</v>
      </c>
      <c r="AB105">
        <v>0.12013</v>
      </c>
      <c r="AD105">
        <v>2.1379700000000001</v>
      </c>
      <c r="AE105">
        <v>25</v>
      </c>
      <c r="AG105">
        <v>0</v>
      </c>
      <c r="AJ105">
        <v>2.1271499999999999</v>
      </c>
      <c r="AK105">
        <v>0.78247999999999995</v>
      </c>
      <c r="AL105">
        <v>0.39156000000000002</v>
      </c>
      <c r="AM105">
        <v>3.3011900000000001</v>
      </c>
      <c r="AN105">
        <v>2.0576400000000001</v>
      </c>
      <c r="AO105">
        <v>0.53449999999999998</v>
      </c>
      <c r="AP105">
        <v>0.99412999999999996</v>
      </c>
      <c r="AQ105">
        <v>3.5826899999999999</v>
      </c>
      <c r="AS105">
        <v>0</v>
      </c>
      <c r="AT105">
        <v>2</v>
      </c>
      <c r="AU105">
        <v>0</v>
      </c>
      <c r="AV105">
        <v>0</v>
      </c>
      <c r="AW105" s="4">
        <v>0</v>
      </c>
      <c r="AX105">
        <v>0</v>
      </c>
      <c r="AY105">
        <v>0</v>
      </c>
      <c r="BA105" s="1">
        <v>44154</v>
      </c>
      <c r="BB105">
        <v>0</v>
      </c>
      <c r="BC105">
        <v>0</v>
      </c>
      <c r="BD105">
        <v>0</v>
      </c>
      <c r="BE105">
        <v>0</v>
      </c>
      <c r="BF105">
        <v>0</v>
      </c>
      <c r="BG105">
        <v>0</v>
      </c>
      <c r="BH105">
        <v>0</v>
      </c>
      <c r="BI105" s="1">
        <v>43567</v>
      </c>
      <c r="BJ105">
        <v>2</v>
      </c>
      <c r="BK105">
        <v>2</v>
      </c>
      <c r="BL105">
        <v>0</v>
      </c>
      <c r="BM105">
        <v>8</v>
      </c>
      <c r="BN105">
        <v>1</v>
      </c>
      <c r="BO105">
        <v>0</v>
      </c>
      <c r="BP105">
        <v>8</v>
      </c>
      <c r="BQ105" s="1">
        <v>43238</v>
      </c>
      <c r="BR105">
        <v>7</v>
      </c>
      <c r="BS105">
        <v>6</v>
      </c>
      <c r="BT105">
        <v>1</v>
      </c>
      <c r="BU105">
        <v>44</v>
      </c>
      <c r="BV105">
        <v>1</v>
      </c>
      <c r="BW105">
        <v>0</v>
      </c>
      <c r="BX105">
        <v>44</v>
      </c>
      <c r="BY105">
        <v>10</v>
      </c>
      <c r="CA105" t="s">
        <v>2860</v>
      </c>
      <c r="CB105" t="s">
        <v>2861</v>
      </c>
      <c r="CC105">
        <v>15005</v>
      </c>
      <c r="CD105">
        <v>80</v>
      </c>
      <c r="CE105">
        <v>7248696300</v>
      </c>
      <c r="CF105" t="s">
        <v>99</v>
      </c>
      <c r="CG105" t="s">
        <v>100</v>
      </c>
      <c r="CH105" s="1">
        <v>35486</v>
      </c>
      <c r="CI105" t="s">
        <v>100</v>
      </c>
      <c r="CJ105" t="s">
        <v>100</v>
      </c>
      <c r="CK105" t="s">
        <v>100</v>
      </c>
      <c r="CL105" t="s">
        <v>103</v>
      </c>
      <c r="CM105" t="s">
        <v>2858</v>
      </c>
      <c r="CN105">
        <v>120</v>
      </c>
      <c r="CO105" s="1">
        <v>44621</v>
      </c>
      <c r="CP105" s="1"/>
      <c r="CV105"/>
    </row>
    <row r="106" spans="1:100" x14ac:dyDescent="0.25">
      <c r="A106" t="s">
        <v>317</v>
      </c>
      <c r="B106" s="18" t="s">
        <v>3187</v>
      </c>
      <c r="C106" s="18">
        <v>395684</v>
      </c>
      <c r="D106" t="s">
        <v>2048</v>
      </c>
      <c r="E106" t="s">
        <v>148</v>
      </c>
      <c r="F106" t="s">
        <v>127</v>
      </c>
      <c r="G106" t="s">
        <v>3202</v>
      </c>
      <c r="H106">
        <v>136.9</v>
      </c>
      <c r="I106" t="s">
        <v>113</v>
      </c>
      <c r="K106" t="s">
        <v>100</v>
      </c>
      <c r="L106" t="s">
        <v>102</v>
      </c>
      <c r="M106">
        <v>4</v>
      </c>
      <c r="N106">
        <v>2</v>
      </c>
      <c r="O106">
        <v>4</v>
      </c>
      <c r="P106">
        <v>4</v>
      </c>
      <c r="Q106">
        <v>5</v>
      </c>
      <c r="R106">
        <v>3</v>
      </c>
      <c r="S106">
        <v>2</v>
      </c>
      <c r="U106" s="8">
        <v>4.0074399999999999</v>
      </c>
      <c r="V106" s="8">
        <v>0.49974000000000002</v>
      </c>
      <c r="W106">
        <v>30.1</v>
      </c>
      <c r="X106">
        <v>1.10449</v>
      </c>
      <c r="Y106">
        <v>1.6042400000000001</v>
      </c>
      <c r="Z106">
        <v>3.6571199999999999</v>
      </c>
      <c r="AA106">
        <v>0.42938999999999999</v>
      </c>
      <c r="AB106">
        <v>2.52E-2</v>
      </c>
      <c r="AD106">
        <v>2.4032100000000001</v>
      </c>
      <c r="AE106">
        <v>33.299999999999997</v>
      </c>
      <c r="AG106">
        <v>1</v>
      </c>
      <c r="AJ106">
        <v>2.4579499999999999</v>
      </c>
      <c r="AK106">
        <v>0.80335999999999996</v>
      </c>
      <c r="AL106">
        <v>0.37935999999999998</v>
      </c>
      <c r="AM106">
        <v>3.6406700000000001</v>
      </c>
      <c r="AN106">
        <v>2.00163</v>
      </c>
      <c r="AO106">
        <v>1.01129</v>
      </c>
      <c r="AP106">
        <v>0.49335000000000001</v>
      </c>
      <c r="AQ106">
        <v>3.4753799999999999</v>
      </c>
      <c r="AS106">
        <v>0</v>
      </c>
      <c r="AT106">
        <v>0</v>
      </c>
      <c r="AU106">
        <v>1</v>
      </c>
      <c r="AV106">
        <v>1</v>
      </c>
      <c r="AW106" s="4">
        <v>3250</v>
      </c>
      <c r="AX106">
        <v>0</v>
      </c>
      <c r="AY106">
        <v>1</v>
      </c>
      <c r="BA106" s="1">
        <v>44491</v>
      </c>
      <c r="BB106">
        <v>5</v>
      </c>
      <c r="BC106">
        <v>5</v>
      </c>
      <c r="BD106">
        <v>0</v>
      </c>
      <c r="BE106">
        <v>24</v>
      </c>
      <c r="BF106">
        <v>1</v>
      </c>
      <c r="BG106">
        <v>0</v>
      </c>
      <c r="BH106">
        <v>24</v>
      </c>
      <c r="BI106" s="1">
        <v>43707</v>
      </c>
      <c r="BJ106">
        <v>3</v>
      </c>
      <c r="BK106">
        <v>2</v>
      </c>
      <c r="BL106">
        <v>0</v>
      </c>
      <c r="BM106">
        <v>12</v>
      </c>
      <c r="BN106">
        <v>1</v>
      </c>
      <c r="BO106">
        <v>0</v>
      </c>
      <c r="BP106">
        <v>12</v>
      </c>
      <c r="BQ106" s="1">
        <v>43312</v>
      </c>
      <c r="BR106">
        <v>2</v>
      </c>
      <c r="BS106">
        <v>2</v>
      </c>
      <c r="BT106">
        <v>0</v>
      </c>
      <c r="BU106">
        <v>12</v>
      </c>
      <c r="BV106">
        <v>1</v>
      </c>
      <c r="BW106">
        <v>0</v>
      </c>
      <c r="BX106">
        <v>12</v>
      </c>
      <c r="BY106">
        <v>18</v>
      </c>
      <c r="CA106" t="s">
        <v>2048</v>
      </c>
      <c r="CB106" t="s">
        <v>2050</v>
      </c>
      <c r="CC106">
        <v>16023</v>
      </c>
      <c r="CD106">
        <v>150</v>
      </c>
      <c r="CE106">
        <v>7243521571</v>
      </c>
      <c r="CF106" t="s">
        <v>99</v>
      </c>
      <c r="CG106" t="s">
        <v>100</v>
      </c>
      <c r="CH106" s="1">
        <v>31017</v>
      </c>
      <c r="CI106" t="s">
        <v>101</v>
      </c>
      <c r="CJ106" t="s">
        <v>100</v>
      </c>
      <c r="CK106" t="s">
        <v>100</v>
      </c>
      <c r="CL106" t="s">
        <v>103</v>
      </c>
      <c r="CM106" t="s">
        <v>2049</v>
      </c>
      <c r="CN106">
        <v>142</v>
      </c>
      <c r="CO106" s="1">
        <v>44621</v>
      </c>
      <c r="CP106" s="1"/>
      <c r="CV106"/>
    </row>
    <row r="107" spans="1:100" x14ac:dyDescent="0.25">
      <c r="A107" t="s">
        <v>317</v>
      </c>
      <c r="B107" s="18" t="s">
        <v>3187</v>
      </c>
      <c r="C107" s="18">
        <v>396089</v>
      </c>
      <c r="D107" t="s">
        <v>2985</v>
      </c>
      <c r="E107" t="s">
        <v>371</v>
      </c>
      <c r="F107" t="s">
        <v>338</v>
      </c>
      <c r="G107" t="s">
        <v>3202</v>
      </c>
      <c r="H107">
        <v>42.5</v>
      </c>
      <c r="I107" t="s">
        <v>113</v>
      </c>
      <c r="K107" t="s">
        <v>100</v>
      </c>
      <c r="L107" t="s">
        <v>105</v>
      </c>
      <c r="M107">
        <v>5</v>
      </c>
      <c r="N107">
        <v>4</v>
      </c>
      <c r="O107">
        <v>3</v>
      </c>
      <c r="P107">
        <v>5</v>
      </c>
      <c r="Q107">
        <v>5</v>
      </c>
      <c r="R107">
        <v>4</v>
      </c>
      <c r="S107">
        <v>4</v>
      </c>
      <c r="U107" s="8">
        <v>4.1357100000000004</v>
      </c>
      <c r="V107" s="8">
        <v>1.0289299999999999</v>
      </c>
      <c r="W107">
        <v>52.4</v>
      </c>
      <c r="X107">
        <v>0.81106</v>
      </c>
      <c r="Y107">
        <v>1.83999</v>
      </c>
      <c r="Z107">
        <v>3.6084000000000001</v>
      </c>
      <c r="AA107">
        <v>0.86360000000000003</v>
      </c>
      <c r="AB107">
        <v>0.33327000000000001</v>
      </c>
      <c r="AD107">
        <v>2.2957200000000002</v>
      </c>
      <c r="AE107">
        <v>30.8</v>
      </c>
      <c r="AG107">
        <v>0</v>
      </c>
      <c r="AJ107">
        <v>2.13544</v>
      </c>
      <c r="AK107">
        <v>0.91817000000000004</v>
      </c>
      <c r="AL107">
        <v>0.48537000000000002</v>
      </c>
      <c r="AM107">
        <v>3.53898</v>
      </c>
      <c r="AN107">
        <v>2.2008899999999998</v>
      </c>
      <c r="AO107">
        <v>0.64976</v>
      </c>
      <c r="AP107">
        <v>0.79390000000000005</v>
      </c>
      <c r="AQ107">
        <v>3.68967</v>
      </c>
      <c r="AS107">
        <v>1</v>
      </c>
      <c r="AT107">
        <v>1</v>
      </c>
      <c r="AU107">
        <v>3</v>
      </c>
      <c r="AV107">
        <v>1</v>
      </c>
      <c r="AW107" s="4">
        <v>5000</v>
      </c>
      <c r="AX107">
        <v>0</v>
      </c>
      <c r="AY107">
        <v>1</v>
      </c>
      <c r="BA107" s="1">
        <v>44273</v>
      </c>
      <c r="BB107">
        <v>3</v>
      </c>
      <c r="BC107">
        <v>3</v>
      </c>
      <c r="BD107">
        <v>0</v>
      </c>
      <c r="BE107">
        <v>12</v>
      </c>
      <c r="BF107">
        <v>1</v>
      </c>
      <c r="BG107">
        <v>0</v>
      </c>
      <c r="BH107">
        <v>12</v>
      </c>
      <c r="BI107" s="1">
        <v>43846</v>
      </c>
      <c r="BJ107">
        <v>3</v>
      </c>
      <c r="BK107">
        <v>3</v>
      </c>
      <c r="BL107">
        <v>0</v>
      </c>
      <c r="BM107">
        <v>24</v>
      </c>
      <c r="BN107">
        <v>1</v>
      </c>
      <c r="BO107">
        <v>0</v>
      </c>
      <c r="BP107">
        <v>24</v>
      </c>
      <c r="BQ107" s="1">
        <v>43453</v>
      </c>
      <c r="BR107">
        <v>9</v>
      </c>
      <c r="BS107">
        <v>8</v>
      </c>
      <c r="BT107">
        <v>1</v>
      </c>
      <c r="BU107">
        <v>76</v>
      </c>
      <c r="BV107">
        <v>1</v>
      </c>
      <c r="BW107">
        <v>0</v>
      </c>
      <c r="BX107">
        <v>76</v>
      </c>
      <c r="BY107">
        <v>26.667000000000002</v>
      </c>
      <c r="CA107" t="s">
        <v>2860</v>
      </c>
      <c r="CB107" t="s">
        <v>2987</v>
      </c>
      <c r="CC107">
        <v>15243</v>
      </c>
      <c r="CD107">
        <v>10</v>
      </c>
      <c r="CE107">
        <v>4122781300</v>
      </c>
      <c r="CF107" t="s">
        <v>134</v>
      </c>
      <c r="CG107" t="s">
        <v>100</v>
      </c>
      <c r="CH107" s="1">
        <v>38072</v>
      </c>
      <c r="CI107" t="s">
        <v>101</v>
      </c>
      <c r="CJ107" t="s">
        <v>100</v>
      </c>
      <c r="CK107" t="s">
        <v>100</v>
      </c>
      <c r="CL107" t="s">
        <v>103</v>
      </c>
      <c r="CM107" t="s">
        <v>2986</v>
      </c>
      <c r="CN107">
        <v>46</v>
      </c>
      <c r="CO107" s="1">
        <v>44621</v>
      </c>
      <c r="CP107" s="1"/>
      <c r="CV107"/>
    </row>
    <row r="108" spans="1:100" x14ac:dyDescent="0.25">
      <c r="A108" t="s">
        <v>317</v>
      </c>
      <c r="B108" s="18" t="s">
        <v>3187</v>
      </c>
      <c r="C108" s="18">
        <v>396102</v>
      </c>
      <c r="D108" t="s">
        <v>3017</v>
      </c>
      <c r="E108" t="s">
        <v>296</v>
      </c>
      <c r="F108" t="s">
        <v>1329</v>
      </c>
      <c r="G108" t="s">
        <v>3201</v>
      </c>
      <c r="H108">
        <v>16</v>
      </c>
      <c r="I108" t="s">
        <v>98</v>
      </c>
      <c r="K108" t="s">
        <v>100</v>
      </c>
      <c r="L108" t="s">
        <v>121</v>
      </c>
      <c r="M108">
        <v>5</v>
      </c>
      <c r="N108">
        <v>5</v>
      </c>
      <c r="O108">
        <v>4</v>
      </c>
      <c r="P108">
        <v>5</v>
      </c>
      <c r="R108">
        <v>5</v>
      </c>
      <c r="S108">
        <v>5</v>
      </c>
      <c r="U108" s="8">
        <v>6.1914100000000003</v>
      </c>
      <c r="V108" s="8">
        <v>3.0392299999999999</v>
      </c>
      <c r="W108">
        <v>24</v>
      </c>
      <c r="X108">
        <v>1.2910999999999999</v>
      </c>
      <c r="Y108">
        <v>4.33033</v>
      </c>
      <c r="Z108">
        <v>5.5343999999999998</v>
      </c>
      <c r="AA108">
        <v>2.2450899999999998</v>
      </c>
      <c r="AB108">
        <v>0</v>
      </c>
      <c r="AD108">
        <v>1.86107</v>
      </c>
      <c r="AE108">
        <v>23.1</v>
      </c>
      <c r="AG108">
        <v>1</v>
      </c>
      <c r="AJ108">
        <v>1.9659</v>
      </c>
      <c r="AK108">
        <v>0.99204000000000003</v>
      </c>
      <c r="AL108">
        <v>0.56264000000000003</v>
      </c>
      <c r="AM108">
        <v>3.5205799999999998</v>
      </c>
      <c r="AN108">
        <v>1.93807</v>
      </c>
      <c r="AO108">
        <v>0.95730999999999999</v>
      </c>
      <c r="AP108">
        <v>2.02298</v>
      </c>
      <c r="AQ108">
        <v>5.5525399999999996</v>
      </c>
      <c r="AS108">
        <v>0</v>
      </c>
      <c r="AT108">
        <v>1</v>
      </c>
      <c r="AU108">
        <v>0</v>
      </c>
      <c r="AV108">
        <v>0</v>
      </c>
      <c r="AW108" s="4">
        <v>0</v>
      </c>
      <c r="AX108">
        <v>0</v>
      </c>
      <c r="AY108">
        <v>0</v>
      </c>
      <c r="BA108" s="1">
        <v>44336</v>
      </c>
      <c r="BB108">
        <v>5</v>
      </c>
      <c r="BC108">
        <v>5</v>
      </c>
      <c r="BD108">
        <v>0</v>
      </c>
      <c r="BE108">
        <v>24</v>
      </c>
      <c r="BF108">
        <v>1</v>
      </c>
      <c r="BG108">
        <v>0</v>
      </c>
      <c r="BH108">
        <v>24</v>
      </c>
      <c r="BI108" s="1">
        <v>43692</v>
      </c>
      <c r="BJ108">
        <v>3</v>
      </c>
      <c r="BK108">
        <v>3</v>
      </c>
      <c r="BL108">
        <v>0</v>
      </c>
      <c r="BM108">
        <v>16</v>
      </c>
      <c r="BN108">
        <v>1</v>
      </c>
      <c r="BO108">
        <v>0</v>
      </c>
      <c r="BP108">
        <v>16</v>
      </c>
      <c r="BQ108" s="1">
        <v>43285</v>
      </c>
      <c r="BR108">
        <v>3</v>
      </c>
      <c r="BS108">
        <v>2</v>
      </c>
      <c r="BT108">
        <v>1</v>
      </c>
      <c r="BU108">
        <v>12</v>
      </c>
      <c r="BV108">
        <v>1</v>
      </c>
      <c r="BW108">
        <v>0</v>
      </c>
      <c r="BX108">
        <v>12</v>
      </c>
      <c r="BY108">
        <v>19.332999999999998</v>
      </c>
      <c r="CA108" t="s">
        <v>3019</v>
      </c>
      <c r="CB108" t="s">
        <v>3020</v>
      </c>
      <c r="CC108">
        <v>15901</v>
      </c>
      <c r="CD108">
        <v>160</v>
      </c>
      <c r="CE108">
        <v>8145346111</v>
      </c>
      <c r="CF108" t="s">
        <v>134</v>
      </c>
      <c r="CG108" t="s">
        <v>101</v>
      </c>
      <c r="CH108" s="1">
        <v>38728</v>
      </c>
      <c r="CI108" t="s">
        <v>100</v>
      </c>
      <c r="CJ108" t="s">
        <v>100</v>
      </c>
      <c r="CK108" t="s">
        <v>100</v>
      </c>
      <c r="CL108" t="s">
        <v>103</v>
      </c>
      <c r="CM108" t="s">
        <v>3018</v>
      </c>
      <c r="CN108">
        <v>30</v>
      </c>
      <c r="CO108" s="1">
        <v>44621</v>
      </c>
      <c r="CP108" s="1"/>
      <c r="CV108">
        <v>2</v>
      </c>
    </row>
    <row r="109" spans="1:100" x14ac:dyDescent="0.25">
      <c r="A109" t="s">
        <v>317</v>
      </c>
      <c r="B109" s="18" t="s">
        <v>3187</v>
      </c>
      <c r="C109" s="18">
        <v>396123</v>
      </c>
      <c r="D109" t="s">
        <v>3069</v>
      </c>
      <c r="E109" t="s">
        <v>2710</v>
      </c>
      <c r="F109" t="s">
        <v>209</v>
      </c>
      <c r="G109" t="s">
        <v>3202</v>
      </c>
      <c r="H109">
        <v>58</v>
      </c>
      <c r="I109" t="s">
        <v>113</v>
      </c>
      <c r="K109" t="s">
        <v>100</v>
      </c>
      <c r="L109" t="s">
        <v>105</v>
      </c>
      <c r="M109">
        <v>5</v>
      </c>
      <c r="N109">
        <v>5</v>
      </c>
      <c r="O109">
        <v>4</v>
      </c>
      <c r="P109">
        <v>4</v>
      </c>
      <c r="Q109">
        <v>3</v>
      </c>
      <c r="R109">
        <v>5</v>
      </c>
      <c r="S109">
        <v>5</v>
      </c>
      <c r="U109" s="8">
        <v>5.0495700000000001</v>
      </c>
      <c r="V109" s="8">
        <v>1.3005100000000001</v>
      </c>
      <c r="W109">
        <v>32.4</v>
      </c>
      <c r="X109">
        <v>0.86419999999999997</v>
      </c>
      <c r="Y109">
        <v>2.1647099999999999</v>
      </c>
      <c r="Z109">
        <v>4.50467</v>
      </c>
      <c r="AA109">
        <v>0.84655999999999998</v>
      </c>
      <c r="AB109">
        <v>9.7250000000000003E-2</v>
      </c>
      <c r="AD109">
        <v>2.8848600000000002</v>
      </c>
      <c r="AE109">
        <v>23.8</v>
      </c>
      <c r="AG109">
        <v>0</v>
      </c>
      <c r="AJ109">
        <v>2.2368399999999999</v>
      </c>
      <c r="AK109">
        <v>0.71136999999999995</v>
      </c>
      <c r="AL109">
        <v>0.33084000000000002</v>
      </c>
      <c r="AM109">
        <v>3.2790599999999999</v>
      </c>
      <c r="AN109">
        <v>2.6403099999999999</v>
      </c>
      <c r="AO109">
        <v>0.89359999999999995</v>
      </c>
      <c r="AP109">
        <v>1.4721200000000001</v>
      </c>
      <c r="AQ109">
        <v>4.8620700000000001</v>
      </c>
      <c r="AS109">
        <v>1</v>
      </c>
      <c r="AT109">
        <v>0</v>
      </c>
      <c r="AU109">
        <v>0</v>
      </c>
      <c r="AV109">
        <v>1</v>
      </c>
      <c r="AW109" s="4">
        <v>27072.5</v>
      </c>
      <c r="AX109">
        <v>0</v>
      </c>
      <c r="AY109">
        <v>1</v>
      </c>
      <c r="BA109" s="1">
        <v>44098</v>
      </c>
      <c r="BB109">
        <v>2</v>
      </c>
      <c r="BC109">
        <v>2</v>
      </c>
      <c r="BD109">
        <v>0</v>
      </c>
      <c r="BE109">
        <v>8</v>
      </c>
      <c r="BF109">
        <v>1</v>
      </c>
      <c r="BG109">
        <v>0</v>
      </c>
      <c r="BH109">
        <v>8</v>
      </c>
      <c r="BI109" s="1">
        <v>43542</v>
      </c>
      <c r="BJ109">
        <v>4</v>
      </c>
      <c r="BK109">
        <v>3</v>
      </c>
      <c r="BL109">
        <v>1</v>
      </c>
      <c r="BM109">
        <v>36</v>
      </c>
      <c r="BN109">
        <v>1</v>
      </c>
      <c r="BO109">
        <v>0</v>
      </c>
      <c r="BP109">
        <v>36</v>
      </c>
      <c r="BQ109" s="1">
        <v>43145</v>
      </c>
      <c r="BR109">
        <v>6</v>
      </c>
      <c r="BS109">
        <v>6</v>
      </c>
      <c r="BT109">
        <v>0</v>
      </c>
      <c r="BU109">
        <v>32</v>
      </c>
      <c r="BV109">
        <v>1</v>
      </c>
      <c r="BW109">
        <v>0</v>
      </c>
      <c r="BX109">
        <v>32</v>
      </c>
      <c r="BY109">
        <v>21.332999999999998</v>
      </c>
      <c r="CA109" t="s">
        <v>3071</v>
      </c>
      <c r="CB109" t="s">
        <v>3072</v>
      </c>
      <c r="CC109">
        <v>19342</v>
      </c>
      <c r="CD109">
        <v>290</v>
      </c>
      <c r="CE109">
        <v>6103874700</v>
      </c>
      <c r="CF109" t="s">
        <v>99</v>
      </c>
      <c r="CG109" t="s">
        <v>100</v>
      </c>
      <c r="CH109" s="1">
        <v>40017</v>
      </c>
      <c r="CI109" t="s">
        <v>101</v>
      </c>
      <c r="CJ109" t="s">
        <v>100</v>
      </c>
      <c r="CK109" t="s">
        <v>100</v>
      </c>
      <c r="CL109" t="s">
        <v>103</v>
      </c>
      <c r="CM109" t="s">
        <v>3070</v>
      </c>
      <c r="CN109">
        <v>66</v>
      </c>
      <c r="CO109" s="1">
        <v>44621</v>
      </c>
      <c r="CP109" s="1"/>
      <c r="CV109"/>
    </row>
    <row r="110" spans="1:100" x14ac:dyDescent="0.25">
      <c r="A110" t="s">
        <v>317</v>
      </c>
      <c r="B110" s="18" t="s">
        <v>3187</v>
      </c>
      <c r="C110" s="18">
        <v>395423</v>
      </c>
      <c r="D110" t="s">
        <v>1263</v>
      </c>
      <c r="E110" t="s">
        <v>371</v>
      </c>
      <c r="F110" t="s">
        <v>338</v>
      </c>
      <c r="G110" t="s">
        <v>3201</v>
      </c>
      <c r="H110">
        <v>147.4</v>
      </c>
      <c r="I110" t="s">
        <v>98</v>
      </c>
      <c r="K110" t="s">
        <v>100</v>
      </c>
      <c r="L110" t="s">
        <v>105</v>
      </c>
      <c r="M110">
        <v>1</v>
      </c>
      <c r="N110">
        <v>2</v>
      </c>
      <c r="O110">
        <v>1</v>
      </c>
      <c r="P110">
        <v>3</v>
      </c>
      <c r="Q110">
        <v>3</v>
      </c>
      <c r="R110">
        <v>3</v>
      </c>
      <c r="S110">
        <v>2</v>
      </c>
      <c r="U110" s="8">
        <v>3.3231999999999999</v>
      </c>
      <c r="V110" s="8">
        <v>0.58996999999999999</v>
      </c>
      <c r="W110">
        <v>55.7</v>
      </c>
      <c r="X110">
        <v>0.66205999999999998</v>
      </c>
      <c r="Y110">
        <v>1.25203</v>
      </c>
      <c r="Z110">
        <v>2.9221300000000001</v>
      </c>
      <c r="AA110">
        <v>0.45706000000000002</v>
      </c>
      <c r="AB110">
        <v>3.0589999999999999E-2</v>
      </c>
      <c r="AD110">
        <v>2.07117</v>
      </c>
      <c r="AE110">
        <v>55</v>
      </c>
      <c r="AG110">
        <v>0</v>
      </c>
      <c r="AJ110">
        <v>1.93418</v>
      </c>
      <c r="AK110">
        <v>0.74300999999999995</v>
      </c>
      <c r="AL110">
        <v>0.55493000000000003</v>
      </c>
      <c r="AM110">
        <v>3.2321200000000001</v>
      </c>
      <c r="AN110">
        <v>2.1922199999999998</v>
      </c>
      <c r="AO110">
        <v>0.65542999999999996</v>
      </c>
      <c r="AP110">
        <v>0.39815</v>
      </c>
      <c r="AQ110">
        <v>3.24627</v>
      </c>
      <c r="AS110">
        <v>1</v>
      </c>
      <c r="AT110">
        <v>5</v>
      </c>
      <c r="AU110">
        <v>0</v>
      </c>
      <c r="AV110">
        <v>1</v>
      </c>
      <c r="AW110" s="4">
        <v>14968.8</v>
      </c>
      <c r="AX110">
        <v>0</v>
      </c>
      <c r="AY110">
        <v>1</v>
      </c>
      <c r="BA110" s="1">
        <v>44070</v>
      </c>
      <c r="BB110">
        <v>5</v>
      </c>
      <c r="BC110">
        <v>5</v>
      </c>
      <c r="BD110">
        <v>0</v>
      </c>
      <c r="BE110">
        <v>36</v>
      </c>
      <c r="BF110">
        <v>1</v>
      </c>
      <c r="BG110">
        <v>0</v>
      </c>
      <c r="BH110">
        <v>36</v>
      </c>
      <c r="BI110" s="1">
        <v>43777</v>
      </c>
      <c r="BJ110">
        <v>5</v>
      </c>
      <c r="BK110">
        <v>5</v>
      </c>
      <c r="BL110">
        <v>0</v>
      </c>
      <c r="BM110">
        <v>24</v>
      </c>
      <c r="BN110">
        <v>1</v>
      </c>
      <c r="BO110">
        <v>0</v>
      </c>
      <c r="BP110">
        <v>24</v>
      </c>
      <c r="BQ110" s="1">
        <v>43515</v>
      </c>
      <c r="BR110">
        <v>23</v>
      </c>
      <c r="BS110">
        <v>22</v>
      </c>
      <c r="BT110">
        <v>1</v>
      </c>
      <c r="BU110">
        <v>500</v>
      </c>
      <c r="BV110">
        <v>2</v>
      </c>
      <c r="BW110">
        <v>250</v>
      </c>
      <c r="BX110">
        <v>750</v>
      </c>
      <c r="BY110">
        <v>151</v>
      </c>
      <c r="CA110" t="s">
        <v>1265</v>
      </c>
      <c r="CB110" t="s">
        <v>1266</v>
      </c>
      <c r="CC110">
        <v>15206</v>
      </c>
      <c r="CD110">
        <v>10</v>
      </c>
      <c r="CE110">
        <v>4126653232</v>
      </c>
      <c r="CF110" t="s">
        <v>99</v>
      </c>
      <c r="CG110" t="s">
        <v>100</v>
      </c>
      <c r="CH110" s="1">
        <v>28734</v>
      </c>
      <c r="CI110" t="s">
        <v>101</v>
      </c>
      <c r="CJ110" t="s">
        <v>100</v>
      </c>
      <c r="CK110" t="s">
        <v>100</v>
      </c>
      <c r="CL110" t="s">
        <v>103</v>
      </c>
      <c r="CM110" t="s">
        <v>1264</v>
      </c>
      <c r="CN110">
        <v>187</v>
      </c>
      <c r="CO110" s="1">
        <v>44621</v>
      </c>
      <c r="CP110" s="1"/>
      <c r="CV110"/>
    </row>
    <row r="111" spans="1:100" x14ac:dyDescent="0.25">
      <c r="A111" t="s">
        <v>317</v>
      </c>
      <c r="B111" s="18" t="s">
        <v>3187</v>
      </c>
      <c r="C111" s="18">
        <v>395180</v>
      </c>
      <c r="D111" t="s">
        <v>629</v>
      </c>
      <c r="E111" t="s">
        <v>631</v>
      </c>
      <c r="F111" t="s">
        <v>632</v>
      </c>
      <c r="G111" t="s">
        <v>3202</v>
      </c>
      <c r="H111">
        <v>89.4</v>
      </c>
      <c r="I111" t="s">
        <v>113</v>
      </c>
      <c r="K111" t="s">
        <v>100</v>
      </c>
      <c r="L111" t="s">
        <v>105</v>
      </c>
      <c r="M111">
        <v>5</v>
      </c>
      <c r="N111">
        <v>4</v>
      </c>
      <c r="O111">
        <v>5</v>
      </c>
      <c r="P111">
        <v>4</v>
      </c>
      <c r="Q111">
        <v>2</v>
      </c>
      <c r="R111">
        <v>5</v>
      </c>
      <c r="S111">
        <v>4</v>
      </c>
      <c r="U111" s="8">
        <v>4.8317800000000002</v>
      </c>
      <c r="V111" s="8">
        <v>0.88134000000000001</v>
      </c>
      <c r="W111">
        <v>39.700000000000003</v>
      </c>
      <c r="X111">
        <v>1.1306799999999999</v>
      </c>
      <c r="Y111">
        <v>2.0120200000000001</v>
      </c>
      <c r="Z111">
        <v>4.0241400000000001</v>
      </c>
      <c r="AA111">
        <v>0.48879</v>
      </c>
      <c r="AB111">
        <v>4.48E-2</v>
      </c>
      <c r="AD111">
        <v>2.81975</v>
      </c>
      <c r="AE111">
        <v>26.3</v>
      </c>
      <c r="AG111">
        <v>0</v>
      </c>
      <c r="AJ111">
        <v>2.17747</v>
      </c>
      <c r="AK111">
        <v>0.71996000000000004</v>
      </c>
      <c r="AL111">
        <v>0.38035999999999998</v>
      </c>
      <c r="AM111">
        <v>3.27779</v>
      </c>
      <c r="AN111">
        <v>2.6511</v>
      </c>
      <c r="AO111">
        <v>1.1552</v>
      </c>
      <c r="AP111">
        <v>0.86777000000000004</v>
      </c>
      <c r="AQ111">
        <v>4.6541699999999997</v>
      </c>
      <c r="AS111">
        <v>0</v>
      </c>
      <c r="AT111">
        <v>0</v>
      </c>
      <c r="AU111">
        <v>0</v>
      </c>
      <c r="AV111">
        <v>1</v>
      </c>
      <c r="AW111" s="4">
        <v>650</v>
      </c>
      <c r="AX111">
        <v>0</v>
      </c>
      <c r="AY111">
        <v>1</v>
      </c>
      <c r="BA111" s="1">
        <v>44456</v>
      </c>
      <c r="BB111">
        <v>3</v>
      </c>
      <c r="BC111">
        <v>3</v>
      </c>
      <c r="BD111">
        <v>0</v>
      </c>
      <c r="BE111">
        <v>12</v>
      </c>
      <c r="BF111">
        <v>1</v>
      </c>
      <c r="BG111">
        <v>0</v>
      </c>
      <c r="BH111">
        <v>12</v>
      </c>
      <c r="BI111" s="1">
        <v>44098</v>
      </c>
      <c r="BJ111">
        <v>0</v>
      </c>
      <c r="BK111">
        <v>0</v>
      </c>
      <c r="BL111">
        <v>0</v>
      </c>
      <c r="BM111">
        <v>0</v>
      </c>
      <c r="BN111">
        <v>0</v>
      </c>
      <c r="BO111">
        <v>0</v>
      </c>
      <c r="BP111">
        <v>0</v>
      </c>
      <c r="BQ111" s="1">
        <v>43546</v>
      </c>
      <c r="BR111">
        <v>0</v>
      </c>
      <c r="BS111">
        <v>0</v>
      </c>
      <c r="BT111">
        <v>0</v>
      </c>
      <c r="BU111">
        <v>0</v>
      </c>
      <c r="BV111">
        <v>0</v>
      </c>
      <c r="BW111">
        <v>0</v>
      </c>
      <c r="BX111">
        <v>0</v>
      </c>
      <c r="BY111">
        <v>6</v>
      </c>
      <c r="CA111" t="s">
        <v>629</v>
      </c>
      <c r="CB111" t="s">
        <v>633</v>
      </c>
      <c r="CC111">
        <v>17016</v>
      </c>
      <c r="CD111">
        <v>460</v>
      </c>
      <c r="CE111">
        <v>7172732647</v>
      </c>
      <c r="CF111" t="s">
        <v>99</v>
      </c>
      <c r="CG111" t="s">
        <v>100</v>
      </c>
      <c r="CH111" s="1">
        <v>24544</v>
      </c>
      <c r="CI111" t="s">
        <v>101</v>
      </c>
      <c r="CJ111" t="s">
        <v>100</v>
      </c>
      <c r="CK111" t="s">
        <v>100</v>
      </c>
      <c r="CL111" t="s">
        <v>103</v>
      </c>
      <c r="CM111" t="s">
        <v>630</v>
      </c>
      <c r="CN111">
        <v>96</v>
      </c>
      <c r="CO111" s="1">
        <v>44621</v>
      </c>
      <c r="CP111" s="1"/>
      <c r="CV111"/>
    </row>
    <row r="112" spans="1:100" x14ac:dyDescent="0.25">
      <c r="A112" t="s">
        <v>317</v>
      </c>
      <c r="B112" s="18" t="s">
        <v>3187</v>
      </c>
      <c r="C112" s="18">
        <v>395489</v>
      </c>
      <c r="D112" t="s">
        <v>1474</v>
      </c>
      <c r="E112" t="s">
        <v>1476</v>
      </c>
      <c r="F112" t="s">
        <v>294</v>
      </c>
      <c r="G112" t="s">
        <v>3201</v>
      </c>
      <c r="H112">
        <v>103.2</v>
      </c>
      <c r="I112" t="s">
        <v>98</v>
      </c>
      <c r="K112" t="s">
        <v>100</v>
      </c>
      <c r="L112" t="s">
        <v>105</v>
      </c>
      <c r="M112">
        <v>4</v>
      </c>
      <c r="N112">
        <v>2</v>
      </c>
      <c r="O112">
        <v>4</v>
      </c>
      <c r="P112">
        <v>2</v>
      </c>
      <c r="Q112">
        <v>3</v>
      </c>
      <c r="R112">
        <v>2</v>
      </c>
      <c r="S112">
        <v>3</v>
      </c>
      <c r="U112" s="8">
        <v>2.7324799999999998</v>
      </c>
      <c r="V112" s="8">
        <v>0.52542999999999995</v>
      </c>
      <c r="W112">
        <v>57.1</v>
      </c>
      <c r="X112">
        <v>0.79498000000000002</v>
      </c>
      <c r="Y112">
        <v>1.3204</v>
      </c>
      <c r="Z112">
        <v>2.2669899999999998</v>
      </c>
      <c r="AA112">
        <v>0.30102000000000001</v>
      </c>
      <c r="AB112">
        <v>3.7810000000000003E-2</v>
      </c>
      <c r="AD112">
        <v>1.41208</v>
      </c>
      <c r="AE112">
        <v>54.5</v>
      </c>
      <c r="AG112">
        <v>0</v>
      </c>
      <c r="AJ112">
        <v>2.0497899999999998</v>
      </c>
      <c r="AK112">
        <v>0.76237999999999995</v>
      </c>
      <c r="AL112">
        <v>0.38547999999999999</v>
      </c>
      <c r="AM112">
        <v>3.1976499999999999</v>
      </c>
      <c r="AN112">
        <v>1.41031</v>
      </c>
      <c r="AO112">
        <v>0.76702000000000004</v>
      </c>
      <c r="AP112">
        <v>0.51046000000000002</v>
      </c>
      <c r="AQ112">
        <v>2.698</v>
      </c>
      <c r="AS112">
        <v>0</v>
      </c>
      <c r="AT112">
        <v>0</v>
      </c>
      <c r="AU112">
        <v>0</v>
      </c>
      <c r="AV112">
        <v>1</v>
      </c>
      <c r="AW112" s="4">
        <v>650</v>
      </c>
      <c r="AX112">
        <v>0</v>
      </c>
      <c r="AY112">
        <v>1</v>
      </c>
      <c r="BA112" s="1">
        <v>44259</v>
      </c>
      <c r="BB112">
        <v>2</v>
      </c>
      <c r="BC112">
        <v>2</v>
      </c>
      <c r="BD112">
        <v>0</v>
      </c>
      <c r="BE112">
        <v>8</v>
      </c>
      <c r="BF112">
        <v>1</v>
      </c>
      <c r="BG112">
        <v>0</v>
      </c>
      <c r="BH112">
        <v>8</v>
      </c>
      <c r="BI112" s="1">
        <v>43693</v>
      </c>
      <c r="BJ112">
        <v>3</v>
      </c>
      <c r="BK112">
        <v>3</v>
      </c>
      <c r="BL112">
        <v>0</v>
      </c>
      <c r="BM112">
        <v>20</v>
      </c>
      <c r="BN112">
        <v>1</v>
      </c>
      <c r="BO112">
        <v>0</v>
      </c>
      <c r="BP112">
        <v>20</v>
      </c>
      <c r="BQ112" s="1">
        <v>43322</v>
      </c>
      <c r="BR112">
        <v>4</v>
      </c>
      <c r="BS112">
        <v>4</v>
      </c>
      <c r="BT112">
        <v>0</v>
      </c>
      <c r="BU112">
        <v>16</v>
      </c>
      <c r="BV112">
        <v>1</v>
      </c>
      <c r="BW112">
        <v>0</v>
      </c>
      <c r="BX112">
        <v>16</v>
      </c>
      <c r="BY112">
        <v>13.333</v>
      </c>
      <c r="CA112" t="s">
        <v>1477</v>
      </c>
      <c r="CB112" t="s">
        <v>1478</v>
      </c>
      <c r="CC112">
        <v>16407</v>
      </c>
      <c r="CD112">
        <v>320</v>
      </c>
      <c r="CE112">
        <v>8146649606</v>
      </c>
      <c r="CF112" t="s">
        <v>99</v>
      </c>
      <c r="CG112" t="s">
        <v>100</v>
      </c>
      <c r="CH112" s="1">
        <v>29587</v>
      </c>
      <c r="CI112" t="s">
        <v>100</v>
      </c>
      <c r="CJ112" t="s">
        <v>100</v>
      </c>
      <c r="CK112" t="s">
        <v>100</v>
      </c>
      <c r="CL112" t="s">
        <v>103</v>
      </c>
      <c r="CM112" t="s">
        <v>1475</v>
      </c>
      <c r="CN112">
        <v>121</v>
      </c>
      <c r="CO112" s="1">
        <v>44621</v>
      </c>
      <c r="CP112" s="1"/>
      <c r="CV112"/>
    </row>
    <row r="113" spans="1:104" x14ac:dyDescent="0.25">
      <c r="A113" t="s">
        <v>317</v>
      </c>
      <c r="B113" s="18" t="s">
        <v>3187</v>
      </c>
      <c r="C113" s="18">
        <v>396053</v>
      </c>
      <c r="D113" t="s">
        <v>2875</v>
      </c>
      <c r="E113" t="s">
        <v>761</v>
      </c>
      <c r="F113" t="s">
        <v>299</v>
      </c>
      <c r="G113" t="s">
        <v>3201</v>
      </c>
      <c r="H113">
        <v>46.1</v>
      </c>
      <c r="I113" t="s">
        <v>98</v>
      </c>
      <c r="K113" t="s">
        <v>100</v>
      </c>
      <c r="L113" t="s">
        <v>105</v>
      </c>
      <c r="M113">
        <v>5</v>
      </c>
      <c r="N113">
        <v>5</v>
      </c>
      <c r="O113">
        <v>5</v>
      </c>
      <c r="P113">
        <v>5</v>
      </c>
      <c r="Q113">
        <v>5</v>
      </c>
      <c r="R113">
        <v>4</v>
      </c>
      <c r="S113">
        <v>5</v>
      </c>
      <c r="U113" s="8">
        <v>4.6152800000000003</v>
      </c>
      <c r="V113" s="8">
        <v>1.4154500000000001</v>
      </c>
      <c r="X113">
        <v>1.14195</v>
      </c>
      <c r="Y113">
        <v>2.5573999999999999</v>
      </c>
      <c r="Z113">
        <v>3.8046600000000002</v>
      </c>
      <c r="AA113">
        <v>0.92120999999999997</v>
      </c>
      <c r="AB113">
        <v>0.22014</v>
      </c>
      <c r="AC113">
        <v>6</v>
      </c>
      <c r="AD113">
        <v>2.0578799999999999</v>
      </c>
      <c r="AF113">
        <v>6</v>
      </c>
      <c r="AG113">
        <v>0</v>
      </c>
      <c r="AJ113">
        <v>2.21834</v>
      </c>
      <c r="AK113">
        <v>0.71557000000000004</v>
      </c>
      <c r="AL113">
        <v>0.34295999999999999</v>
      </c>
      <c r="AM113">
        <v>3.2768600000000001</v>
      </c>
      <c r="AN113">
        <v>1.8991400000000001</v>
      </c>
      <c r="AO113">
        <v>1.17388</v>
      </c>
      <c r="AP113">
        <v>1.54565</v>
      </c>
      <c r="AQ113">
        <v>4.4468899999999998</v>
      </c>
      <c r="AS113">
        <v>0</v>
      </c>
      <c r="AT113">
        <v>0</v>
      </c>
      <c r="AU113">
        <v>0</v>
      </c>
      <c r="AV113">
        <v>0</v>
      </c>
      <c r="AW113" s="4">
        <v>0</v>
      </c>
      <c r="AX113">
        <v>0</v>
      </c>
      <c r="AY113">
        <v>0</v>
      </c>
      <c r="BA113" s="1">
        <v>44469</v>
      </c>
      <c r="BB113">
        <v>2</v>
      </c>
      <c r="BC113">
        <v>2</v>
      </c>
      <c r="BD113">
        <v>0</v>
      </c>
      <c r="BE113">
        <v>8</v>
      </c>
      <c r="BF113">
        <v>1</v>
      </c>
      <c r="BG113">
        <v>0</v>
      </c>
      <c r="BH113">
        <v>8</v>
      </c>
      <c r="BI113" s="1">
        <v>44084</v>
      </c>
      <c r="BJ113">
        <v>0</v>
      </c>
      <c r="BK113">
        <v>0</v>
      </c>
      <c r="BL113">
        <v>0</v>
      </c>
      <c r="BM113">
        <v>0</v>
      </c>
      <c r="BN113">
        <v>0</v>
      </c>
      <c r="BO113">
        <v>0</v>
      </c>
      <c r="BP113">
        <v>0</v>
      </c>
      <c r="BQ113" s="1">
        <v>43518</v>
      </c>
      <c r="BR113">
        <v>1</v>
      </c>
      <c r="BS113">
        <v>1</v>
      </c>
      <c r="BT113">
        <v>0</v>
      </c>
      <c r="BU113">
        <v>4</v>
      </c>
      <c r="BV113">
        <v>1</v>
      </c>
      <c r="BW113">
        <v>0</v>
      </c>
      <c r="BX113">
        <v>4</v>
      </c>
      <c r="BY113">
        <v>4.6669999999999998</v>
      </c>
      <c r="CA113" t="s">
        <v>2877</v>
      </c>
      <c r="CB113" t="s">
        <v>2878</v>
      </c>
      <c r="CC113">
        <v>18020</v>
      </c>
      <c r="CD113">
        <v>590</v>
      </c>
      <c r="CE113">
        <v>6108824110</v>
      </c>
      <c r="CF113" t="s">
        <v>99</v>
      </c>
      <c r="CG113" t="s">
        <v>100</v>
      </c>
      <c r="CH113" s="1">
        <v>35950</v>
      </c>
      <c r="CI113" t="s">
        <v>101</v>
      </c>
      <c r="CJ113" t="s">
        <v>100</v>
      </c>
      <c r="CK113" t="s">
        <v>100</v>
      </c>
      <c r="CL113" t="s">
        <v>103</v>
      </c>
      <c r="CM113" t="s">
        <v>2876</v>
      </c>
      <c r="CN113">
        <v>70</v>
      </c>
      <c r="CO113" s="1">
        <v>44621</v>
      </c>
      <c r="CP113" s="1"/>
      <c r="CV113"/>
    </row>
    <row r="114" spans="1:104" x14ac:dyDescent="0.25">
      <c r="A114" t="s">
        <v>317</v>
      </c>
      <c r="B114" s="18" t="s">
        <v>3187</v>
      </c>
      <c r="C114" s="18">
        <v>395518</v>
      </c>
      <c r="D114" t="s">
        <v>1558</v>
      </c>
      <c r="E114" t="s">
        <v>171</v>
      </c>
      <c r="F114" t="s">
        <v>456</v>
      </c>
      <c r="G114" t="s">
        <v>3202</v>
      </c>
      <c r="H114">
        <v>91.6</v>
      </c>
      <c r="I114" t="s">
        <v>113</v>
      </c>
      <c r="K114" t="s">
        <v>100</v>
      </c>
      <c r="L114" t="s">
        <v>102</v>
      </c>
      <c r="M114">
        <v>3</v>
      </c>
      <c r="N114">
        <v>2</v>
      </c>
      <c r="O114">
        <v>3</v>
      </c>
      <c r="P114">
        <v>4</v>
      </c>
      <c r="Q114">
        <v>5</v>
      </c>
      <c r="R114">
        <v>4</v>
      </c>
      <c r="S114">
        <v>3</v>
      </c>
      <c r="U114" s="8">
        <v>3.1566399999999999</v>
      </c>
      <c r="V114" s="8">
        <v>0.65393999999999997</v>
      </c>
      <c r="W114">
        <v>55.7</v>
      </c>
      <c r="X114">
        <v>0.628</v>
      </c>
      <c r="Y114">
        <v>1.28193</v>
      </c>
      <c r="Z114">
        <v>2.8303199999999999</v>
      </c>
      <c r="AA114">
        <v>0.42346</v>
      </c>
      <c r="AB114">
        <v>0</v>
      </c>
      <c r="AD114">
        <v>1.8747</v>
      </c>
      <c r="AE114">
        <v>31.3</v>
      </c>
      <c r="AG114">
        <v>0</v>
      </c>
      <c r="AJ114">
        <v>2.20818</v>
      </c>
      <c r="AK114">
        <v>0.80920999999999998</v>
      </c>
      <c r="AL114">
        <v>0.41632000000000002</v>
      </c>
      <c r="AM114">
        <v>3.43371</v>
      </c>
      <c r="AN114">
        <v>1.7380599999999999</v>
      </c>
      <c r="AO114">
        <v>0.57084999999999997</v>
      </c>
      <c r="AP114">
        <v>0.58825000000000005</v>
      </c>
      <c r="AQ114">
        <v>2.9025300000000001</v>
      </c>
      <c r="AS114">
        <v>1</v>
      </c>
      <c r="AT114">
        <v>6</v>
      </c>
      <c r="AU114">
        <v>0</v>
      </c>
      <c r="AV114">
        <v>3</v>
      </c>
      <c r="AW114" s="4">
        <v>2937.69</v>
      </c>
      <c r="AX114">
        <v>0</v>
      </c>
      <c r="AY114">
        <v>3</v>
      </c>
      <c r="BA114" s="1">
        <v>44504</v>
      </c>
      <c r="BB114">
        <v>8</v>
      </c>
      <c r="BC114">
        <v>8</v>
      </c>
      <c r="BD114">
        <v>0</v>
      </c>
      <c r="BE114">
        <v>44</v>
      </c>
      <c r="BF114">
        <v>1</v>
      </c>
      <c r="BG114">
        <v>0</v>
      </c>
      <c r="BH114">
        <v>44</v>
      </c>
      <c r="BI114" s="1">
        <v>43902</v>
      </c>
      <c r="BJ114">
        <v>5</v>
      </c>
      <c r="BK114">
        <v>5</v>
      </c>
      <c r="BL114">
        <v>1</v>
      </c>
      <c r="BM114">
        <v>32</v>
      </c>
      <c r="BN114">
        <v>1</v>
      </c>
      <c r="BO114">
        <v>0</v>
      </c>
      <c r="BP114">
        <v>32</v>
      </c>
      <c r="BQ114" s="1">
        <v>43531</v>
      </c>
      <c r="BR114">
        <v>11</v>
      </c>
      <c r="BS114">
        <v>11</v>
      </c>
      <c r="BT114">
        <v>0</v>
      </c>
      <c r="BU114">
        <v>60</v>
      </c>
      <c r="BV114">
        <v>1</v>
      </c>
      <c r="BW114">
        <v>0</v>
      </c>
      <c r="BX114">
        <v>60</v>
      </c>
      <c r="BY114">
        <v>42.667000000000002</v>
      </c>
      <c r="CA114" t="s">
        <v>1560</v>
      </c>
      <c r="CB114" t="s">
        <v>1561</v>
      </c>
      <c r="CC114">
        <v>17057</v>
      </c>
      <c r="CD114">
        <v>280</v>
      </c>
      <c r="CE114">
        <v>7179443351</v>
      </c>
      <c r="CF114" t="s">
        <v>99</v>
      </c>
      <c r="CG114" t="s">
        <v>100</v>
      </c>
      <c r="CH114" s="1">
        <v>30042</v>
      </c>
      <c r="CI114" t="s">
        <v>101</v>
      </c>
      <c r="CJ114" t="s">
        <v>100</v>
      </c>
      <c r="CK114" t="s">
        <v>100</v>
      </c>
      <c r="CL114" t="s">
        <v>103</v>
      </c>
      <c r="CM114" t="s">
        <v>1559</v>
      </c>
      <c r="CN114">
        <v>102</v>
      </c>
      <c r="CO114" s="1">
        <v>44621</v>
      </c>
      <c r="CP114" s="1"/>
      <c r="CV114"/>
    </row>
    <row r="115" spans="1:104" x14ac:dyDescent="0.25">
      <c r="A115" t="s">
        <v>317</v>
      </c>
      <c r="B115" s="18" t="s">
        <v>3187</v>
      </c>
      <c r="C115" s="18">
        <v>395845</v>
      </c>
      <c r="D115" t="s">
        <v>2510</v>
      </c>
      <c r="E115" t="s">
        <v>1641</v>
      </c>
      <c r="F115" t="s">
        <v>127</v>
      </c>
      <c r="G115" t="s">
        <v>3202</v>
      </c>
      <c r="H115">
        <v>74.3</v>
      </c>
      <c r="I115" t="s">
        <v>113</v>
      </c>
      <c r="K115" t="s">
        <v>100</v>
      </c>
      <c r="L115" t="s">
        <v>105</v>
      </c>
      <c r="M115">
        <v>5</v>
      </c>
      <c r="N115">
        <v>4</v>
      </c>
      <c r="O115">
        <v>3</v>
      </c>
      <c r="P115">
        <v>5</v>
      </c>
      <c r="Q115">
        <v>3</v>
      </c>
      <c r="R115">
        <v>5</v>
      </c>
      <c r="S115">
        <v>4</v>
      </c>
      <c r="U115" s="8">
        <v>4.1173400000000004</v>
      </c>
      <c r="V115" s="8">
        <v>1.03712</v>
      </c>
      <c r="W115">
        <v>60.6</v>
      </c>
      <c r="X115">
        <v>0.85253999999999996</v>
      </c>
      <c r="Y115">
        <v>1.8896500000000001</v>
      </c>
      <c r="Z115">
        <v>3.46963</v>
      </c>
      <c r="AA115">
        <v>0.63385000000000002</v>
      </c>
      <c r="AB115">
        <v>0.12242</v>
      </c>
      <c r="AD115">
        <v>2.2276899999999999</v>
      </c>
      <c r="AE115">
        <v>54.5</v>
      </c>
      <c r="AG115">
        <v>0</v>
      </c>
      <c r="AJ115">
        <v>2.23332</v>
      </c>
      <c r="AK115">
        <v>0.8296</v>
      </c>
      <c r="AL115">
        <v>0.46864</v>
      </c>
      <c r="AM115">
        <v>3.5315599999999998</v>
      </c>
      <c r="AN115">
        <v>2.0420699999999998</v>
      </c>
      <c r="AO115">
        <v>0.75590999999999997</v>
      </c>
      <c r="AP115">
        <v>0.82879000000000003</v>
      </c>
      <c r="AQ115">
        <v>3.681</v>
      </c>
      <c r="AS115">
        <v>0</v>
      </c>
      <c r="AT115">
        <v>0</v>
      </c>
      <c r="AU115">
        <v>1</v>
      </c>
      <c r="AV115">
        <v>0</v>
      </c>
      <c r="AW115" s="4">
        <v>0</v>
      </c>
      <c r="AX115">
        <v>0</v>
      </c>
      <c r="AY115">
        <v>0</v>
      </c>
      <c r="BA115" s="1">
        <v>43874</v>
      </c>
      <c r="BB115">
        <v>7</v>
      </c>
      <c r="BC115">
        <v>6</v>
      </c>
      <c r="BD115">
        <v>0</v>
      </c>
      <c r="BE115">
        <v>36</v>
      </c>
      <c r="BF115">
        <v>1</v>
      </c>
      <c r="BG115">
        <v>0</v>
      </c>
      <c r="BH115">
        <v>36</v>
      </c>
      <c r="BI115" s="1">
        <v>43546</v>
      </c>
      <c r="BJ115">
        <v>8</v>
      </c>
      <c r="BK115">
        <v>8</v>
      </c>
      <c r="BL115">
        <v>0</v>
      </c>
      <c r="BM115">
        <v>44</v>
      </c>
      <c r="BN115">
        <v>1</v>
      </c>
      <c r="BO115">
        <v>0</v>
      </c>
      <c r="BP115">
        <v>44</v>
      </c>
      <c r="BQ115" s="1">
        <v>43133</v>
      </c>
      <c r="BR115">
        <v>4</v>
      </c>
      <c r="BS115">
        <v>4</v>
      </c>
      <c r="BT115">
        <v>0</v>
      </c>
      <c r="BU115">
        <v>24</v>
      </c>
      <c r="BV115">
        <v>1</v>
      </c>
      <c r="BW115">
        <v>0</v>
      </c>
      <c r="BX115">
        <v>24</v>
      </c>
      <c r="BY115">
        <v>36.667000000000002</v>
      </c>
      <c r="CA115" t="s">
        <v>2510</v>
      </c>
      <c r="CB115" t="s">
        <v>2512</v>
      </c>
      <c r="CC115">
        <v>16066</v>
      </c>
      <c r="CD115">
        <v>150</v>
      </c>
      <c r="CE115">
        <v>7247725350</v>
      </c>
      <c r="CF115" t="s">
        <v>99</v>
      </c>
      <c r="CG115" t="s">
        <v>100</v>
      </c>
      <c r="CH115" s="1">
        <v>33266</v>
      </c>
      <c r="CI115" t="s">
        <v>101</v>
      </c>
      <c r="CJ115" t="s">
        <v>101</v>
      </c>
      <c r="CK115" t="s">
        <v>100</v>
      </c>
      <c r="CL115" t="s">
        <v>103</v>
      </c>
      <c r="CM115" t="s">
        <v>2511</v>
      </c>
      <c r="CN115">
        <v>150</v>
      </c>
      <c r="CO115" s="1">
        <v>44621</v>
      </c>
      <c r="CP115" s="1"/>
      <c r="CV115"/>
    </row>
    <row r="116" spans="1:104" x14ac:dyDescent="0.25">
      <c r="A116" t="s">
        <v>317</v>
      </c>
      <c r="B116" s="18" t="s">
        <v>3187</v>
      </c>
      <c r="C116" s="18">
        <v>395853</v>
      </c>
      <c r="D116" t="s">
        <v>2535</v>
      </c>
      <c r="E116" t="s">
        <v>2537</v>
      </c>
      <c r="F116" t="s">
        <v>145</v>
      </c>
      <c r="G116" t="s">
        <v>3203</v>
      </c>
      <c r="H116">
        <v>117.7</v>
      </c>
      <c r="I116" t="s">
        <v>104</v>
      </c>
      <c r="K116" t="s">
        <v>100</v>
      </c>
      <c r="L116" t="s">
        <v>105</v>
      </c>
      <c r="M116">
        <v>5</v>
      </c>
      <c r="N116">
        <v>2</v>
      </c>
      <c r="O116">
        <v>4</v>
      </c>
      <c r="P116">
        <v>5</v>
      </c>
      <c r="Q116">
        <v>4</v>
      </c>
      <c r="R116">
        <v>5</v>
      </c>
      <c r="S116">
        <v>2</v>
      </c>
      <c r="U116" s="8">
        <v>3.3292600000000001</v>
      </c>
      <c r="V116" s="8">
        <v>0.54276999999999997</v>
      </c>
      <c r="W116">
        <v>31.7</v>
      </c>
      <c r="X116">
        <v>0.77281999999999995</v>
      </c>
      <c r="Y116">
        <v>1.31559</v>
      </c>
      <c r="Z116">
        <v>2.9194300000000002</v>
      </c>
      <c r="AA116">
        <v>0.3921</v>
      </c>
      <c r="AB116">
        <v>4.6769999999999999E-2</v>
      </c>
      <c r="AD116">
        <v>2.0136699999999998</v>
      </c>
      <c r="AE116">
        <v>41.2</v>
      </c>
      <c r="AG116">
        <v>1</v>
      </c>
      <c r="AJ116">
        <v>2.05063</v>
      </c>
      <c r="AK116">
        <v>0.78974999999999995</v>
      </c>
      <c r="AL116">
        <v>0.42462</v>
      </c>
      <c r="AM116">
        <v>3.2649900000000001</v>
      </c>
      <c r="AN116">
        <v>2.0103300000000002</v>
      </c>
      <c r="AO116">
        <v>0.7198</v>
      </c>
      <c r="AP116">
        <v>0.47871000000000002</v>
      </c>
      <c r="AQ116">
        <v>3.2194500000000001</v>
      </c>
      <c r="AS116">
        <v>0</v>
      </c>
      <c r="AT116">
        <v>0</v>
      </c>
      <c r="AU116">
        <v>0</v>
      </c>
      <c r="AV116">
        <v>1</v>
      </c>
      <c r="AW116" s="4">
        <v>650</v>
      </c>
      <c r="AX116">
        <v>0</v>
      </c>
      <c r="AY116">
        <v>1</v>
      </c>
      <c r="BA116" s="1">
        <v>44449</v>
      </c>
      <c r="BB116">
        <v>2</v>
      </c>
      <c r="BC116">
        <v>2</v>
      </c>
      <c r="BD116">
        <v>0</v>
      </c>
      <c r="BE116">
        <v>12</v>
      </c>
      <c r="BF116">
        <v>1</v>
      </c>
      <c r="BG116">
        <v>0</v>
      </c>
      <c r="BH116">
        <v>12</v>
      </c>
      <c r="BI116" s="1">
        <v>43847</v>
      </c>
      <c r="BJ116">
        <v>2</v>
      </c>
      <c r="BK116">
        <v>2</v>
      </c>
      <c r="BL116">
        <v>0</v>
      </c>
      <c r="BM116">
        <v>8</v>
      </c>
      <c r="BN116">
        <v>1</v>
      </c>
      <c r="BO116">
        <v>0</v>
      </c>
      <c r="BP116">
        <v>8</v>
      </c>
      <c r="BQ116" s="1">
        <v>43448</v>
      </c>
      <c r="BR116">
        <v>7</v>
      </c>
      <c r="BS116">
        <v>7</v>
      </c>
      <c r="BT116">
        <v>0</v>
      </c>
      <c r="BU116">
        <v>28</v>
      </c>
      <c r="BV116">
        <v>1</v>
      </c>
      <c r="BW116">
        <v>0</v>
      </c>
      <c r="BX116">
        <v>28</v>
      </c>
      <c r="BY116">
        <v>13.333</v>
      </c>
      <c r="CA116" t="s">
        <v>2538</v>
      </c>
      <c r="CB116" t="s">
        <v>2539</v>
      </c>
      <c r="CC116">
        <v>16433</v>
      </c>
      <c r="CD116">
        <v>260</v>
      </c>
      <c r="CE116">
        <v>8147632445</v>
      </c>
      <c r="CF116" t="s">
        <v>99</v>
      </c>
      <c r="CG116" t="s">
        <v>100</v>
      </c>
      <c r="CH116" s="1">
        <v>33390</v>
      </c>
      <c r="CI116" t="s">
        <v>100</v>
      </c>
      <c r="CJ116" t="s">
        <v>100</v>
      </c>
      <c r="CK116" t="s">
        <v>100</v>
      </c>
      <c r="CL116" t="s">
        <v>103</v>
      </c>
      <c r="CM116" t="s">
        <v>2536</v>
      </c>
      <c r="CN116">
        <v>157</v>
      </c>
      <c r="CO116" s="1">
        <v>44621</v>
      </c>
      <c r="CP116" s="1"/>
      <c r="CV116"/>
    </row>
    <row r="117" spans="1:104" x14ac:dyDescent="0.25">
      <c r="A117" t="s">
        <v>317</v>
      </c>
      <c r="B117" s="18" t="s">
        <v>3187</v>
      </c>
      <c r="C117" s="18">
        <v>395459</v>
      </c>
      <c r="D117" t="s">
        <v>1374</v>
      </c>
      <c r="E117" t="s">
        <v>1376</v>
      </c>
      <c r="F117" t="s">
        <v>332</v>
      </c>
      <c r="G117" t="s">
        <v>3201</v>
      </c>
      <c r="H117">
        <v>156.80000000000001</v>
      </c>
      <c r="I117" t="s">
        <v>98</v>
      </c>
      <c r="K117" t="s">
        <v>100</v>
      </c>
      <c r="L117" t="s">
        <v>105</v>
      </c>
      <c r="M117">
        <v>2</v>
      </c>
      <c r="N117">
        <v>3</v>
      </c>
      <c r="O117">
        <v>2</v>
      </c>
      <c r="P117">
        <v>4</v>
      </c>
      <c r="Q117">
        <v>5</v>
      </c>
      <c r="R117">
        <v>3</v>
      </c>
      <c r="S117">
        <v>3</v>
      </c>
      <c r="U117" s="8">
        <v>3.0853999999999999</v>
      </c>
      <c r="V117" s="8">
        <v>0.62856000000000001</v>
      </c>
      <c r="W117">
        <v>47.9</v>
      </c>
      <c r="X117">
        <v>0.73950000000000005</v>
      </c>
      <c r="Y117">
        <v>1.3680600000000001</v>
      </c>
      <c r="Z117">
        <v>2.8197700000000001</v>
      </c>
      <c r="AA117">
        <v>0.36305999999999999</v>
      </c>
      <c r="AB117">
        <v>5.552E-2</v>
      </c>
      <c r="AD117">
        <v>1.7173499999999999</v>
      </c>
      <c r="AE117">
        <v>41.9</v>
      </c>
      <c r="AG117">
        <v>0</v>
      </c>
      <c r="AJ117">
        <v>2.0312000000000001</v>
      </c>
      <c r="AK117">
        <v>0.72874000000000005</v>
      </c>
      <c r="AL117">
        <v>0.35370000000000001</v>
      </c>
      <c r="AM117">
        <v>3.1136400000000002</v>
      </c>
      <c r="AN117">
        <v>1.73089</v>
      </c>
      <c r="AO117">
        <v>0.74641999999999997</v>
      </c>
      <c r="AP117">
        <v>0.66552999999999995</v>
      </c>
      <c r="AQ117">
        <v>3.12866</v>
      </c>
      <c r="AS117">
        <v>0</v>
      </c>
      <c r="AT117">
        <v>2</v>
      </c>
      <c r="AU117">
        <v>0</v>
      </c>
      <c r="AV117">
        <v>0</v>
      </c>
      <c r="AW117" s="4">
        <v>0</v>
      </c>
      <c r="AX117">
        <v>0</v>
      </c>
      <c r="AY117">
        <v>0</v>
      </c>
      <c r="BA117" s="1">
        <v>43822</v>
      </c>
      <c r="BB117">
        <v>10</v>
      </c>
      <c r="BC117">
        <v>9</v>
      </c>
      <c r="BD117">
        <v>1</v>
      </c>
      <c r="BE117">
        <v>80</v>
      </c>
      <c r="BF117">
        <v>1</v>
      </c>
      <c r="BG117">
        <v>0</v>
      </c>
      <c r="BH117">
        <v>80</v>
      </c>
      <c r="BI117" s="1">
        <v>43482</v>
      </c>
      <c r="BJ117">
        <v>4</v>
      </c>
      <c r="BK117">
        <v>4</v>
      </c>
      <c r="BL117">
        <v>0</v>
      </c>
      <c r="BM117">
        <v>16</v>
      </c>
      <c r="BN117">
        <v>1</v>
      </c>
      <c r="BO117">
        <v>0</v>
      </c>
      <c r="BP117">
        <v>16</v>
      </c>
      <c r="BQ117" s="1">
        <v>43090</v>
      </c>
      <c r="BR117">
        <v>5</v>
      </c>
      <c r="BS117">
        <v>4</v>
      </c>
      <c r="BT117">
        <v>1</v>
      </c>
      <c r="BU117">
        <v>24</v>
      </c>
      <c r="BV117">
        <v>1</v>
      </c>
      <c r="BW117">
        <v>0</v>
      </c>
      <c r="BX117">
        <v>24</v>
      </c>
      <c r="BY117">
        <v>49.332999999999998</v>
      </c>
      <c r="CA117" t="s">
        <v>1377</v>
      </c>
      <c r="CB117" t="s">
        <v>1378</v>
      </c>
      <c r="CC117">
        <v>19047</v>
      </c>
      <c r="CD117">
        <v>140</v>
      </c>
      <c r="CE117">
        <v>2159684650</v>
      </c>
      <c r="CF117" t="s">
        <v>99</v>
      </c>
      <c r="CG117" t="s">
        <v>100</v>
      </c>
      <c r="CH117" s="1">
        <v>29234</v>
      </c>
      <c r="CI117" t="s">
        <v>100</v>
      </c>
      <c r="CJ117" t="s">
        <v>101</v>
      </c>
      <c r="CK117" t="s">
        <v>100</v>
      </c>
      <c r="CL117" t="s">
        <v>103</v>
      </c>
      <c r="CM117" t="s">
        <v>1375</v>
      </c>
      <c r="CN117">
        <v>180</v>
      </c>
      <c r="CO117" s="1">
        <v>44621</v>
      </c>
      <c r="CP117" s="1"/>
      <c r="CV117"/>
    </row>
    <row r="118" spans="1:104" x14ac:dyDescent="0.25">
      <c r="A118" t="s">
        <v>317</v>
      </c>
      <c r="B118" s="18" t="s">
        <v>3187</v>
      </c>
      <c r="C118" s="18">
        <v>395108</v>
      </c>
      <c r="D118" t="s">
        <v>517</v>
      </c>
      <c r="E118" t="s">
        <v>519</v>
      </c>
      <c r="F118" t="s">
        <v>162</v>
      </c>
      <c r="G118" t="s">
        <v>3202</v>
      </c>
      <c r="H118">
        <v>115.6</v>
      </c>
      <c r="I118" t="s">
        <v>133</v>
      </c>
      <c r="K118" t="s">
        <v>101</v>
      </c>
      <c r="L118" t="s">
        <v>105</v>
      </c>
      <c r="M118">
        <v>2</v>
      </c>
      <c r="N118">
        <v>4</v>
      </c>
      <c r="O118">
        <v>1</v>
      </c>
      <c r="P118">
        <v>5</v>
      </c>
      <c r="Q118">
        <v>4</v>
      </c>
      <c r="R118">
        <v>5</v>
      </c>
      <c r="S118">
        <v>4</v>
      </c>
      <c r="U118" s="8">
        <v>4.5113799999999999</v>
      </c>
      <c r="V118" s="8">
        <v>0.69977999999999996</v>
      </c>
      <c r="W118">
        <v>32.299999999999997</v>
      </c>
      <c r="X118">
        <v>1.3624799999999999</v>
      </c>
      <c r="Y118">
        <v>2.0622600000000002</v>
      </c>
      <c r="Z118">
        <v>3.9335499999999999</v>
      </c>
      <c r="AA118">
        <v>0.51402000000000003</v>
      </c>
      <c r="AB118">
        <v>5.0590000000000003E-2</v>
      </c>
      <c r="AD118">
        <v>2.4491200000000002</v>
      </c>
      <c r="AE118">
        <v>39.299999999999997</v>
      </c>
      <c r="AG118">
        <v>15</v>
      </c>
      <c r="AJ118">
        <v>2.28626</v>
      </c>
      <c r="AK118">
        <v>0.73555999999999999</v>
      </c>
      <c r="AL118">
        <v>0.34355000000000002</v>
      </c>
      <c r="AM118">
        <v>3.36538</v>
      </c>
      <c r="AN118">
        <v>2.19306</v>
      </c>
      <c r="AO118">
        <v>1.3625</v>
      </c>
      <c r="AP118">
        <v>0.76282000000000005</v>
      </c>
      <c r="AQ118">
        <v>4.23245</v>
      </c>
      <c r="AS118">
        <v>6</v>
      </c>
      <c r="AT118">
        <v>6</v>
      </c>
      <c r="AU118">
        <v>0</v>
      </c>
      <c r="AV118">
        <v>2</v>
      </c>
      <c r="AW118" s="4">
        <v>58584.5</v>
      </c>
      <c r="AX118">
        <v>0</v>
      </c>
      <c r="AY118">
        <v>2</v>
      </c>
      <c r="BA118" s="1">
        <v>44343</v>
      </c>
      <c r="BB118">
        <v>10</v>
      </c>
      <c r="BC118">
        <v>7</v>
      </c>
      <c r="BD118">
        <v>3</v>
      </c>
      <c r="BE118">
        <v>76</v>
      </c>
      <c r="BF118">
        <v>1</v>
      </c>
      <c r="BG118">
        <v>0</v>
      </c>
      <c r="BH118">
        <v>76</v>
      </c>
      <c r="BI118" s="1">
        <v>43685</v>
      </c>
      <c r="BJ118">
        <v>6</v>
      </c>
      <c r="BK118">
        <v>6</v>
      </c>
      <c r="BL118">
        <v>0</v>
      </c>
      <c r="BM118">
        <v>48</v>
      </c>
      <c r="BN118">
        <v>2</v>
      </c>
      <c r="BO118">
        <v>24</v>
      </c>
      <c r="BP118">
        <v>72</v>
      </c>
      <c r="BQ118" s="1">
        <v>43321</v>
      </c>
      <c r="BR118">
        <v>32</v>
      </c>
      <c r="BS118">
        <v>18</v>
      </c>
      <c r="BT118">
        <v>14</v>
      </c>
      <c r="BU118">
        <v>172</v>
      </c>
      <c r="BV118">
        <v>1</v>
      </c>
      <c r="BW118">
        <v>0</v>
      </c>
      <c r="BX118">
        <v>172</v>
      </c>
      <c r="BY118">
        <v>90.667000000000002</v>
      </c>
      <c r="CA118" t="s">
        <v>520</v>
      </c>
      <c r="CB118" t="s">
        <v>521</v>
      </c>
      <c r="CC118">
        <v>17350</v>
      </c>
      <c r="CD118">
        <v>0</v>
      </c>
      <c r="CE118">
        <v>7176242161</v>
      </c>
      <c r="CF118" t="s">
        <v>99</v>
      </c>
      <c r="CG118" t="s">
        <v>100</v>
      </c>
      <c r="CH118" s="1">
        <v>24473</v>
      </c>
      <c r="CI118" t="s">
        <v>101</v>
      </c>
      <c r="CJ118" t="s">
        <v>100</v>
      </c>
      <c r="CK118" t="s">
        <v>100</v>
      </c>
      <c r="CL118" t="s">
        <v>103</v>
      </c>
      <c r="CM118" t="s">
        <v>518</v>
      </c>
      <c r="CN118">
        <v>220</v>
      </c>
      <c r="CO118" s="1">
        <v>44621</v>
      </c>
      <c r="CP118" s="1"/>
      <c r="CV118"/>
    </row>
    <row r="119" spans="1:104" x14ac:dyDescent="0.25">
      <c r="A119" t="s">
        <v>317</v>
      </c>
      <c r="B119" s="18" t="s">
        <v>3187</v>
      </c>
      <c r="C119" s="18">
        <v>395388</v>
      </c>
      <c r="D119" t="s">
        <v>1162</v>
      </c>
      <c r="E119" t="s">
        <v>909</v>
      </c>
      <c r="F119" t="s">
        <v>591</v>
      </c>
      <c r="G119" t="s">
        <v>3202</v>
      </c>
      <c r="H119">
        <v>50.5</v>
      </c>
      <c r="I119" t="s">
        <v>133</v>
      </c>
      <c r="K119" t="s">
        <v>100</v>
      </c>
      <c r="L119" t="s">
        <v>105</v>
      </c>
      <c r="M119">
        <v>5</v>
      </c>
      <c r="N119">
        <v>5</v>
      </c>
      <c r="O119">
        <v>5</v>
      </c>
      <c r="P119">
        <v>5</v>
      </c>
      <c r="Q119">
        <v>4</v>
      </c>
      <c r="R119">
        <v>5</v>
      </c>
      <c r="S119">
        <v>5</v>
      </c>
      <c r="U119" s="8">
        <v>4.9056300000000004</v>
      </c>
      <c r="V119" s="8">
        <v>1.2326999999999999</v>
      </c>
      <c r="W119">
        <v>25.8</v>
      </c>
      <c r="X119">
        <v>1.07372</v>
      </c>
      <c r="Y119">
        <v>2.3064100000000001</v>
      </c>
      <c r="Z119">
        <v>4.2746700000000004</v>
      </c>
      <c r="AA119">
        <v>0.68518000000000001</v>
      </c>
      <c r="AB119">
        <v>3.5959999999999999E-2</v>
      </c>
      <c r="AD119">
        <v>2.5992199999999999</v>
      </c>
      <c r="AE119">
        <v>7.7</v>
      </c>
      <c r="AG119">
        <v>0</v>
      </c>
      <c r="AJ119">
        <v>1.8328500000000001</v>
      </c>
      <c r="AK119">
        <v>0.60306999999999999</v>
      </c>
      <c r="AL119">
        <v>0.25416</v>
      </c>
      <c r="AM119">
        <v>2.6900900000000001</v>
      </c>
      <c r="AN119">
        <v>2.9032300000000002</v>
      </c>
      <c r="AO119">
        <v>1.3096099999999999</v>
      </c>
      <c r="AP119">
        <v>1.81636</v>
      </c>
      <c r="AQ119">
        <v>5.7576299999999998</v>
      </c>
      <c r="AS119">
        <v>0</v>
      </c>
      <c r="AT119">
        <v>0</v>
      </c>
      <c r="AU119">
        <v>0</v>
      </c>
      <c r="AV119">
        <v>0</v>
      </c>
      <c r="AW119" s="4">
        <v>0</v>
      </c>
      <c r="AX119">
        <v>0</v>
      </c>
      <c r="AY119">
        <v>0</v>
      </c>
      <c r="BA119" s="1">
        <v>44258</v>
      </c>
      <c r="BB119">
        <v>0</v>
      </c>
      <c r="BC119">
        <v>0</v>
      </c>
      <c r="BD119">
        <v>0</v>
      </c>
      <c r="BE119">
        <v>0</v>
      </c>
      <c r="BF119">
        <v>0</v>
      </c>
      <c r="BG119">
        <v>0</v>
      </c>
      <c r="BH119">
        <v>0</v>
      </c>
      <c r="BI119" s="1">
        <v>43602</v>
      </c>
      <c r="BJ119">
        <v>0</v>
      </c>
      <c r="BK119">
        <v>0</v>
      </c>
      <c r="BL119">
        <v>0</v>
      </c>
      <c r="BM119">
        <v>0</v>
      </c>
      <c r="BN119">
        <v>0</v>
      </c>
      <c r="BO119">
        <v>0</v>
      </c>
      <c r="BP119">
        <v>0</v>
      </c>
      <c r="BQ119" s="1">
        <v>43269</v>
      </c>
      <c r="BR119">
        <v>3</v>
      </c>
      <c r="BS119">
        <v>3</v>
      </c>
      <c r="BT119">
        <v>0</v>
      </c>
      <c r="BU119">
        <v>12</v>
      </c>
      <c r="BV119">
        <v>1</v>
      </c>
      <c r="BW119">
        <v>0</v>
      </c>
      <c r="BX119">
        <v>12</v>
      </c>
      <c r="BY119">
        <v>2</v>
      </c>
      <c r="CA119" t="s">
        <v>910</v>
      </c>
      <c r="CB119" t="s">
        <v>1164</v>
      </c>
      <c r="CC119">
        <v>19348</v>
      </c>
      <c r="CD119">
        <v>210</v>
      </c>
      <c r="CE119">
        <v>6103881441</v>
      </c>
      <c r="CF119" t="s">
        <v>134</v>
      </c>
      <c r="CG119" t="s">
        <v>100</v>
      </c>
      <c r="CH119" s="1">
        <v>28394</v>
      </c>
      <c r="CI119" t="s">
        <v>101</v>
      </c>
      <c r="CJ119" t="s">
        <v>100</v>
      </c>
      <c r="CK119" t="s">
        <v>100</v>
      </c>
      <c r="CL119" t="s">
        <v>103</v>
      </c>
      <c r="CM119" t="s">
        <v>1163</v>
      </c>
      <c r="CN119">
        <v>60</v>
      </c>
      <c r="CO119" s="1">
        <v>44621</v>
      </c>
      <c r="CP119" s="1"/>
      <c r="CV119"/>
    </row>
    <row r="120" spans="1:104" x14ac:dyDescent="0.25">
      <c r="A120" t="s">
        <v>317</v>
      </c>
      <c r="B120" s="18" t="s">
        <v>3187</v>
      </c>
      <c r="C120" s="18">
        <v>395876</v>
      </c>
      <c r="D120" t="s">
        <v>2586</v>
      </c>
      <c r="E120" t="s">
        <v>151</v>
      </c>
      <c r="F120" t="s">
        <v>205</v>
      </c>
      <c r="G120" t="s">
        <v>3202</v>
      </c>
      <c r="H120">
        <v>52.4</v>
      </c>
      <c r="I120" t="s">
        <v>113</v>
      </c>
      <c r="K120" t="s">
        <v>100</v>
      </c>
      <c r="L120" t="s">
        <v>105</v>
      </c>
      <c r="M120">
        <v>3</v>
      </c>
      <c r="N120">
        <v>3</v>
      </c>
      <c r="O120">
        <v>3</v>
      </c>
      <c r="P120">
        <v>4</v>
      </c>
      <c r="Q120">
        <v>3</v>
      </c>
      <c r="R120">
        <v>5</v>
      </c>
      <c r="S120">
        <v>4</v>
      </c>
      <c r="U120" s="8">
        <v>3.5558399999999999</v>
      </c>
      <c r="V120" s="8">
        <v>0.91837000000000002</v>
      </c>
      <c r="W120">
        <v>38.799999999999997</v>
      </c>
      <c r="X120">
        <v>0.77288000000000001</v>
      </c>
      <c r="Y120">
        <v>1.6912499999999999</v>
      </c>
      <c r="Z120">
        <v>3.27244</v>
      </c>
      <c r="AA120">
        <v>0.62404000000000004</v>
      </c>
      <c r="AB120">
        <v>9.4509999999999997E-2</v>
      </c>
      <c r="AD120">
        <v>1.86459</v>
      </c>
      <c r="AE120">
        <v>27.3</v>
      </c>
      <c r="AH120">
        <v>6</v>
      </c>
      <c r="AJ120">
        <v>2.0907900000000001</v>
      </c>
      <c r="AK120">
        <v>0.79829000000000006</v>
      </c>
      <c r="AL120">
        <v>0.42231999999999997</v>
      </c>
      <c r="AM120">
        <v>3.3113899999999998</v>
      </c>
      <c r="AN120">
        <v>1.8257399999999999</v>
      </c>
      <c r="AO120">
        <v>0.71216000000000002</v>
      </c>
      <c r="AP120">
        <v>0.81438999999999995</v>
      </c>
      <c r="AQ120">
        <v>3.3903699999999999</v>
      </c>
      <c r="AS120">
        <v>0</v>
      </c>
      <c r="AT120">
        <v>1</v>
      </c>
      <c r="AU120">
        <v>0</v>
      </c>
      <c r="AV120">
        <v>1</v>
      </c>
      <c r="AW120" s="4">
        <v>650</v>
      </c>
      <c r="AX120">
        <v>0</v>
      </c>
      <c r="AY120">
        <v>1</v>
      </c>
      <c r="BA120" s="1">
        <v>44385</v>
      </c>
      <c r="BB120">
        <v>8</v>
      </c>
      <c r="BC120">
        <v>8</v>
      </c>
      <c r="BD120">
        <v>0</v>
      </c>
      <c r="BE120">
        <v>48</v>
      </c>
      <c r="BF120">
        <v>1</v>
      </c>
      <c r="BG120">
        <v>0</v>
      </c>
      <c r="BH120">
        <v>48</v>
      </c>
      <c r="BI120" s="1">
        <v>43783</v>
      </c>
      <c r="BJ120">
        <v>7</v>
      </c>
      <c r="BK120">
        <v>7</v>
      </c>
      <c r="BL120">
        <v>7</v>
      </c>
      <c r="BM120">
        <v>32</v>
      </c>
      <c r="BN120">
        <v>1</v>
      </c>
      <c r="BO120">
        <v>0</v>
      </c>
      <c r="BP120">
        <v>32</v>
      </c>
      <c r="BQ120" s="1">
        <v>43440</v>
      </c>
      <c r="BR120">
        <v>10</v>
      </c>
      <c r="BS120">
        <v>7</v>
      </c>
      <c r="BT120">
        <v>3</v>
      </c>
      <c r="BU120">
        <v>36</v>
      </c>
      <c r="BV120">
        <v>1</v>
      </c>
      <c r="BW120">
        <v>0</v>
      </c>
      <c r="BX120">
        <v>36</v>
      </c>
      <c r="BY120">
        <v>40.667000000000002</v>
      </c>
      <c r="CA120" t="s">
        <v>534</v>
      </c>
      <c r="CB120" t="s">
        <v>2588</v>
      </c>
      <c r="CC120">
        <v>17013</v>
      </c>
      <c r="CD120">
        <v>270</v>
      </c>
      <c r="CE120">
        <v>7172459941</v>
      </c>
      <c r="CF120" t="s">
        <v>99</v>
      </c>
      <c r="CG120" t="s">
        <v>100</v>
      </c>
      <c r="CH120" s="1">
        <v>33732</v>
      </c>
      <c r="CI120" t="s">
        <v>101</v>
      </c>
      <c r="CJ120" t="s">
        <v>100</v>
      </c>
      <c r="CK120" t="s">
        <v>100</v>
      </c>
      <c r="CL120" t="s">
        <v>103</v>
      </c>
      <c r="CM120" t="s">
        <v>2587</v>
      </c>
      <c r="CN120">
        <v>58</v>
      </c>
      <c r="CO120" s="1">
        <v>44621</v>
      </c>
      <c r="CP120" s="1"/>
      <c r="CV120"/>
    </row>
    <row r="121" spans="1:104" x14ac:dyDescent="0.25">
      <c r="A121" t="s">
        <v>317</v>
      </c>
      <c r="B121" s="18" t="s">
        <v>3187</v>
      </c>
      <c r="C121" s="18">
        <v>395909</v>
      </c>
      <c r="D121" t="s">
        <v>2688</v>
      </c>
      <c r="E121" t="s">
        <v>2690</v>
      </c>
      <c r="F121" t="s">
        <v>215</v>
      </c>
      <c r="G121" t="s">
        <v>3201</v>
      </c>
      <c r="H121">
        <v>37.700000000000003</v>
      </c>
      <c r="I121" t="s">
        <v>98</v>
      </c>
      <c r="K121" t="s">
        <v>100</v>
      </c>
      <c r="L121" t="s">
        <v>105</v>
      </c>
      <c r="M121">
        <v>3</v>
      </c>
      <c r="N121">
        <v>3</v>
      </c>
      <c r="O121">
        <v>3</v>
      </c>
      <c r="P121">
        <v>4</v>
      </c>
      <c r="Q121">
        <v>4</v>
      </c>
      <c r="S121">
        <v>4</v>
      </c>
      <c r="U121" s="8">
        <v>3.2482700000000002</v>
      </c>
      <c r="V121" s="8">
        <v>0.90483999999999998</v>
      </c>
      <c r="W121">
        <v>43.2</v>
      </c>
      <c r="X121">
        <v>0.91220000000000001</v>
      </c>
      <c r="Y121">
        <v>1.81704</v>
      </c>
      <c r="Z121">
        <v>3.02806</v>
      </c>
      <c r="AA121">
        <v>0.81071000000000004</v>
      </c>
      <c r="AB121">
        <v>0.10997</v>
      </c>
      <c r="AD121">
        <v>1.43123</v>
      </c>
      <c r="AE121">
        <v>36.4</v>
      </c>
      <c r="AG121">
        <v>1</v>
      </c>
      <c r="AJ121">
        <v>1.96868</v>
      </c>
      <c r="AK121">
        <v>0.83679000000000003</v>
      </c>
      <c r="AL121">
        <v>0.43994</v>
      </c>
      <c r="AM121">
        <v>3.2454200000000002</v>
      </c>
      <c r="AN121">
        <v>1.4883299999999999</v>
      </c>
      <c r="AO121">
        <v>0.80184999999999995</v>
      </c>
      <c r="AP121">
        <v>0.77024999999999999</v>
      </c>
      <c r="AQ121">
        <v>3.1600700000000002</v>
      </c>
      <c r="AS121">
        <v>0</v>
      </c>
      <c r="AT121">
        <v>1</v>
      </c>
      <c r="AU121">
        <v>0</v>
      </c>
      <c r="AV121">
        <v>0</v>
      </c>
      <c r="AW121" s="4">
        <v>0</v>
      </c>
      <c r="AX121">
        <v>0</v>
      </c>
      <c r="AY121">
        <v>0</v>
      </c>
      <c r="BA121" s="1">
        <v>44267</v>
      </c>
      <c r="BB121">
        <v>8</v>
      </c>
      <c r="BC121">
        <v>8</v>
      </c>
      <c r="BD121">
        <v>0</v>
      </c>
      <c r="BE121">
        <v>40</v>
      </c>
      <c r="BF121">
        <v>1</v>
      </c>
      <c r="BG121">
        <v>0</v>
      </c>
      <c r="BH121">
        <v>40</v>
      </c>
      <c r="BI121" s="1">
        <v>43685</v>
      </c>
      <c r="BJ121">
        <v>9</v>
      </c>
      <c r="BK121">
        <v>8</v>
      </c>
      <c r="BL121">
        <v>1</v>
      </c>
      <c r="BM121">
        <v>40</v>
      </c>
      <c r="BN121">
        <v>1</v>
      </c>
      <c r="BO121">
        <v>0</v>
      </c>
      <c r="BP121">
        <v>40</v>
      </c>
      <c r="BQ121" s="1">
        <v>43336</v>
      </c>
      <c r="BR121">
        <v>9</v>
      </c>
      <c r="BS121">
        <v>9</v>
      </c>
      <c r="BT121">
        <v>0</v>
      </c>
      <c r="BU121">
        <v>40</v>
      </c>
      <c r="BV121">
        <v>1</v>
      </c>
      <c r="BW121">
        <v>0</v>
      </c>
      <c r="BX121">
        <v>40</v>
      </c>
      <c r="BY121">
        <v>40</v>
      </c>
      <c r="CA121" t="s">
        <v>2691</v>
      </c>
      <c r="CB121" t="s">
        <v>2692</v>
      </c>
      <c r="CC121">
        <v>18616</v>
      </c>
      <c r="CD121">
        <v>690</v>
      </c>
      <c r="CE121">
        <v>5709243411</v>
      </c>
      <c r="CF121" t="s">
        <v>99</v>
      </c>
      <c r="CG121" t="s">
        <v>100</v>
      </c>
      <c r="CH121" s="1">
        <v>34213</v>
      </c>
      <c r="CI121" t="s">
        <v>100</v>
      </c>
      <c r="CJ121" t="s">
        <v>100</v>
      </c>
      <c r="CK121" t="s">
        <v>100</v>
      </c>
      <c r="CL121" t="s">
        <v>103</v>
      </c>
      <c r="CM121" t="s">
        <v>2689</v>
      </c>
      <c r="CN121">
        <v>67</v>
      </c>
      <c r="CO121" s="1">
        <v>44621</v>
      </c>
      <c r="CP121" s="1"/>
      <c r="CV121"/>
      <c r="CW121">
        <v>2</v>
      </c>
    </row>
    <row r="122" spans="1:104" x14ac:dyDescent="0.25">
      <c r="A122" t="s">
        <v>317</v>
      </c>
      <c r="B122" s="18" t="s">
        <v>3187</v>
      </c>
      <c r="C122" s="18">
        <v>395425</v>
      </c>
      <c r="D122" t="s">
        <v>1267</v>
      </c>
      <c r="E122" t="s">
        <v>271</v>
      </c>
      <c r="F122" t="s">
        <v>477</v>
      </c>
      <c r="G122" t="s">
        <v>3201</v>
      </c>
      <c r="H122">
        <v>196.8</v>
      </c>
      <c r="I122" t="s">
        <v>98</v>
      </c>
      <c r="K122" t="s">
        <v>100</v>
      </c>
      <c r="L122" t="s">
        <v>105</v>
      </c>
      <c r="M122">
        <v>3</v>
      </c>
      <c r="N122">
        <v>2</v>
      </c>
      <c r="O122">
        <v>2</v>
      </c>
      <c r="P122">
        <v>5</v>
      </c>
      <c r="Q122">
        <v>4</v>
      </c>
      <c r="R122">
        <v>5</v>
      </c>
      <c r="S122">
        <v>2</v>
      </c>
      <c r="U122" s="8">
        <v>2.9410500000000002</v>
      </c>
      <c r="V122" s="8">
        <v>0.50866999999999996</v>
      </c>
      <c r="W122">
        <v>69.8</v>
      </c>
      <c r="X122">
        <v>0.85909999999999997</v>
      </c>
      <c r="Y122">
        <v>1.3677699999999999</v>
      </c>
      <c r="Z122">
        <v>2.4425400000000002</v>
      </c>
      <c r="AA122">
        <v>0.38277</v>
      </c>
      <c r="AB122">
        <v>0.16539000000000001</v>
      </c>
      <c r="AD122">
        <v>1.57328</v>
      </c>
      <c r="AE122">
        <v>54.8</v>
      </c>
      <c r="AG122">
        <v>1</v>
      </c>
      <c r="AJ122">
        <v>2.1390199999999999</v>
      </c>
      <c r="AK122">
        <v>0.84187000000000001</v>
      </c>
      <c r="AL122">
        <v>0.47472999999999999</v>
      </c>
      <c r="AM122">
        <v>3.4556200000000001</v>
      </c>
      <c r="AN122">
        <v>1.5057700000000001</v>
      </c>
      <c r="AO122">
        <v>0.75061999999999995</v>
      </c>
      <c r="AP122">
        <v>0.40127000000000002</v>
      </c>
      <c r="AQ122">
        <v>2.6871499999999999</v>
      </c>
      <c r="AS122">
        <v>0</v>
      </c>
      <c r="AT122">
        <v>5</v>
      </c>
      <c r="AU122">
        <v>0</v>
      </c>
      <c r="AV122">
        <v>1</v>
      </c>
      <c r="AW122" s="4">
        <v>650</v>
      </c>
      <c r="AX122">
        <v>0</v>
      </c>
      <c r="AY122">
        <v>1</v>
      </c>
      <c r="BA122" s="1">
        <v>44288</v>
      </c>
      <c r="BB122">
        <v>4</v>
      </c>
      <c r="BC122">
        <v>4</v>
      </c>
      <c r="BD122">
        <v>0</v>
      </c>
      <c r="BE122">
        <v>16</v>
      </c>
      <c r="BF122">
        <v>1</v>
      </c>
      <c r="BG122">
        <v>0</v>
      </c>
      <c r="BH122">
        <v>16</v>
      </c>
      <c r="BI122" s="1">
        <v>43523</v>
      </c>
      <c r="BJ122">
        <v>8</v>
      </c>
      <c r="BK122">
        <v>8</v>
      </c>
      <c r="BL122">
        <v>0</v>
      </c>
      <c r="BM122">
        <v>52</v>
      </c>
      <c r="BN122">
        <v>2</v>
      </c>
      <c r="BO122">
        <v>26</v>
      </c>
      <c r="BP122">
        <v>78</v>
      </c>
      <c r="BQ122" s="1">
        <v>43129</v>
      </c>
      <c r="BR122">
        <v>17</v>
      </c>
      <c r="BS122">
        <v>14</v>
      </c>
      <c r="BT122">
        <v>3</v>
      </c>
      <c r="BU122">
        <v>96</v>
      </c>
      <c r="BV122">
        <v>1</v>
      </c>
      <c r="BW122">
        <v>0</v>
      </c>
      <c r="BX122">
        <v>96</v>
      </c>
      <c r="BY122">
        <v>50</v>
      </c>
      <c r="CA122" t="s">
        <v>1269</v>
      </c>
      <c r="CB122" t="s">
        <v>1270</v>
      </c>
      <c r="CC122">
        <v>19152</v>
      </c>
      <c r="CD122">
        <v>620</v>
      </c>
      <c r="CE122">
        <v>2156247575</v>
      </c>
      <c r="CF122" t="s">
        <v>99</v>
      </c>
      <c r="CG122" t="s">
        <v>100</v>
      </c>
      <c r="CH122" s="1">
        <v>28835</v>
      </c>
      <c r="CI122" t="s">
        <v>101</v>
      </c>
      <c r="CJ122" t="s">
        <v>100</v>
      </c>
      <c r="CK122" t="s">
        <v>100</v>
      </c>
      <c r="CL122" t="s">
        <v>103</v>
      </c>
      <c r="CM122" t="s">
        <v>1268</v>
      </c>
      <c r="CN122">
        <v>206</v>
      </c>
      <c r="CO122" s="1">
        <v>44621</v>
      </c>
      <c r="CP122" s="1"/>
      <c r="CV122"/>
    </row>
    <row r="123" spans="1:104" x14ac:dyDescent="0.25">
      <c r="A123" t="s">
        <v>317</v>
      </c>
      <c r="B123" s="18" t="s">
        <v>3187</v>
      </c>
      <c r="C123" s="18">
        <v>396148</v>
      </c>
      <c r="D123" t="s">
        <v>3138</v>
      </c>
      <c r="E123" t="s">
        <v>3140</v>
      </c>
      <c r="F123" t="s">
        <v>130</v>
      </c>
      <c r="G123" t="s">
        <v>3201</v>
      </c>
      <c r="H123">
        <v>47.6</v>
      </c>
      <c r="I123" t="s">
        <v>98</v>
      </c>
      <c r="K123" t="s">
        <v>100</v>
      </c>
      <c r="L123" t="s">
        <v>105</v>
      </c>
      <c r="M123">
        <v>2</v>
      </c>
      <c r="N123">
        <v>1</v>
      </c>
      <c r="O123">
        <v>3</v>
      </c>
      <c r="P123">
        <v>2</v>
      </c>
      <c r="Q123">
        <v>4</v>
      </c>
      <c r="R123">
        <v>1</v>
      </c>
      <c r="S123">
        <v>1</v>
      </c>
      <c r="AC123">
        <v>6</v>
      </c>
      <c r="AF123">
        <v>6</v>
      </c>
      <c r="AH123">
        <v>6</v>
      </c>
      <c r="AS123">
        <v>0</v>
      </c>
      <c r="AT123">
        <v>0</v>
      </c>
      <c r="AU123">
        <v>0</v>
      </c>
      <c r="AV123">
        <v>12</v>
      </c>
      <c r="AW123" s="4">
        <v>36521.17</v>
      </c>
      <c r="AX123">
        <v>0</v>
      </c>
      <c r="AY123">
        <v>12</v>
      </c>
      <c r="BA123" s="1">
        <v>44533</v>
      </c>
      <c r="BB123">
        <v>8</v>
      </c>
      <c r="BC123">
        <v>8</v>
      </c>
      <c r="BD123">
        <v>0</v>
      </c>
      <c r="BE123">
        <v>60</v>
      </c>
      <c r="BF123">
        <v>1</v>
      </c>
      <c r="BG123">
        <v>0</v>
      </c>
      <c r="BH123">
        <v>60</v>
      </c>
      <c r="BI123" s="1">
        <v>44231</v>
      </c>
      <c r="BJ123">
        <v>0</v>
      </c>
      <c r="BK123">
        <v>0</v>
      </c>
      <c r="BL123">
        <v>0</v>
      </c>
      <c r="BM123">
        <v>0</v>
      </c>
      <c r="BN123">
        <v>0</v>
      </c>
      <c r="BO123">
        <v>0</v>
      </c>
      <c r="BP123">
        <v>0</v>
      </c>
      <c r="BQ123" s="21"/>
      <c r="BR123" t="s">
        <v>137</v>
      </c>
      <c r="BS123" t="s">
        <v>137</v>
      </c>
      <c r="BT123" t="s">
        <v>137</v>
      </c>
      <c r="BU123" t="s">
        <v>137</v>
      </c>
      <c r="BV123" t="s">
        <v>137</v>
      </c>
      <c r="BW123" t="s">
        <v>137</v>
      </c>
      <c r="BX123" t="s">
        <v>137</v>
      </c>
      <c r="BY123">
        <v>36</v>
      </c>
      <c r="CA123" t="s">
        <v>3141</v>
      </c>
      <c r="CB123" t="s">
        <v>3142</v>
      </c>
      <c r="CC123">
        <v>18336</v>
      </c>
      <c r="CD123">
        <v>630</v>
      </c>
      <c r="CE123">
        <v>7174567890</v>
      </c>
      <c r="CF123" t="s">
        <v>99</v>
      </c>
      <c r="CG123" t="s">
        <v>100</v>
      </c>
      <c r="CH123" s="1">
        <v>44231</v>
      </c>
      <c r="CI123" t="s">
        <v>100</v>
      </c>
      <c r="CJ123" t="s">
        <v>100</v>
      </c>
      <c r="CK123" t="s">
        <v>100</v>
      </c>
      <c r="CL123" t="s">
        <v>103</v>
      </c>
      <c r="CM123" t="s">
        <v>3139</v>
      </c>
      <c r="CN123">
        <v>70</v>
      </c>
      <c r="CO123" s="1">
        <v>44621</v>
      </c>
      <c r="CP123" s="1"/>
      <c r="CS123">
        <v>12</v>
      </c>
      <c r="CV123"/>
      <c r="CX123">
        <v>12</v>
      </c>
      <c r="CY123">
        <v>6</v>
      </c>
      <c r="CZ123">
        <v>6</v>
      </c>
    </row>
    <row r="124" spans="1:104" x14ac:dyDescent="0.25">
      <c r="A124" t="s">
        <v>317</v>
      </c>
      <c r="B124" s="18" t="s">
        <v>3187</v>
      </c>
      <c r="C124" s="18" t="s">
        <v>3160</v>
      </c>
      <c r="D124" t="s">
        <v>3161</v>
      </c>
      <c r="E124" t="s">
        <v>271</v>
      </c>
      <c r="F124" t="s">
        <v>477</v>
      </c>
      <c r="G124" t="s">
        <v>3203</v>
      </c>
      <c r="H124">
        <v>100.3</v>
      </c>
      <c r="I124" t="s">
        <v>141</v>
      </c>
      <c r="K124" t="s">
        <v>100</v>
      </c>
      <c r="L124" t="s">
        <v>102</v>
      </c>
      <c r="M124">
        <v>5</v>
      </c>
      <c r="N124">
        <v>5</v>
      </c>
      <c r="O124">
        <v>5</v>
      </c>
      <c r="P124">
        <v>2</v>
      </c>
      <c r="Q124">
        <v>2</v>
      </c>
      <c r="S124">
        <v>5</v>
      </c>
      <c r="U124" s="8">
        <v>5.3617600000000003</v>
      </c>
      <c r="V124" s="8">
        <v>0.91661999999999999</v>
      </c>
      <c r="W124">
        <v>26.6</v>
      </c>
      <c r="X124">
        <v>1.3506199999999999</v>
      </c>
      <c r="Y124">
        <v>2.2672400000000001</v>
      </c>
      <c r="Z124">
        <v>4.3863300000000001</v>
      </c>
      <c r="AA124">
        <v>0.49317</v>
      </c>
      <c r="AB124">
        <v>5.203E-2</v>
      </c>
      <c r="AD124">
        <v>3.0945200000000002</v>
      </c>
      <c r="AE124">
        <v>18.2</v>
      </c>
      <c r="AG124">
        <v>3</v>
      </c>
      <c r="AJ124">
        <v>2.0428899999999999</v>
      </c>
      <c r="AK124">
        <v>0.64849999999999997</v>
      </c>
      <c r="AL124">
        <v>0.29126999999999997</v>
      </c>
      <c r="AM124">
        <v>2.9826600000000001</v>
      </c>
      <c r="AN124">
        <v>3.1010900000000001</v>
      </c>
      <c r="AO124">
        <v>1.5319499999999999</v>
      </c>
      <c r="AP124">
        <v>1.17855</v>
      </c>
      <c r="AQ124">
        <v>5.6756900000000003</v>
      </c>
      <c r="AS124">
        <v>1</v>
      </c>
      <c r="AT124">
        <v>1</v>
      </c>
      <c r="AU124">
        <v>0</v>
      </c>
      <c r="AV124">
        <v>0</v>
      </c>
      <c r="AW124" s="4">
        <v>0</v>
      </c>
      <c r="AX124">
        <v>0</v>
      </c>
      <c r="AY124">
        <v>0</v>
      </c>
      <c r="BA124" s="1">
        <v>43886</v>
      </c>
      <c r="BB124">
        <v>0</v>
      </c>
      <c r="BC124">
        <v>0</v>
      </c>
      <c r="BD124">
        <v>0</v>
      </c>
      <c r="BE124">
        <v>0</v>
      </c>
      <c r="BF124">
        <v>0</v>
      </c>
      <c r="BG124">
        <v>0</v>
      </c>
      <c r="BH124">
        <v>0</v>
      </c>
      <c r="BI124" s="1">
        <v>43542</v>
      </c>
      <c r="BJ124">
        <v>2</v>
      </c>
      <c r="BK124">
        <v>2</v>
      </c>
      <c r="BL124">
        <v>0</v>
      </c>
      <c r="BM124">
        <v>8</v>
      </c>
      <c r="BN124">
        <v>1</v>
      </c>
      <c r="BO124">
        <v>0</v>
      </c>
      <c r="BP124">
        <v>8</v>
      </c>
      <c r="BQ124" s="1">
        <v>43139</v>
      </c>
      <c r="BR124">
        <v>2</v>
      </c>
      <c r="BS124">
        <v>2</v>
      </c>
      <c r="BT124">
        <v>0</v>
      </c>
      <c r="BU124">
        <v>20</v>
      </c>
      <c r="BV124">
        <v>1</v>
      </c>
      <c r="BW124">
        <v>0</v>
      </c>
      <c r="BX124">
        <v>20</v>
      </c>
      <c r="BY124">
        <v>6</v>
      </c>
      <c r="CA124" t="s">
        <v>135</v>
      </c>
      <c r="CB124" t="s">
        <v>3163</v>
      </c>
      <c r="CC124">
        <v>19154</v>
      </c>
      <c r="CD124">
        <v>620</v>
      </c>
      <c r="CE124">
        <v>2159650301</v>
      </c>
      <c r="CF124" t="s">
        <v>138</v>
      </c>
      <c r="CG124" t="s">
        <v>100</v>
      </c>
      <c r="CH124" s="1">
        <v>39814</v>
      </c>
      <c r="CI124" t="s">
        <v>100</v>
      </c>
      <c r="CJ124" t="s">
        <v>101</v>
      </c>
      <c r="CK124" t="s">
        <v>100</v>
      </c>
      <c r="CL124" t="s">
        <v>103</v>
      </c>
      <c r="CM124" t="s">
        <v>3162</v>
      </c>
      <c r="CN124">
        <v>171</v>
      </c>
      <c r="CO124" s="1">
        <v>44621</v>
      </c>
      <c r="CP124" s="1"/>
      <c r="CV124"/>
      <c r="CW124">
        <v>2</v>
      </c>
    </row>
    <row r="125" spans="1:104" x14ac:dyDescent="0.25">
      <c r="A125" t="s">
        <v>317</v>
      </c>
      <c r="B125" s="18" t="s">
        <v>3187</v>
      </c>
      <c r="C125" s="18">
        <v>395557</v>
      </c>
      <c r="D125" t="s">
        <v>1665</v>
      </c>
      <c r="E125" t="s">
        <v>776</v>
      </c>
      <c r="F125" t="s">
        <v>111</v>
      </c>
      <c r="G125" t="s">
        <v>3202</v>
      </c>
      <c r="H125">
        <v>66.900000000000006</v>
      </c>
      <c r="I125" t="s">
        <v>113</v>
      </c>
      <c r="K125" t="s">
        <v>100</v>
      </c>
      <c r="L125" t="s">
        <v>105</v>
      </c>
      <c r="M125">
        <v>5</v>
      </c>
      <c r="N125">
        <v>4</v>
      </c>
      <c r="O125">
        <v>4</v>
      </c>
      <c r="P125">
        <v>5</v>
      </c>
      <c r="Q125">
        <v>5</v>
      </c>
      <c r="R125">
        <v>5</v>
      </c>
      <c r="S125">
        <v>5</v>
      </c>
      <c r="U125" s="8">
        <v>3.92387</v>
      </c>
      <c r="V125" s="8">
        <v>1.18743</v>
      </c>
      <c r="W125">
        <v>25</v>
      </c>
      <c r="X125">
        <v>0.23788000000000001</v>
      </c>
      <c r="Y125">
        <v>1.4253100000000001</v>
      </c>
      <c r="Z125">
        <v>3.45994</v>
      </c>
      <c r="AA125">
        <v>0.91749999999999998</v>
      </c>
      <c r="AB125">
        <v>6.8970000000000004E-2</v>
      </c>
      <c r="AD125">
        <v>2.4985599999999999</v>
      </c>
      <c r="AE125">
        <v>21.1</v>
      </c>
      <c r="AG125">
        <v>1</v>
      </c>
      <c r="AJ125">
        <v>2.3865799999999999</v>
      </c>
      <c r="AK125">
        <v>0.70421</v>
      </c>
      <c r="AL125">
        <v>0.32579000000000002</v>
      </c>
      <c r="AM125">
        <v>3.4165800000000002</v>
      </c>
      <c r="AN125">
        <v>2.1432799999999999</v>
      </c>
      <c r="AO125">
        <v>0.24848000000000001</v>
      </c>
      <c r="AP125">
        <v>1.3649899999999999</v>
      </c>
      <c r="AQ125">
        <v>3.62609</v>
      </c>
      <c r="AS125">
        <v>0</v>
      </c>
      <c r="AT125">
        <v>0</v>
      </c>
      <c r="AU125">
        <v>0</v>
      </c>
      <c r="AV125">
        <v>0</v>
      </c>
      <c r="AW125" s="4">
        <v>0</v>
      </c>
      <c r="AX125">
        <v>0</v>
      </c>
      <c r="AY125">
        <v>0</v>
      </c>
      <c r="BA125" s="1">
        <v>44504</v>
      </c>
      <c r="BB125">
        <v>3</v>
      </c>
      <c r="BC125">
        <v>3</v>
      </c>
      <c r="BD125">
        <v>0</v>
      </c>
      <c r="BE125">
        <v>12</v>
      </c>
      <c r="BF125">
        <v>1</v>
      </c>
      <c r="BG125">
        <v>0</v>
      </c>
      <c r="BH125">
        <v>12</v>
      </c>
      <c r="BI125" s="1">
        <v>44160</v>
      </c>
      <c r="BJ125">
        <v>1</v>
      </c>
      <c r="BK125">
        <v>1</v>
      </c>
      <c r="BL125">
        <v>0</v>
      </c>
      <c r="BM125">
        <v>16</v>
      </c>
      <c r="BN125">
        <v>1</v>
      </c>
      <c r="BO125">
        <v>0</v>
      </c>
      <c r="BP125">
        <v>16</v>
      </c>
      <c r="BQ125" s="1">
        <v>43658</v>
      </c>
      <c r="BR125">
        <v>3</v>
      </c>
      <c r="BS125">
        <v>3</v>
      </c>
      <c r="BT125">
        <v>0</v>
      </c>
      <c r="BU125">
        <v>16</v>
      </c>
      <c r="BV125">
        <v>1</v>
      </c>
      <c r="BW125">
        <v>0</v>
      </c>
      <c r="BX125">
        <v>16</v>
      </c>
      <c r="BY125">
        <v>14</v>
      </c>
      <c r="CA125" t="s">
        <v>1667</v>
      </c>
      <c r="CB125" t="s">
        <v>1668</v>
      </c>
      <c r="CC125">
        <v>19446</v>
      </c>
      <c r="CD125">
        <v>560</v>
      </c>
      <c r="CE125">
        <v>2153684438</v>
      </c>
      <c r="CF125" t="s">
        <v>99</v>
      </c>
      <c r="CG125" t="s">
        <v>100</v>
      </c>
      <c r="CH125" s="1">
        <v>30294</v>
      </c>
      <c r="CI125" t="s">
        <v>101</v>
      </c>
      <c r="CJ125" t="s">
        <v>100</v>
      </c>
      <c r="CK125" t="s">
        <v>100</v>
      </c>
      <c r="CL125" t="s">
        <v>103</v>
      </c>
      <c r="CM125" t="s">
        <v>1666</v>
      </c>
      <c r="CN125">
        <v>72</v>
      </c>
      <c r="CO125" s="1">
        <v>44621</v>
      </c>
      <c r="CP125" s="1"/>
      <c r="CV125"/>
    </row>
    <row r="126" spans="1:104" x14ac:dyDescent="0.25">
      <c r="A126" t="s">
        <v>317</v>
      </c>
      <c r="B126" s="18" t="s">
        <v>3187</v>
      </c>
      <c r="C126" s="18">
        <v>395550</v>
      </c>
      <c r="D126" t="s">
        <v>1644</v>
      </c>
      <c r="E126" t="s">
        <v>219</v>
      </c>
      <c r="F126" t="s">
        <v>106</v>
      </c>
      <c r="G126" t="s">
        <v>3202</v>
      </c>
      <c r="H126">
        <v>67.099999999999994</v>
      </c>
      <c r="I126" t="s">
        <v>113</v>
      </c>
      <c r="K126" t="s">
        <v>100</v>
      </c>
      <c r="L126" t="s">
        <v>105</v>
      </c>
      <c r="M126">
        <v>1</v>
      </c>
      <c r="N126">
        <v>1</v>
      </c>
      <c r="O126">
        <v>1</v>
      </c>
      <c r="P126">
        <v>2</v>
      </c>
      <c r="Q126">
        <v>1</v>
      </c>
      <c r="R126">
        <v>2</v>
      </c>
      <c r="S126">
        <v>1</v>
      </c>
      <c r="U126" s="8">
        <v>2.8987699999999998</v>
      </c>
      <c r="V126" s="8">
        <v>0.37034</v>
      </c>
      <c r="W126">
        <v>70.7</v>
      </c>
      <c r="X126">
        <v>0.67988000000000004</v>
      </c>
      <c r="Y126">
        <v>1.0502199999999999</v>
      </c>
      <c r="Z126">
        <v>2.5900300000000001</v>
      </c>
      <c r="AA126">
        <v>0.36482999999999999</v>
      </c>
      <c r="AB126">
        <v>4.5499999999999999E-2</v>
      </c>
      <c r="AD126">
        <v>1.8485499999999999</v>
      </c>
      <c r="AE126">
        <v>90</v>
      </c>
      <c r="AH126">
        <v>6</v>
      </c>
      <c r="AJ126">
        <v>2.21997</v>
      </c>
      <c r="AK126">
        <v>0.89961000000000002</v>
      </c>
      <c r="AL126">
        <v>0.50907000000000002</v>
      </c>
      <c r="AM126">
        <v>3.6286499999999999</v>
      </c>
      <c r="AN126">
        <v>1.7047099999999999</v>
      </c>
      <c r="AO126">
        <v>0.55589999999999995</v>
      </c>
      <c r="AP126">
        <v>0.27245000000000003</v>
      </c>
      <c r="AQ126">
        <v>2.52223</v>
      </c>
      <c r="AS126">
        <v>1</v>
      </c>
      <c r="AT126">
        <v>20</v>
      </c>
      <c r="AU126">
        <v>11</v>
      </c>
      <c r="AV126">
        <v>6</v>
      </c>
      <c r="AW126" s="4">
        <v>24050</v>
      </c>
      <c r="AX126">
        <v>0</v>
      </c>
      <c r="AY126">
        <v>6</v>
      </c>
      <c r="BA126" s="1">
        <v>44301</v>
      </c>
      <c r="BB126">
        <v>19</v>
      </c>
      <c r="BC126">
        <v>18</v>
      </c>
      <c r="BD126">
        <v>0</v>
      </c>
      <c r="BE126">
        <v>96</v>
      </c>
      <c r="BF126">
        <v>1</v>
      </c>
      <c r="BG126">
        <v>0</v>
      </c>
      <c r="BH126">
        <v>96</v>
      </c>
      <c r="BI126" s="1">
        <v>43643</v>
      </c>
      <c r="BJ126">
        <v>36</v>
      </c>
      <c r="BK126">
        <v>17</v>
      </c>
      <c r="BL126">
        <v>18</v>
      </c>
      <c r="BM126">
        <v>208</v>
      </c>
      <c r="BN126">
        <v>1</v>
      </c>
      <c r="BO126">
        <v>0</v>
      </c>
      <c r="BP126">
        <v>208</v>
      </c>
      <c r="BQ126" s="1">
        <v>43252</v>
      </c>
      <c r="BR126">
        <v>25</v>
      </c>
      <c r="BS126">
        <v>16</v>
      </c>
      <c r="BT126">
        <v>9</v>
      </c>
      <c r="BU126">
        <v>144</v>
      </c>
      <c r="BV126">
        <v>1</v>
      </c>
      <c r="BW126">
        <v>0</v>
      </c>
      <c r="BX126">
        <v>144</v>
      </c>
      <c r="BY126">
        <v>141.333</v>
      </c>
      <c r="CA126" t="s">
        <v>1646</v>
      </c>
      <c r="CB126" t="s">
        <v>1647</v>
      </c>
      <c r="CC126">
        <v>15825</v>
      </c>
      <c r="CD126">
        <v>400</v>
      </c>
      <c r="CE126">
        <v>8148493615</v>
      </c>
      <c r="CF126" t="s">
        <v>99</v>
      </c>
      <c r="CG126" t="s">
        <v>100</v>
      </c>
      <c r="CH126" s="1">
        <v>30317</v>
      </c>
      <c r="CI126" t="s">
        <v>101</v>
      </c>
      <c r="CJ126" t="s">
        <v>100</v>
      </c>
      <c r="CK126" t="s">
        <v>100</v>
      </c>
      <c r="CL126" t="s">
        <v>103</v>
      </c>
      <c r="CM126" t="s">
        <v>1645</v>
      </c>
      <c r="CN126">
        <v>90</v>
      </c>
      <c r="CO126" s="1">
        <v>44621</v>
      </c>
      <c r="CP126" s="1"/>
      <c r="CV126"/>
    </row>
    <row r="127" spans="1:104" x14ac:dyDescent="0.25">
      <c r="A127" t="s">
        <v>317</v>
      </c>
      <c r="B127" s="18" t="s">
        <v>3187</v>
      </c>
      <c r="C127" s="18">
        <v>395509</v>
      </c>
      <c r="D127" t="s">
        <v>1538</v>
      </c>
      <c r="E127" t="s">
        <v>250</v>
      </c>
      <c r="F127" t="s">
        <v>111</v>
      </c>
      <c r="G127" t="s">
        <v>3201</v>
      </c>
      <c r="H127">
        <v>98.2</v>
      </c>
      <c r="I127" t="s">
        <v>98</v>
      </c>
      <c r="K127" t="s">
        <v>100</v>
      </c>
      <c r="L127" t="s">
        <v>105</v>
      </c>
      <c r="M127">
        <v>4</v>
      </c>
      <c r="N127">
        <v>2</v>
      </c>
      <c r="O127">
        <v>3</v>
      </c>
      <c r="P127">
        <v>5</v>
      </c>
      <c r="Q127">
        <v>5</v>
      </c>
      <c r="R127">
        <v>4</v>
      </c>
      <c r="S127">
        <v>2</v>
      </c>
      <c r="U127" s="8">
        <v>2.75624</v>
      </c>
      <c r="V127" s="8">
        <v>0.41404000000000002</v>
      </c>
      <c r="W127">
        <v>62.2</v>
      </c>
      <c r="X127">
        <v>0.77541000000000004</v>
      </c>
      <c r="Y127">
        <v>1.1894499999999999</v>
      </c>
      <c r="Z127">
        <v>2.5869900000000001</v>
      </c>
      <c r="AA127">
        <v>0.30375999999999997</v>
      </c>
      <c r="AB127">
        <v>9.1800000000000007E-2</v>
      </c>
      <c r="AD127">
        <v>1.5667899999999999</v>
      </c>
      <c r="AE127">
        <v>64.3</v>
      </c>
      <c r="AG127">
        <v>0</v>
      </c>
      <c r="AJ127">
        <v>1.80294</v>
      </c>
      <c r="AK127">
        <v>0.75527999999999995</v>
      </c>
      <c r="AL127">
        <v>0.39101999999999998</v>
      </c>
      <c r="AM127">
        <v>2.9492400000000001</v>
      </c>
      <c r="AN127">
        <v>1.77908</v>
      </c>
      <c r="AO127">
        <v>0.75517999999999996</v>
      </c>
      <c r="AP127">
        <v>0.39655000000000001</v>
      </c>
      <c r="AQ127">
        <v>2.9506899999999998</v>
      </c>
      <c r="AS127">
        <v>1</v>
      </c>
      <c r="AT127">
        <v>3</v>
      </c>
      <c r="AU127">
        <v>0</v>
      </c>
      <c r="AV127">
        <v>0</v>
      </c>
      <c r="AW127" s="4">
        <v>0</v>
      </c>
      <c r="AX127">
        <v>0</v>
      </c>
      <c r="AY127">
        <v>0</v>
      </c>
      <c r="BA127" s="1">
        <v>44257</v>
      </c>
      <c r="BB127">
        <v>4</v>
      </c>
      <c r="BC127">
        <v>4</v>
      </c>
      <c r="BD127">
        <v>0</v>
      </c>
      <c r="BE127">
        <v>28</v>
      </c>
      <c r="BF127">
        <v>1</v>
      </c>
      <c r="BG127">
        <v>0</v>
      </c>
      <c r="BH127">
        <v>28</v>
      </c>
      <c r="BI127" s="1">
        <v>43791</v>
      </c>
      <c r="BJ127">
        <v>3</v>
      </c>
      <c r="BK127">
        <v>3</v>
      </c>
      <c r="BL127">
        <v>0</v>
      </c>
      <c r="BM127">
        <v>8</v>
      </c>
      <c r="BN127">
        <v>1</v>
      </c>
      <c r="BO127">
        <v>0</v>
      </c>
      <c r="BP127">
        <v>8</v>
      </c>
      <c r="BQ127" s="1">
        <v>43392</v>
      </c>
      <c r="BR127">
        <v>11</v>
      </c>
      <c r="BS127">
        <v>6</v>
      </c>
      <c r="BT127">
        <v>5</v>
      </c>
      <c r="BU127">
        <v>76</v>
      </c>
      <c r="BV127">
        <v>1</v>
      </c>
      <c r="BW127">
        <v>0</v>
      </c>
      <c r="BX127">
        <v>76</v>
      </c>
      <c r="BY127">
        <v>29.332999999999998</v>
      </c>
      <c r="CA127" t="s">
        <v>1540</v>
      </c>
      <c r="CB127" t="s">
        <v>1541</v>
      </c>
      <c r="CC127">
        <v>19034</v>
      </c>
      <c r="CD127">
        <v>560</v>
      </c>
      <c r="CE127">
        <v>2156283800</v>
      </c>
      <c r="CF127" t="s">
        <v>99</v>
      </c>
      <c r="CG127" t="s">
        <v>100</v>
      </c>
      <c r="CH127" s="1">
        <v>29691</v>
      </c>
      <c r="CI127" t="s">
        <v>100</v>
      </c>
      <c r="CJ127" t="s">
        <v>100</v>
      </c>
      <c r="CK127" t="s">
        <v>100</v>
      </c>
      <c r="CL127" t="s">
        <v>103</v>
      </c>
      <c r="CM127" t="s">
        <v>1539</v>
      </c>
      <c r="CN127">
        <v>118</v>
      </c>
      <c r="CO127" s="1">
        <v>44621</v>
      </c>
      <c r="CP127" s="1"/>
      <c r="CV127"/>
    </row>
    <row r="128" spans="1:104" x14ac:dyDescent="0.25">
      <c r="A128" t="s">
        <v>317</v>
      </c>
      <c r="B128" s="18" t="s">
        <v>3187</v>
      </c>
      <c r="C128" s="18">
        <v>395430</v>
      </c>
      <c r="D128" t="s">
        <v>1288</v>
      </c>
      <c r="E128" t="s">
        <v>1290</v>
      </c>
      <c r="F128" t="s">
        <v>974</v>
      </c>
      <c r="G128" t="s">
        <v>3202</v>
      </c>
      <c r="H128">
        <v>108.5</v>
      </c>
      <c r="I128" t="s">
        <v>113</v>
      </c>
      <c r="K128" t="s">
        <v>100</v>
      </c>
      <c r="L128" t="s">
        <v>105</v>
      </c>
      <c r="M128">
        <v>2</v>
      </c>
      <c r="N128">
        <v>3</v>
      </c>
      <c r="O128">
        <v>2</v>
      </c>
      <c r="P128">
        <v>3</v>
      </c>
      <c r="Q128">
        <v>2</v>
      </c>
      <c r="R128">
        <v>4</v>
      </c>
      <c r="S128">
        <v>3</v>
      </c>
      <c r="U128" s="8">
        <v>4.0300399999999996</v>
      </c>
      <c r="V128" s="8">
        <v>0.82027000000000005</v>
      </c>
      <c r="W128">
        <v>53.9</v>
      </c>
      <c r="X128">
        <v>1.1350800000000001</v>
      </c>
      <c r="Y128">
        <v>1.9553499999999999</v>
      </c>
      <c r="Z128">
        <v>3.6183399999999999</v>
      </c>
      <c r="AA128">
        <v>0.56618000000000002</v>
      </c>
      <c r="AB128">
        <v>3.891E-2</v>
      </c>
      <c r="AD128">
        <v>2.0746899999999999</v>
      </c>
      <c r="AE128">
        <v>41.7</v>
      </c>
      <c r="AG128">
        <v>3</v>
      </c>
      <c r="AJ128">
        <v>2.2114699999999998</v>
      </c>
      <c r="AK128">
        <v>0.86772000000000005</v>
      </c>
      <c r="AL128">
        <v>0.49269000000000002</v>
      </c>
      <c r="AM128">
        <v>3.5718800000000002</v>
      </c>
      <c r="AN128">
        <v>1.9206000000000001</v>
      </c>
      <c r="AO128">
        <v>0.96221000000000001</v>
      </c>
      <c r="AP128">
        <v>0.62350000000000005</v>
      </c>
      <c r="AQ128">
        <v>3.5622799999999999</v>
      </c>
      <c r="AS128">
        <v>2</v>
      </c>
      <c r="AT128">
        <v>4</v>
      </c>
      <c r="AU128">
        <v>2</v>
      </c>
      <c r="AV128">
        <v>1</v>
      </c>
      <c r="AW128" s="4">
        <v>9080.5</v>
      </c>
      <c r="AX128">
        <v>0</v>
      </c>
      <c r="AY128">
        <v>1</v>
      </c>
      <c r="BA128" s="1">
        <v>44420</v>
      </c>
      <c r="BB128">
        <v>11</v>
      </c>
      <c r="BC128">
        <v>11</v>
      </c>
      <c r="BD128">
        <v>0</v>
      </c>
      <c r="BE128">
        <v>80</v>
      </c>
      <c r="BF128">
        <v>1</v>
      </c>
      <c r="BG128">
        <v>0</v>
      </c>
      <c r="BH128">
        <v>80</v>
      </c>
      <c r="BI128" s="1">
        <v>43756</v>
      </c>
      <c r="BJ128">
        <v>11</v>
      </c>
      <c r="BK128">
        <v>9</v>
      </c>
      <c r="BL128">
        <v>2</v>
      </c>
      <c r="BM128">
        <v>52</v>
      </c>
      <c r="BN128">
        <v>1</v>
      </c>
      <c r="BO128">
        <v>0</v>
      </c>
      <c r="BP128">
        <v>52</v>
      </c>
      <c r="BQ128" s="1">
        <v>43370</v>
      </c>
      <c r="BR128">
        <v>17</v>
      </c>
      <c r="BS128">
        <v>14</v>
      </c>
      <c r="BT128">
        <v>3</v>
      </c>
      <c r="BU128">
        <v>96</v>
      </c>
      <c r="BV128">
        <v>1</v>
      </c>
      <c r="BW128">
        <v>0</v>
      </c>
      <c r="BX128">
        <v>96</v>
      </c>
      <c r="BY128">
        <v>73.332999999999998</v>
      </c>
      <c r="CA128" t="s">
        <v>1291</v>
      </c>
      <c r="CB128" t="s">
        <v>1292</v>
      </c>
      <c r="CC128">
        <v>15801</v>
      </c>
      <c r="CD128">
        <v>230</v>
      </c>
      <c r="CE128">
        <v>8143759100</v>
      </c>
      <c r="CF128" t="s">
        <v>99</v>
      </c>
      <c r="CG128" t="s">
        <v>100</v>
      </c>
      <c r="CH128" s="1">
        <v>28887</v>
      </c>
      <c r="CI128" t="s">
        <v>101</v>
      </c>
      <c r="CJ128" t="s">
        <v>100</v>
      </c>
      <c r="CK128" t="s">
        <v>100</v>
      </c>
      <c r="CL128" t="s">
        <v>103</v>
      </c>
      <c r="CM128" t="s">
        <v>1289</v>
      </c>
      <c r="CN128">
        <v>140</v>
      </c>
      <c r="CO128" s="1">
        <v>44621</v>
      </c>
      <c r="CP128" s="1"/>
      <c r="CV128"/>
    </row>
    <row r="129" spans="1:102" x14ac:dyDescent="0.25">
      <c r="A129" t="s">
        <v>317</v>
      </c>
      <c r="B129" s="18" t="s">
        <v>3187</v>
      </c>
      <c r="C129" s="18">
        <v>395567</v>
      </c>
      <c r="D129" t="s">
        <v>1701</v>
      </c>
      <c r="E129" t="s">
        <v>1703</v>
      </c>
      <c r="F129" t="s">
        <v>447</v>
      </c>
      <c r="G129" t="s">
        <v>3201</v>
      </c>
      <c r="H129">
        <v>71.900000000000006</v>
      </c>
      <c r="I129" t="s">
        <v>98</v>
      </c>
      <c r="K129" t="s">
        <v>100</v>
      </c>
      <c r="L129" t="s">
        <v>105</v>
      </c>
      <c r="M129">
        <v>1</v>
      </c>
      <c r="N129">
        <v>2</v>
      </c>
      <c r="O129">
        <v>1</v>
      </c>
      <c r="P129">
        <v>2</v>
      </c>
      <c r="Q129">
        <v>2</v>
      </c>
      <c r="R129">
        <v>2</v>
      </c>
      <c r="S129">
        <v>3</v>
      </c>
      <c r="U129" s="8">
        <v>2.93906</v>
      </c>
      <c r="V129" s="8">
        <v>0.57645999999999997</v>
      </c>
      <c r="W129">
        <v>67.099999999999994</v>
      </c>
      <c r="X129">
        <v>0.77054999999999996</v>
      </c>
      <c r="Y129">
        <v>1.34701</v>
      </c>
      <c r="Z129">
        <v>2.64432</v>
      </c>
      <c r="AA129">
        <v>0.41731000000000001</v>
      </c>
      <c r="AB129">
        <v>7.7679999999999999E-2</v>
      </c>
      <c r="AD129">
        <v>1.59205</v>
      </c>
      <c r="AE129">
        <v>73.7</v>
      </c>
      <c r="AG129">
        <v>1</v>
      </c>
      <c r="AJ129">
        <v>2.2869700000000002</v>
      </c>
      <c r="AK129">
        <v>0.81989000000000001</v>
      </c>
      <c r="AL129">
        <v>0.41239999999999999</v>
      </c>
      <c r="AM129">
        <v>3.51925</v>
      </c>
      <c r="AN129">
        <v>1.4251499999999999</v>
      </c>
      <c r="AO129">
        <v>0.69130999999999998</v>
      </c>
      <c r="AP129">
        <v>0.52349000000000001</v>
      </c>
      <c r="AQ129">
        <v>2.6367799999999999</v>
      </c>
      <c r="AS129">
        <v>1</v>
      </c>
      <c r="AT129">
        <v>9</v>
      </c>
      <c r="AU129">
        <v>0</v>
      </c>
      <c r="AV129">
        <v>2</v>
      </c>
      <c r="AW129" s="4">
        <v>32695</v>
      </c>
      <c r="AX129">
        <v>0</v>
      </c>
      <c r="AY129">
        <v>2</v>
      </c>
      <c r="BA129" s="1">
        <v>44308</v>
      </c>
      <c r="BB129">
        <v>8</v>
      </c>
      <c r="BC129">
        <v>8</v>
      </c>
      <c r="BD129">
        <v>0</v>
      </c>
      <c r="BE129">
        <v>64</v>
      </c>
      <c r="BF129">
        <v>1</v>
      </c>
      <c r="BG129">
        <v>0</v>
      </c>
      <c r="BH129">
        <v>64</v>
      </c>
      <c r="BI129" s="1">
        <v>43854</v>
      </c>
      <c r="BJ129">
        <v>12</v>
      </c>
      <c r="BK129">
        <v>12</v>
      </c>
      <c r="BL129">
        <v>3</v>
      </c>
      <c r="BM129">
        <v>68</v>
      </c>
      <c r="BN129">
        <v>2</v>
      </c>
      <c r="BO129">
        <v>34</v>
      </c>
      <c r="BP129">
        <v>102</v>
      </c>
      <c r="BQ129" s="1">
        <v>43441</v>
      </c>
      <c r="BR129">
        <v>23</v>
      </c>
      <c r="BS129">
        <v>14</v>
      </c>
      <c r="BT129">
        <v>9</v>
      </c>
      <c r="BU129">
        <v>156</v>
      </c>
      <c r="BV129">
        <v>1</v>
      </c>
      <c r="BW129">
        <v>0</v>
      </c>
      <c r="BX129">
        <v>156</v>
      </c>
      <c r="BY129">
        <v>92</v>
      </c>
      <c r="CA129" t="s">
        <v>1704</v>
      </c>
      <c r="CB129" t="s">
        <v>1705</v>
      </c>
      <c r="CC129">
        <v>18512</v>
      </c>
      <c r="CD129">
        <v>420</v>
      </c>
      <c r="CE129">
        <v>5703427624</v>
      </c>
      <c r="CF129" t="s">
        <v>99</v>
      </c>
      <c r="CG129" t="s">
        <v>100</v>
      </c>
      <c r="CH129" s="1">
        <v>30104</v>
      </c>
      <c r="CI129" t="s">
        <v>100</v>
      </c>
      <c r="CJ129" t="s">
        <v>100</v>
      </c>
      <c r="CK129" t="s">
        <v>100</v>
      </c>
      <c r="CL129" t="s">
        <v>103</v>
      </c>
      <c r="CM129" t="s">
        <v>1702</v>
      </c>
      <c r="CN129">
        <v>92</v>
      </c>
      <c r="CO129" s="1">
        <v>44621</v>
      </c>
      <c r="CP129" s="1"/>
      <c r="CV129"/>
    </row>
    <row r="130" spans="1:102" x14ac:dyDescent="0.25">
      <c r="A130" t="s">
        <v>317</v>
      </c>
      <c r="B130" s="18" t="s">
        <v>3187</v>
      </c>
      <c r="C130" s="18">
        <v>395757</v>
      </c>
      <c r="D130" t="s">
        <v>2260</v>
      </c>
      <c r="E130" t="s">
        <v>1636</v>
      </c>
      <c r="F130" t="s">
        <v>111</v>
      </c>
      <c r="G130" t="s">
        <v>3202</v>
      </c>
      <c r="H130">
        <v>54.6</v>
      </c>
      <c r="I130" t="s">
        <v>113</v>
      </c>
      <c r="K130" t="s">
        <v>100</v>
      </c>
      <c r="L130" t="s">
        <v>105</v>
      </c>
      <c r="M130">
        <v>4</v>
      </c>
      <c r="N130">
        <v>3</v>
      </c>
      <c r="O130">
        <v>4</v>
      </c>
      <c r="P130">
        <v>4</v>
      </c>
      <c r="Q130">
        <v>5</v>
      </c>
      <c r="R130">
        <v>1</v>
      </c>
      <c r="S130">
        <v>4</v>
      </c>
      <c r="U130" s="8">
        <v>2.9720599999999999</v>
      </c>
      <c r="V130" s="8">
        <v>0.81342000000000003</v>
      </c>
      <c r="W130">
        <v>36.799999999999997</v>
      </c>
      <c r="X130">
        <v>0.46639999999999998</v>
      </c>
      <c r="Y130">
        <v>1.27982</v>
      </c>
      <c r="Z130">
        <v>2.5634999999999999</v>
      </c>
      <c r="AA130">
        <v>0.66144000000000003</v>
      </c>
      <c r="AB130">
        <v>1.8929999999999999E-2</v>
      </c>
      <c r="AD130">
        <v>1.6922299999999999</v>
      </c>
      <c r="AE130">
        <v>58.8</v>
      </c>
      <c r="AG130">
        <v>2</v>
      </c>
      <c r="AJ130">
        <v>2.0744099999999999</v>
      </c>
      <c r="AK130">
        <v>0.72087999999999997</v>
      </c>
      <c r="AL130">
        <v>0.34615000000000001</v>
      </c>
      <c r="AM130">
        <v>3.1414399999999998</v>
      </c>
      <c r="AN130">
        <v>1.6700600000000001</v>
      </c>
      <c r="AO130">
        <v>0.47589999999999999</v>
      </c>
      <c r="AP130">
        <v>0.88005999999999995</v>
      </c>
      <c r="AQ130">
        <v>2.98706</v>
      </c>
      <c r="AS130">
        <v>0</v>
      </c>
      <c r="AT130">
        <v>3</v>
      </c>
      <c r="AU130">
        <v>0</v>
      </c>
      <c r="AV130">
        <v>2</v>
      </c>
      <c r="AW130" s="4">
        <v>61168.25</v>
      </c>
      <c r="AX130">
        <v>0</v>
      </c>
      <c r="AY130">
        <v>2</v>
      </c>
      <c r="BA130" s="1">
        <v>43886</v>
      </c>
      <c r="BB130">
        <v>4</v>
      </c>
      <c r="BC130">
        <v>4</v>
      </c>
      <c r="BD130">
        <v>0</v>
      </c>
      <c r="BE130">
        <v>20</v>
      </c>
      <c r="BF130">
        <v>1</v>
      </c>
      <c r="BG130">
        <v>0</v>
      </c>
      <c r="BH130">
        <v>20</v>
      </c>
      <c r="BI130" s="1">
        <v>43546</v>
      </c>
      <c r="BJ130">
        <v>3</v>
      </c>
      <c r="BK130">
        <v>2</v>
      </c>
      <c r="BL130">
        <v>1</v>
      </c>
      <c r="BM130">
        <v>28</v>
      </c>
      <c r="BN130">
        <v>1</v>
      </c>
      <c r="BO130">
        <v>0</v>
      </c>
      <c r="BP130">
        <v>28</v>
      </c>
      <c r="BQ130" s="1">
        <v>43201</v>
      </c>
      <c r="BR130">
        <v>2</v>
      </c>
      <c r="BS130">
        <v>0</v>
      </c>
      <c r="BT130">
        <v>2</v>
      </c>
      <c r="BU130">
        <v>24</v>
      </c>
      <c r="BV130">
        <v>0</v>
      </c>
      <c r="BW130">
        <v>0</v>
      </c>
      <c r="BX130">
        <v>24</v>
      </c>
      <c r="BY130">
        <v>23.332999999999998</v>
      </c>
      <c r="CA130" t="s">
        <v>2154</v>
      </c>
      <c r="CB130" t="s">
        <v>2262</v>
      </c>
      <c r="CC130">
        <v>19038</v>
      </c>
      <c r="CD130">
        <v>560</v>
      </c>
      <c r="CE130">
        <v>2158861043</v>
      </c>
      <c r="CF130" t="s">
        <v>99</v>
      </c>
      <c r="CG130" t="s">
        <v>100</v>
      </c>
      <c r="CH130" s="1">
        <v>32359</v>
      </c>
      <c r="CI130" t="s">
        <v>100</v>
      </c>
      <c r="CJ130" t="s">
        <v>101</v>
      </c>
      <c r="CK130" t="s">
        <v>100</v>
      </c>
      <c r="CL130" t="s">
        <v>103</v>
      </c>
      <c r="CM130" t="s">
        <v>2261</v>
      </c>
      <c r="CN130">
        <v>60</v>
      </c>
      <c r="CO130" s="1">
        <v>44621</v>
      </c>
      <c r="CP130" s="1"/>
      <c r="CV130"/>
    </row>
    <row r="131" spans="1:102" x14ac:dyDescent="0.25">
      <c r="A131" t="s">
        <v>317</v>
      </c>
      <c r="B131" s="18" t="s">
        <v>3187</v>
      </c>
      <c r="C131" s="18">
        <v>395645</v>
      </c>
      <c r="D131" t="s">
        <v>1941</v>
      </c>
      <c r="E131" t="s">
        <v>1943</v>
      </c>
      <c r="F131" t="s">
        <v>294</v>
      </c>
      <c r="G131" t="s">
        <v>3201</v>
      </c>
      <c r="H131">
        <v>101.3</v>
      </c>
      <c r="I131" t="s">
        <v>98</v>
      </c>
      <c r="K131" t="s">
        <v>100</v>
      </c>
      <c r="L131" t="s">
        <v>105</v>
      </c>
      <c r="M131">
        <v>3</v>
      </c>
      <c r="N131">
        <v>2</v>
      </c>
      <c r="O131">
        <v>2</v>
      </c>
      <c r="P131">
        <v>5</v>
      </c>
      <c r="Q131">
        <v>5</v>
      </c>
      <c r="R131">
        <v>4</v>
      </c>
      <c r="S131">
        <v>3</v>
      </c>
      <c r="U131" s="8">
        <v>3.2582900000000001</v>
      </c>
      <c r="V131" s="8">
        <v>0.6583</v>
      </c>
      <c r="W131">
        <v>41</v>
      </c>
      <c r="X131">
        <v>0.44312000000000001</v>
      </c>
      <c r="Y131">
        <v>1.1014200000000001</v>
      </c>
      <c r="Z131">
        <v>2.7603599999999999</v>
      </c>
      <c r="AA131">
        <v>0.32473000000000002</v>
      </c>
      <c r="AB131">
        <v>3.1690000000000003E-2</v>
      </c>
      <c r="AD131">
        <v>2.1568700000000001</v>
      </c>
      <c r="AE131">
        <v>29.4</v>
      </c>
      <c r="AG131">
        <v>0</v>
      </c>
      <c r="AJ131">
        <v>2.1682399999999999</v>
      </c>
      <c r="AK131">
        <v>0.77600999999999998</v>
      </c>
      <c r="AL131">
        <v>0.36702000000000001</v>
      </c>
      <c r="AM131">
        <v>3.31128</v>
      </c>
      <c r="AN131">
        <v>2.0364800000000001</v>
      </c>
      <c r="AO131">
        <v>0.42002</v>
      </c>
      <c r="AP131">
        <v>0.67173000000000005</v>
      </c>
      <c r="AQ131">
        <v>3.10677</v>
      </c>
      <c r="AS131">
        <v>1</v>
      </c>
      <c r="AT131">
        <v>0</v>
      </c>
      <c r="AU131">
        <v>0</v>
      </c>
      <c r="AV131">
        <v>1</v>
      </c>
      <c r="AW131" s="4">
        <v>7036.25</v>
      </c>
      <c r="AX131">
        <v>0</v>
      </c>
      <c r="AY131">
        <v>1</v>
      </c>
      <c r="BA131" s="1">
        <v>44344</v>
      </c>
      <c r="BB131">
        <v>13</v>
      </c>
      <c r="BC131">
        <v>13</v>
      </c>
      <c r="BD131">
        <v>0</v>
      </c>
      <c r="BE131">
        <v>64</v>
      </c>
      <c r="BF131">
        <v>1</v>
      </c>
      <c r="BG131">
        <v>0</v>
      </c>
      <c r="BH131">
        <v>64</v>
      </c>
      <c r="BI131" s="1">
        <v>43774</v>
      </c>
      <c r="BJ131">
        <v>4</v>
      </c>
      <c r="BK131">
        <v>4</v>
      </c>
      <c r="BL131">
        <v>0</v>
      </c>
      <c r="BM131">
        <v>28</v>
      </c>
      <c r="BN131">
        <v>1</v>
      </c>
      <c r="BO131">
        <v>0</v>
      </c>
      <c r="BP131">
        <v>28</v>
      </c>
      <c r="BQ131" s="1">
        <v>43385</v>
      </c>
      <c r="BR131">
        <v>4</v>
      </c>
      <c r="BS131">
        <v>3</v>
      </c>
      <c r="BT131">
        <v>1</v>
      </c>
      <c r="BU131">
        <v>36</v>
      </c>
      <c r="BV131">
        <v>1</v>
      </c>
      <c r="BW131">
        <v>0</v>
      </c>
      <c r="BX131">
        <v>36</v>
      </c>
      <c r="BY131">
        <v>47.332999999999998</v>
      </c>
      <c r="CA131" t="s">
        <v>1944</v>
      </c>
      <c r="CB131" t="s">
        <v>1945</v>
      </c>
      <c r="CC131">
        <v>16412</v>
      </c>
      <c r="CD131">
        <v>320</v>
      </c>
      <c r="CE131">
        <v>8147345021</v>
      </c>
      <c r="CF131" t="s">
        <v>99</v>
      </c>
      <c r="CG131" t="s">
        <v>100</v>
      </c>
      <c r="CH131" s="1">
        <v>30768</v>
      </c>
      <c r="CI131" t="s">
        <v>100</v>
      </c>
      <c r="CJ131" t="s">
        <v>100</v>
      </c>
      <c r="CK131" t="s">
        <v>100</v>
      </c>
      <c r="CL131" t="s">
        <v>103</v>
      </c>
      <c r="CM131" t="s">
        <v>1942</v>
      </c>
      <c r="CN131">
        <v>121</v>
      </c>
      <c r="CO131" s="1">
        <v>44621</v>
      </c>
      <c r="CP131" s="1"/>
      <c r="CV131"/>
    </row>
    <row r="132" spans="1:102" x14ac:dyDescent="0.25">
      <c r="A132" t="s">
        <v>317</v>
      </c>
      <c r="B132" s="18" t="s">
        <v>3187</v>
      </c>
      <c r="C132" s="18">
        <v>395536</v>
      </c>
      <c r="D132" t="s">
        <v>1604</v>
      </c>
      <c r="E132" t="s">
        <v>178</v>
      </c>
      <c r="F132" t="s">
        <v>119</v>
      </c>
      <c r="G132" t="s">
        <v>3201</v>
      </c>
      <c r="H132">
        <v>71.5</v>
      </c>
      <c r="I132" t="s">
        <v>98</v>
      </c>
      <c r="K132" t="s">
        <v>100</v>
      </c>
      <c r="L132" t="s">
        <v>102</v>
      </c>
      <c r="M132">
        <v>1</v>
      </c>
      <c r="N132">
        <v>3</v>
      </c>
      <c r="O132">
        <v>2</v>
      </c>
      <c r="P132">
        <v>1</v>
      </c>
      <c r="Q132">
        <v>2</v>
      </c>
      <c r="R132">
        <v>1</v>
      </c>
      <c r="S132">
        <v>3</v>
      </c>
      <c r="U132" s="8">
        <v>3.53362</v>
      </c>
      <c r="V132" s="8">
        <v>0.60990999999999995</v>
      </c>
      <c r="W132">
        <v>59.3</v>
      </c>
      <c r="X132">
        <v>0.93737000000000004</v>
      </c>
      <c r="Y132">
        <v>1.5472699999999999</v>
      </c>
      <c r="Z132">
        <v>2.9307799999999999</v>
      </c>
      <c r="AA132">
        <v>0.36958000000000002</v>
      </c>
      <c r="AB132">
        <v>5.5239999999999997E-2</v>
      </c>
      <c r="AD132">
        <v>1.9863500000000001</v>
      </c>
      <c r="AE132">
        <v>54.5</v>
      </c>
      <c r="AG132">
        <v>0</v>
      </c>
      <c r="AJ132">
        <v>2.04067</v>
      </c>
      <c r="AK132">
        <v>0.73389000000000004</v>
      </c>
      <c r="AL132">
        <v>0.34126000000000001</v>
      </c>
      <c r="AM132">
        <v>3.1158299999999999</v>
      </c>
      <c r="AN132">
        <v>1.9927299999999999</v>
      </c>
      <c r="AO132">
        <v>0.93950999999999996</v>
      </c>
      <c r="AP132">
        <v>0.66932000000000003</v>
      </c>
      <c r="AQ132">
        <v>3.58066</v>
      </c>
      <c r="AS132">
        <v>0</v>
      </c>
      <c r="AT132">
        <v>5</v>
      </c>
      <c r="AU132">
        <v>0</v>
      </c>
      <c r="AV132">
        <v>3</v>
      </c>
      <c r="AW132" s="4">
        <v>42634.25</v>
      </c>
      <c r="AX132">
        <v>1</v>
      </c>
      <c r="AY132">
        <v>4</v>
      </c>
      <c r="BA132" s="1">
        <v>44355</v>
      </c>
      <c r="BB132">
        <v>4</v>
      </c>
      <c r="BC132">
        <v>4</v>
      </c>
      <c r="BD132">
        <v>0</v>
      </c>
      <c r="BE132">
        <v>12</v>
      </c>
      <c r="BF132">
        <v>1</v>
      </c>
      <c r="BG132">
        <v>0</v>
      </c>
      <c r="BH132">
        <v>12</v>
      </c>
      <c r="BI132" s="1">
        <v>43721</v>
      </c>
      <c r="BJ132">
        <v>21</v>
      </c>
      <c r="BK132">
        <v>14</v>
      </c>
      <c r="BL132">
        <v>7</v>
      </c>
      <c r="BM132">
        <v>100</v>
      </c>
      <c r="BN132">
        <v>1</v>
      </c>
      <c r="BO132">
        <v>0</v>
      </c>
      <c r="BP132">
        <v>100</v>
      </c>
      <c r="BQ132" s="1">
        <v>43388</v>
      </c>
      <c r="BR132">
        <v>4</v>
      </c>
      <c r="BS132">
        <v>3</v>
      </c>
      <c r="BT132">
        <v>1</v>
      </c>
      <c r="BU132">
        <v>28</v>
      </c>
      <c r="BV132">
        <v>1</v>
      </c>
      <c r="BW132">
        <v>0</v>
      </c>
      <c r="BX132">
        <v>28</v>
      </c>
      <c r="BY132">
        <v>44</v>
      </c>
      <c r="CA132" t="s">
        <v>1606</v>
      </c>
      <c r="CB132" t="s">
        <v>1607</v>
      </c>
      <c r="CC132">
        <v>16101</v>
      </c>
      <c r="CD132">
        <v>450</v>
      </c>
      <c r="CE132">
        <v>7246526340</v>
      </c>
      <c r="CF132" t="s">
        <v>99</v>
      </c>
      <c r="CG132" t="s">
        <v>100</v>
      </c>
      <c r="CH132" s="1">
        <v>30155</v>
      </c>
      <c r="CI132" t="s">
        <v>100</v>
      </c>
      <c r="CJ132" t="s">
        <v>100</v>
      </c>
      <c r="CK132" t="s">
        <v>100</v>
      </c>
      <c r="CL132" t="s">
        <v>103</v>
      </c>
      <c r="CM132" t="s">
        <v>1605</v>
      </c>
      <c r="CN132">
        <v>118</v>
      </c>
      <c r="CO132" s="1">
        <v>44621</v>
      </c>
      <c r="CP132" s="1"/>
      <c r="CV132"/>
    </row>
    <row r="133" spans="1:102" x14ac:dyDescent="0.25">
      <c r="A133" t="s">
        <v>317</v>
      </c>
      <c r="B133" s="18" t="s">
        <v>3187</v>
      </c>
      <c r="C133" s="18">
        <v>395013</v>
      </c>
      <c r="D133" t="s">
        <v>346</v>
      </c>
      <c r="E133" t="s">
        <v>348</v>
      </c>
      <c r="F133" t="s">
        <v>338</v>
      </c>
      <c r="G133" t="s">
        <v>3201</v>
      </c>
      <c r="H133">
        <v>44.6</v>
      </c>
      <c r="I133" t="s">
        <v>98</v>
      </c>
      <c r="K133" t="s">
        <v>100</v>
      </c>
      <c r="L133" t="s">
        <v>105</v>
      </c>
      <c r="M133">
        <v>5</v>
      </c>
      <c r="N133">
        <v>4</v>
      </c>
      <c r="O133">
        <v>5</v>
      </c>
      <c r="P133">
        <v>5</v>
      </c>
      <c r="Q133">
        <v>5</v>
      </c>
      <c r="R133">
        <v>5</v>
      </c>
      <c r="S133">
        <v>5</v>
      </c>
      <c r="U133" s="8">
        <v>3.2274099999999999</v>
      </c>
      <c r="V133" s="8">
        <v>1.0799399999999999</v>
      </c>
      <c r="W133">
        <v>48.5</v>
      </c>
      <c r="X133">
        <v>0.40514</v>
      </c>
      <c r="Y133">
        <v>1.48508</v>
      </c>
      <c r="Z133">
        <v>2.8723100000000001</v>
      </c>
      <c r="AA133">
        <v>0.67076000000000002</v>
      </c>
      <c r="AB133">
        <v>0.10575</v>
      </c>
      <c r="AD133">
        <v>1.7423299999999999</v>
      </c>
      <c r="AE133">
        <v>45.5</v>
      </c>
      <c r="AG133">
        <v>1</v>
      </c>
      <c r="AJ133">
        <v>2.0255700000000001</v>
      </c>
      <c r="AK133">
        <v>0.76612999999999998</v>
      </c>
      <c r="AL133">
        <v>0.37258999999999998</v>
      </c>
      <c r="AM133">
        <v>3.1642800000000002</v>
      </c>
      <c r="AN133">
        <v>1.7609600000000001</v>
      </c>
      <c r="AO133">
        <v>0.38897999999999999</v>
      </c>
      <c r="AP133">
        <v>1.0854999999999999</v>
      </c>
      <c r="AQ133">
        <v>3.2202899999999999</v>
      </c>
      <c r="AS133">
        <v>0</v>
      </c>
      <c r="AT133">
        <v>0</v>
      </c>
      <c r="AU133">
        <v>0</v>
      </c>
      <c r="AV133">
        <v>2</v>
      </c>
      <c r="AW133" s="4">
        <v>1637.9</v>
      </c>
      <c r="AX133">
        <v>0</v>
      </c>
      <c r="AY133">
        <v>2</v>
      </c>
      <c r="BA133" s="1">
        <v>44533</v>
      </c>
      <c r="BB133">
        <v>1</v>
      </c>
      <c r="BC133">
        <v>1</v>
      </c>
      <c r="BD133">
        <v>0</v>
      </c>
      <c r="BE133">
        <v>4</v>
      </c>
      <c r="BF133">
        <v>1</v>
      </c>
      <c r="BG133">
        <v>0</v>
      </c>
      <c r="BH133">
        <v>4</v>
      </c>
      <c r="BI133" s="1">
        <v>43770</v>
      </c>
      <c r="BJ133">
        <v>1</v>
      </c>
      <c r="BK133">
        <v>1</v>
      </c>
      <c r="BL133">
        <v>0</v>
      </c>
      <c r="BM133">
        <v>4</v>
      </c>
      <c r="BN133">
        <v>1</v>
      </c>
      <c r="BO133">
        <v>0</v>
      </c>
      <c r="BP133">
        <v>4</v>
      </c>
      <c r="BQ133" s="1">
        <v>43391</v>
      </c>
      <c r="BR133">
        <v>5</v>
      </c>
      <c r="BS133">
        <v>5</v>
      </c>
      <c r="BT133">
        <v>0</v>
      </c>
      <c r="BU133">
        <v>24</v>
      </c>
      <c r="BV133">
        <v>1</v>
      </c>
      <c r="BW133">
        <v>0</v>
      </c>
      <c r="BX133">
        <v>24</v>
      </c>
      <c r="BY133">
        <v>7.3330000000000002</v>
      </c>
      <c r="CA133" t="s">
        <v>349</v>
      </c>
      <c r="CB133" t="s">
        <v>350</v>
      </c>
      <c r="CC133">
        <v>15120</v>
      </c>
      <c r="CD133">
        <v>10</v>
      </c>
      <c r="CE133">
        <v>4124628002</v>
      </c>
      <c r="CF133" t="s">
        <v>99</v>
      </c>
      <c r="CG133" t="s">
        <v>100</v>
      </c>
      <c r="CH133" s="1">
        <v>24473</v>
      </c>
      <c r="CI133" t="s">
        <v>100</v>
      </c>
      <c r="CJ133" t="s">
        <v>100</v>
      </c>
      <c r="CK133" t="s">
        <v>100</v>
      </c>
      <c r="CL133" t="s">
        <v>103</v>
      </c>
      <c r="CM133" t="s">
        <v>347</v>
      </c>
      <c r="CN133">
        <v>48</v>
      </c>
      <c r="CO133" s="1">
        <v>44621</v>
      </c>
      <c r="CP133" s="1"/>
      <c r="CV133"/>
    </row>
    <row r="134" spans="1:102" x14ac:dyDescent="0.25">
      <c r="A134" t="s">
        <v>317</v>
      </c>
      <c r="B134" s="18" t="s">
        <v>3187</v>
      </c>
      <c r="C134" s="18">
        <v>395844</v>
      </c>
      <c r="D134" t="s">
        <v>2507</v>
      </c>
      <c r="E134" t="s">
        <v>234</v>
      </c>
      <c r="F134" t="s">
        <v>281</v>
      </c>
      <c r="G134" t="s">
        <v>3201</v>
      </c>
      <c r="H134">
        <v>41.4</v>
      </c>
      <c r="I134" t="s">
        <v>98</v>
      </c>
      <c r="K134" t="s">
        <v>100</v>
      </c>
      <c r="L134" t="s">
        <v>105</v>
      </c>
      <c r="M134">
        <v>4</v>
      </c>
      <c r="N134">
        <v>4</v>
      </c>
      <c r="O134">
        <v>2</v>
      </c>
      <c r="P134">
        <v>5</v>
      </c>
      <c r="Q134">
        <v>5</v>
      </c>
      <c r="R134">
        <v>4</v>
      </c>
      <c r="S134">
        <v>4</v>
      </c>
      <c r="U134" s="8">
        <v>3.8465699999999998</v>
      </c>
      <c r="V134" s="8">
        <v>0.96357000000000004</v>
      </c>
      <c r="W134">
        <v>52.1</v>
      </c>
      <c r="X134">
        <v>0.85818000000000005</v>
      </c>
      <c r="Y134">
        <v>1.82175</v>
      </c>
      <c r="Z134">
        <v>3.20458</v>
      </c>
      <c r="AA134">
        <v>0.86507999999999996</v>
      </c>
      <c r="AB134">
        <v>6.2420000000000003E-2</v>
      </c>
      <c r="AD134">
        <v>2.0248200000000001</v>
      </c>
      <c r="AE134">
        <v>33.299999999999997</v>
      </c>
      <c r="AG134">
        <v>3</v>
      </c>
      <c r="AJ134">
        <v>2.0620599999999998</v>
      </c>
      <c r="AK134">
        <v>0.74604000000000004</v>
      </c>
      <c r="AL134">
        <v>0.37296000000000001</v>
      </c>
      <c r="AM134">
        <v>3.18106</v>
      </c>
      <c r="AN134">
        <v>2.0102600000000002</v>
      </c>
      <c r="AO134">
        <v>0.84614</v>
      </c>
      <c r="AP134">
        <v>0.96753999999999996</v>
      </c>
      <c r="AQ134">
        <v>3.8178399999999999</v>
      </c>
      <c r="AS134">
        <v>0</v>
      </c>
      <c r="AT134">
        <v>5</v>
      </c>
      <c r="AU134">
        <v>0</v>
      </c>
      <c r="AV134">
        <v>0</v>
      </c>
      <c r="AW134" s="4">
        <v>0</v>
      </c>
      <c r="AX134">
        <v>0</v>
      </c>
      <c r="AY134">
        <v>0</v>
      </c>
      <c r="BA134" s="1">
        <v>44446</v>
      </c>
      <c r="BB134">
        <v>1</v>
      </c>
      <c r="BC134">
        <v>1</v>
      </c>
      <c r="BD134">
        <v>0</v>
      </c>
      <c r="BE134">
        <v>4</v>
      </c>
      <c r="BF134">
        <v>1</v>
      </c>
      <c r="BG134">
        <v>0</v>
      </c>
      <c r="BH134">
        <v>4</v>
      </c>
      <c r="BI134" s="1">
        <v>43805</v>
      </c>
      <c r="BJ134">
        <v>16</v>
      </c>
      <c r="BK134">
        <v>15</v>
      </c>
      <c r="BL134">
        <v>2</v>
      </c>
      <c r="BM134">
        <v>88</v>
      </c>
      <c r="BN134">
        <v>1</v>
      </c>
      <c r="BO134">
        <v>0</v>
      </c>
      <c r="BP134">
        <v>88</v>
      </c>
      <c r="BQ134" s="1">
        <v>43503</v>
      </c>
      <c r="BR134">
        <v>22</v>
      </c>
      <c r="BS134">
        <v>20</v>
      </c>
      <c r="BT134">
        <v>2</v>
      </c>
      <c r="BU134">
        <v>120</v>
      </c>
      <c r="BV134">
        <v>1</v>
      </c>
      <c r="BW134">
        <v>0</v>
      </c>
      <c r="BX134">
        <v>120</v>
      </c>
      <c r="BY134">
        <v>51.332999999999998</v>
      </c>
      <c r="CA134" t="s">
        <v>238</v>
      </c>
      <c r="CB134" t="s">
        <v>2509</v>
      </c>
      <c r="CC134">
        <v>17022</v>
      </c>
      <c r="CD134">
        <v>440</v>
      </c>
      <c r="CE134">
        <v>7173671831</v>
      </c>
      <c r="CF134" t="s">
        <v>99</v>
      </c>
      <c r="CG134" t="s">
        <v>100</v>
      </c>
      <c r="CH134" s="1">
        <v>33298</v>
      </c>
      <c r="CI134" t="s">
        <v>100</v>
      </c>
      <c r="CJ134" t="s">
        <v>100</v>
      </c>
      <c r="CK134" t="s">
        <v>100</v>
      </c>
      <c r="CL134" t="s">
        <v>103</v>
      </c>
      <c r="CM134" t="s">
        <v>2508</v>
      </c>
      <c r="CN134">
        <v>45</v>
      </c>
      <c r="CO134" s="1">
        <v>44621</v>
      </c>
      <c r="CP134" s="1"/>
      <c r="CV134"/>
    </row>
    <row r="135" spans="1:102" x14ac:dyDescent="0.25">
      <c r="A135" t="s">
        <v>317</v>
      </c>
      <c r="B135" s="18" t="s">
        <v>3187</v>
      </c>
      <c r="C135" s="18">
        <v>395341</v>
      </c>
      <c r="D135" t="s">
        <v>1003</v>
      </c>
      <c r="E135" t="s">
        <v>193</v>
      </c>
      <c r="F135" t="s">
        <v>834</v>
      </c>
      <c r="G135" t="s">
        <v>3202</v>
      </c>
      <c r="H135">
        <v>95</v>
      </c>
      <c r="I135" t="s">
        <v>113</v>
      </c>
      <c r="K135" t="s">
        <v>100</v>
      </c>
      <c r="L135" t="s">
        <v>105</v>
      </c>
      <c r="M135">
        <v>4</v>
      </c>
      <c r="N135">
        <v>3</v>
      </c>
      <c r="O135">
        <v>4</v>
      </c>
      <c r="P135">
        <v>3</v>
      </c>
      <c r="Q135">
        <v>2</v>
      </c>
      <c r="R135">
        <v>4</v>
      </c>
      <c r="S135">
        <v>4</v>
      </c>
      <c r="U135" s="8">
        <v>3.4008799999999999</v>
      </c>
      <c r="V135" s="8">
        <v>0.79749999999999999</v>
      </c>
      <c r="W135">
        <v>44.2</v>
      </c>
      <c r="X135">
        <v>0.61365000000000003</v>
      </c>
      <c r="Y135">
        <v>1.4111499999999999</v>
      </c>
      <c r="Z135">
        <v>2.7291699999999999</v>
      </c>
      <c r="AA135">
        <v>0.55915999999999999</v>
      </c>
      <c r="AB135">
        <v>4.2430000000000002E-2</v>
      </c>
      <c r="AD135">
        <v>1.98973</v>
      </c>
      <c r="AE135">
        <v>23.5</v>
      </c>
      <c r="AG135">
        <v>1</v>
      </c>
      <c r="AJ135">
        <v>2.2307000000000001</v>
      </c>
      <c r="AK135">
        <v>0.76183000000000001</v>
      </c>
      <c r="AL135">
        <v>0.35847000000000001</v>
      </c>
      <c r="AM135">
        <v>3.351</v>
      </c>
      <c r="AN135">
        <v>1.8260700000000001</v>
      </c>
      <c r="AO135">
        <v>0.59250000000000003</v>
      </c>
      <c r="AP135">
        <v>0.83316999999999997</v>
      </c>
      <c r="AQ135">
        <v>3.2042899999999999</v>
      </c>
      <c r="AS135">
        <v>0</v>
      </c>
      <c r="AT135">
        <v>2</v>
      </c>
      <c r="AU135">
        <v>0</v>
      </c>
      <c r="AV135">
        <v>0</v>
      </c>
      <c r="AW135" s="4">
        <v>0</v>
      </c>
      <c r="AX135">
        <v>0</v>
      </c>
      <c r="AY135">
        <v>0</v>
      </c>
      <c r="BA135" s="1">
        <v>44498</v>
      </c>
      <c r="BB135">
        <v>3</v>
      </c>
      <c r="BC135">
        <v>3</v>
      </c>
      <c r="BD135">
        <v>0</v>
      </c>
      <c r="BE135">
        <v>12</v>
      </c>
      <c r="BF135">
        <v>1</v>
      </c>
      <c r="BG135">
        <v>0</v>
      </c>
      <c r="BH135">
        <v>12</v>
      </c>
      <c r="BI135" s="1">
        <v>44104</v>
      </c>
      <c r="BJ135">
        <v>2</v>
      </c>
      <c r="BK135">
        <v>1</v>
      </c>
      <c r="BL135">
        <v>1</v>
      </c>
      <c r="BM135">
        <v>12</v>
      </c>
      <c r="BN135">
        <v>1</v>
      </c>
      <c r="BO135">
        <v>0</v>
      </c>
      <c r="BP135">
        <v>12</v>
      </c>
      <c r="BQ135" s="1">
        <v>43602</v>
      </c>
      <c r="BR135">
        <v>9</v>
      </c>
      <c r="BS135">
        <v>6</v>
      </c>
      <c r="BT135">
        <v>3</v>
      </c>
      <c r="BU135">
        <v>48</v>
      </c>
      <c r="BV135">
        <v>1</v>
      </c>
      <c r="BW135">
        <v>0</v>
      </c>
      <c r="BX135">
        <v>48</v>
      </c>
      <c r="BY135">
        <v>18</v>
      </c>
      <c r="CA135" t="s">
        <v>1005</v>
      </c>
      <c r="CB135" t="s">
        <v>1006</v>
      </c>
      <c r="CC135">
        <v>15857</v>
      </c>
      <c r="CD135">
        <v>310</v>
      </c>
      <c r="CE135">
        <v>8142342618</v>
      </c>
      <c r="CF135" t="s">
        <v>99</v>
      </c>
      <c r="CG135" t="s">
        <v>100</v>
      </c>
      <c r="CH135" s="1">
        <v>27619</v>
      </c>
      <c r="CI135" t="s">
        <v>100</v>
      </c>
      <c r="CJ135" t="s">
        <v>100</v>
      </c>
      <c r="CK135" t="s">
        <v>100</v>
      </c>
      <c r="CL135" t="s">
        <v>103</v>
      </c>
      <c r="CM135" t="s">
        <v>1004</v>
      </c>
      <c r="CN135">
        <v>120</v>
      </c>
      <c r="CO135" s="1">
        <v>44621</v>
      </c>
      <c r="CP135" s="1"/>
      <c r="CV135"/>
    </row>
    <row r="136" spans="1:102" x14ac:dyDescent="0.25">
      <c r="A136" t="s">
        <v>317</v>
      </c>
      <c r="B136" s="18" t="s">
        <v>3187</v>
      </c>
      <c r="C136" s="18">
        <v>395711</v>
      </c>
      <c r="D136" t="s">
        <v>2132</v>
      </c>
      <c r="E136" t="s">
        <v>2134</v>
      </c>
      <c r="F136" t="s">
        <v>111</v>
      </c>
      <c r="G136" t="s">
        <v>3201</v>
      </c>
      <c r="H136">
        <v>136</v>
      </c>
      <c r="I136" t="s">
        <v>98</v>
      </c>
      <c r="K136" t="s">
        <v>100</v>
      </c>
      <c r="L136" t="s">
        <v>121</v>
      </c>
      <c r="M136">
        <v>3</v>
      </c>
      <c r="N136">
        <v>2</v>
      </c>
      <c r="O136">
        <v>3</v>
      </c>
      <c r="P136">
        <v>4</v>
      </c>
      <c r="Q136">
        <v>5</v>
      </c>
      <c r="R136">
        <v>4</v>
      </c>
      <c r="S136">
        <v>2</v>
      </c>
      <c r="U136" s="8">
        <v>2.8692600000000001</v>
      </c>
      <c r="V136" s="8">
        <v>0.48010000000000003</v>
      </c>
      <c r="W136">
        <v>53.9</v>
      </c>
      <c r="X136">
        <v>0.94369000000000003</v>
      </c>
      <c r="Y136">
        <v>1.4237899999999999</v>
      </c>
      <c r="Z136">
        <v>2.4375399999999998</v>
      </c>
      <c r="AA136">
        <v>0.22319</v>
      </c>
      <c r="AB136">
        <v>8.7510000000000004E-2</v>
      </c>
      <c r="AD136">
        <v>1.44547</v>
      </c>
      <c r="AE136">
        <v>46.2</v>
      </c>
      <c r="AG136">
        <v>0</v>
      </c>
      <c r="AJ136">
        <v>1.9969300000000001</v>
      </c>
      <c r="AK136">
        <v>0.85041</v>
      </c>
      <c r="AL136">
        <v>0.48263</v>
      </c>
      <c r="AM136">
        <v>3.3299699999999999</v>
      </c>
      <c r="AN136">
        <v>1.48187</v>
      </c>
      <c r="AO136">
        <v>0.81625000000000003</v>
      </c>
      <c r="AP136">
        <v>0.37253999999999998</v>
      </c>
      <c r="AQ136">
        <v>2.7204799999999998</v>
      </c>
      <c r="AS136">
        <v>0</v>
      </c>
      <c r="AT136">
        <v>2</v>
      </c>
      <c r="AU136">
        <v>0</v>
      </c>
      <c r="AV136">
        <v>0</v>
      </c>
      <c r="AW136" s="4">
        <v>0</v>
      </c>
      <c r="AX136">
        <v>0</v>
      </c>
      <c r="AY136">
        <v>0</v>
      </c>
      <c r="BA136" s="1">
        <v>44517</v>
      </c>
      <c r="BB136">
        <v>3</v>
      </c>
      <c r="BC136">
        <v>3</v>
      </c>
      <c r="BD136">
        <v>0</v>
      </c>
      <c r="BE136">
        <v>24</v>
      </c>
      <c r="BF136">
        <v>1</v>
      </c>
      <c r="BG136">
        <v>0</v>
      </c>
      <c r="BH136">
        <v>24</v>
      </c>
      <c r="BI136" s="1">
        <v>44140</v>
      </c>
      <c r="BJ136">
        <v>4</v>
      </c>
      <c r="BK136">
        <v>4</v>
      </c>
      <c r="BL136">
        <v>1</v>
      </c>
      <c r="BM136">
        <v>24</v>
      </c>
      <c r="BN136">
        <v>1</v>
      </c>
      <c r="BO136">
        <v>0</v>
      </c>
      <c r="BP136">
        <v>24</v>
      </c>
      <c r="BQ136" s="1">
        <v>43623</v>
      </c>
      <c r="BR136">
        <v>11</v>
      </c>
      <c r="BS136">
        <v>10</v>
      </c>
      <c r="BT136">
        <v>1</v>
      </c>
      <c r="BU136">
        <v>48</v>
      </c>
      <c r="BV136">
        <v>1</v>
      </c>
      <c r="BW136">
        <v>0</v>
      </c>
      <c r="BX136">
        <v>48</v>
      </c>
      <c r="BY136">
        <v>28</v>
      </c>
      <c r="CA136" t="s">
        <v>2135</v>
      </c>
      <c r="CB136" t="s">
        <v>2136</v>
      </c>
      <c r="CC136">
        <v>19027</v>
      </c>
      <c r="CD136">
        <v>560</v>
      </c>
      <c r="CE136">
        <v>2153792700</v>
      </c>
      <c r="CF136" t="s">
        <v>99</v>
      </c>
      <c r="CG136" t="s">
        <v>100</v>
      </c>
      <c r="CH136" s="1">
        <v>31377</v>
      </c>
      <c r="CI136" t="s">
        <v>100</v>
      </c>
      <c r="CJ136" t="s">
        <v>100</v>
      </c>
      <c r="CK136" t="s">
        <v>100</v>
      </c>
      <c r="CL136" t="s">
        <v>103</v>
      </c>
      <c r="CM136" t="s">
        <v>2133</v>
      </c>
      <c r="CN136">
        <v>150</v>
      </c>
      <c r="CO136" s="1">
        <v>44621</v>
      </c>
      <c r="CP136" s="1"/>
      <c r="CV136"/>
    </row>
    <row r="137" spans="1:102" x14ac:dyDescent="0.25">
      <c r="A137" t="s">
        <v>317</v>
      </c>
      <c r="B137" s="18" t="s">
        <v>3187</v>
      </c>
      <c r="C137" s="18">
        <v>395357</v>
      </c>
      <c r="D137" t="s">
        <v>1069</v>
      </c>
      <c r="E137" t="s">
        <v>1071</v>
      </c>
      <c r="F137" t="s">
        <v>191</v>
      </c>
      <c r="G137" t="s">
        <v>3201</v>
      </c>
      <c r="H137">
        <v>87.3</v>
      </c>
      <c r="I137" t="s">
        <v>98</v>
      </c>
      <c r="K137" t="s">
        <v>100</v>
      </c>
      <c r="L137" t="s">
        <v>105</v>
      </c>
      <c r="M137">
        <v>3</v>
      </c>
      <c r="N137">
        <v>3</v>
      </c>
      <c r="O137">
        <v>2</v>
      </c>
      <c r="P137">
        <v>5</v>
      </c>
      <c r="Q137">
        <v>5</v>
      </c>
      <c r="R137">
        <v>5</v>
      </c>
      <c r="S137">
        <v>3</v>
      </c>
      <c r="U137" s="8">
        <v>3.37331</v>
      </c>
      <c r="V137" s="8">
        <v>0.58850000000000002</v>
      </c>
      <c r="W137">
        <v>62.8</v>
      </c>
      <c r="X137">
        <v>0.94389999999999996</v>
      </c>
      <c r="Y137">
        <v>1.5324</v>
      </c>
      <c r="Z137">
        <v>3.0110600000000001</v>
      </c>
      <c r="AA137">
        <v>0.50771999999999995</v>
      </c>
      <c r="AB137">
        <v>2.8080000000000001E-2</v>
      </c>
      <c r="AD137">
        <v>1.8409</v>
      </c>
      <c r="AE137">
        <v>50</v>
      </c>
      <c r="AH137">
        <v>6</v>
      </c>
      <c r="AJ137">
        <v>2.1940400000000002</v>
      </c>
      <c r="AK137">
        <v>0.73172000000000004</v>
      </c>
      <c r="AL137">
        <v>0.38568999999999998</v>
      </c>
      <c r="AM137">
        <v>3.3114499999999998</v>
      </c>
      <c r="AN137">
        <v>1.7177199999999999</v>
      </c>
      <c r="AO137">
        <v>0.94886999999999999</v>
      </c>
      <c r="AP137">
        <v>0.57142999999999999</v>
      </c>
      <c r="AQ137">
        <v>3.2162799999999998</v>
      </c>
      <c r="AS137">
        <v>0</v>
      </c>
      <c r="AT137">
        <v>2</v>
      </c>
      <c r="AU137">
        <v>1</v>
      </c>
      <c r="AV137">
        <v>1</v>
      </c>
      <c r="AW137" s="4">
        <v>5000</v>
      </c>
      <c r="AX137">
        <v>0</v>
      </c>
      <c r="AY137">
        <v>1</v>
      </c>
      <c r="BA137" s="1">
        <v>44364</v>
      </c>
      <c r="BB137">
        <v>8</v>
      </c>
      <c r="BC137">
        <v>7</v>
      </c>
      <c r="BD137">
        <v>0</v>
      </c>
      <c r="BE137">
        <v>60</v>
      </c>
      <c r="BF137">
        <v>1</v>
      </c>
      <c r="BG137">
        <v>0</v>
      </c>
      <c r="BH137">
        <v>60</v>
      </c>
      <c r="BI137" s="1">
        <v>44092</v>
      </c>
      <c r="BJ137">
        <v>5</v>
      </c>
      <c r="BK137">
        <v>5</v>
      </c>
      <c r="BL137">
        <v>0</v>
      </c>
      <c r="BM137">
        <v>40</v>
      </c>
      <c r="BN137">
        <v>1</v>
      </c>
      <c r="BO137">
        <v>0</v>
      </c>
      <c r="BP137">
        <v>40</v>
      </c>
      <c r="BQ137" s="1">
        <v>43504</v>
      </c>
      <c r="BR137">
        <v>8</v>
      </c>
      <c r="BS137">
        <v>7</v>
      </c>
      <c r="BT137">
        <v>1</v>
      </c>
      <c r="BU137">
        <v>72</v>
      </c>
      <c r="BV137">
        <v>1</v>
      </c>
      <c r="BW137">
        <v>0</v>
      </c>
      <c r="BX137">
        <v>72</v>
      </c>
      <c r="BY137">
        <v>55.332999999999998</v>
      </c>
      <c r="CA137" t="s">
        <v>1072</v>
      </c>
      <c r="CB137" t="s">
        <v>1073</v>
      </c>
      <c r="CC137">
        <v>18431</v>
      </c>
      <c r="CD137">
        <v>760</v>
      </c>
      <c r="CE137">
        <v>5702535690</v>
      </c>
      <c r="CF137" t="s">
        <v>99</v>
      </c>
      <c r="CG137" t="s">
        <v>100</v>
      </c>
      <c r="CH137" s="1">
        <v>28024</v>
      </c>
      <c r="CI137" t="s">
        <v>101</v>
      </c>
      <c r="CJ137" t="s">
        <v>100</v>
      </c>
      <c r="CK137" t="s">
        <v>100</v>
      </c>
      <c r="CL137" t="s">
        <v>103</v>
      </c>
      <c r="CM137" t="s">
        <v>1070</v>
      </c>
      <c r="CN137">
        <v>128</v>
      </c>
      <c r="CO137" s="1">
        <v>44621</v>
      </c>
      <c r="CP137" s="1"/>
      <c r="CV137"/>
    </row>
    <row r="138" spans="1:102" x14ac:dyDescent="0.25">
      <c r="A138" t="s">
        <v>317</v>
      </c>
      <c r="B138" s="18" t="s">
        <v>3187</v>
      </c>
      <c r="C138" s="18">
        <v>395507</v>
      </c>
      <c r="D138" t="s">
        <v>1535</v>
      </c>
      <c r="E138" t="s">
        <v>776</v>
      </c>
      <c r="F138" t="s">
        <v>111</v>
      </c>
      <c r="G138" t="s">
        <v>3202</v>
      </c>
      <c r="H138">
        <v>69.599999999999994</v>
      </c>
      <c r="I138" t="s">
        <v>113</v>
      </c>
      <c r="K138" t="s">
        <v>100</v>
      </c>
      <c r="L138" t="s">
        <v>105</v>
      </c>
      <c r="M138">
        <v>4</v>
      </c>
      <c r="N138">
        <v>4</v>
      </c>
      <c r="O138">
        <v>4</v>
      </c>
      <c r="P138">
        <v>3</v>
      </c>
      <c r="Q138">
        <v>2</v>
      </c>
      <c r="R138">
        <v>3</v>
      </c>
      <c r="S138">
        <v>4</v>
      </c>
      <c r="U138" s="8">
        <v>4.1388400000000001</v>
      </c>
      <c r="V138" s="8">
        <v>0.87995999999999996</v>
      </c>
      <c r="W138">
        <v>64.599999999999994</v>
      </c>
      <c r="X138">
        <v>0.94882999999999995</v>
      </c>
      <c r="Y138">
        <v>1.8287899999999999</v>
      </c>
      <c r="Z138">
        <v>3.3714200000000001</v>
      </c>
      <c r="AA138">
        <v>0.71806000000000003</v>
      </c>
      <c r="AB138">
        <v>0.20995</v>
      </c>
      <c r="AD138">
        <v>2.31006</v>
      </c>
      <c r="AE138">
        <v>54.5</v>
      </c>
      <c r="AH138">
        <v>6</v>
      </c>
      <c r="AJ138">
        <v>2.3552200000000001</v>
      </c>
      <c r="AK138">
        <v>0.72240000000000004</v>
      </c>
      <c r="AL138">
        <v>0.35315000000000002</v>
      </c>
      <c r="AM138">
        <v>3.4307599999999998</v>
      </c>
      <c r="AN138">
        <v>2.0079699999999998</v>
      </c>
      <c r="AO138">
        <v>0.96613000000000004</v>
      </c>
      <c r="AP138">
        <v>0.93318000000000001</v>
      </c>
      <c r="AQ138">
        <v>3.8089400000000002</v>
      </c>
      <c r="AS138">
        <v>0</v>
      </c>
      <c r="AT138">
        <v>0</v>
      </c>
      <c r="AU138">
        <v>0</v>
      </c>
      <c r="AV138">
        <v>2</v>
      </c>
      <c r="AW138" s="4">
        <v>1625</v>
      </c>
      <c r="AX138">
        <v>0</v>
      </c>
      <c r="AY138">
        <v>2</v>
      </c>
      <c r="BA138" s="1">
        <v>44378</v>
      </c>
      <c r="BB138">
        <v>2</v>
      </c>
      <c r="BC138">
        <v>2</v>
      </c>
      <c r="BD138">
        <v>0</v>
      </c>
      <c r="BE138">
        <v>8</v>
      </c>
      <c r="BF138">
        <v>1</v>
      </c>
      <c r="BG138">
        <v>0</v>
      </c>
      <c r="BH138">
        <v>8</v>
      </c>
      <c r="BI138" s="1">
        <v>43840</v>
      </c>
      <c r="BJ138">
        <v>4</v>
      </c>
      <c r="BK138">
        <v>4</v>
      </c>
      <c r="BL138">
        <v>0</v>
      </c>
      <c r="BM138">
        <v>16</v>
      </c>
      <c r="BN138">
        <v>1</v>
      </c>
      <c r="BO138">
        <v>0</v>
      </c>
      <c r="BP138">
        <v>16</v>
      </c>
      <c r="BQ138" s="1">
        <v>43469</v>
      </c>
      <c r="BR138">
        <v>2</v>
      </c>
      <c r="BS138">
        <v>2</v>
      </c>
      <c r="BT138">
        <v>0</v>
      </c>
      <c r="BU138">
        <v>8</v>
      </c>
      <c r="BV138">
        <v>1</v>
      </c>
      <c r="BW138">
        <v>0</v>
      </c>
      <c r="BX138">
        <v>8</v>
      </c>
      <c r="BY138">
        <v>10.667</v>
      </c>
      <c r="CA138" t="s">
        <v>1535</v>
      </c>
      <c r="CB138" t="s">
        <v>1537</v>
      </c>
      <c r="CC138">
        <v>19446</v>
      </c>
      <c r="CD138">
        <v>560</v>
      </c>
      <c r="CE138">
        <v>2153615600</v>
      </c>
      <c r="CF138" t="s">
        <v>99</v>
      </c>
      <c r="CG138" t="s">
        <v>100</v>
      </c>
      <c r="CH138" s="1">
        <v>29763</v>
      </c>
      <c r="CI138" t="s">
        <v>101</v>
      </c>
      <c r="CJ138" t="s">
        <v>100</v>
      </c>
      <c r="CK138" t="s">
        <v>100</v>
      </c>
      <c r="CL138" t="s">
        <v>103</v>
      </c>
      <c r="CM138" t="s">
        <v>1536</v>
      </c>
      <c r="CN138">
        <v>72</v>
      </c>
      <c r="CO138" s="1">
        <v>44621</v>
      </c>
      <c r="CP138" s="1"/>
      <c r="CV138"/>
    </row>
    <row r="139" spans="1:102" x14ac:dyDescent="0.25">
      <c r="A139" t="s">
        <v>317</v>
      </c>
      <c r="B139" s="18" t="s">
        <v>3187</v>
      </c>
      <c r="C139" s="18">
        <v>395474</v>
      </c>
      <c r="D139" t="s">
        <v>1423</v>
      </c>
      <c r="E139" t="s">
        <v>402</v>
      </c>
      <c r="F139" t="s">
        <v>294</v>
      </c>
      <c r="G139" t="s">
        <v>3202</v>
      </c>
      <c r="H139">
        <v>45.3</v>
      </c>
      <c r="I139" t="s">
        <v>113</v>
      </c>
      <c r="K139" t="s">
        <v>100</v>
      </c>
      <c r="L139" t="s">
        <v>105</v>
      </c>
      <c r="M139">
        <v>5</v>
      </c>
      <c r="N139">
        <v>2</v>
      </c>
      <c r="O139">
        <v>5</v>
      </c>
      <c r="P139">
        <v>3</v>
      </c>
      <c r="Q139">
        <v>4</v>
      </c>
      <c r="R139">
        <v>2</v>
      </c>
      <c r="S139">
        <v>3</v>
      </c>
      <c r="U139" s="8">
        <v>3.40889</v>
      </c>
      <c r="V139" s="8">
        <v>0.65200000000000002</v>
      </c>
      <c r="W139">
        <v>70.8</v>
      </c>
      <c r="X139">
        <v>0.64559</v>
      </c>
      <c r="Y139">
        <v>1.29759</v>
      </c>
      <c r="Z139">
        <v>3.2062400000000002</v>
      </c>
      <c r="AA139">
        <v>0.38955000000000001</v>
      </c>
      <c r="AB139">
        <v>7.8079999999999997E-2</v>
      </c>
      <c r="AD139">
        <v>2.1113</v>
      </c>
      <c r="AE139">
        <v>73.7</v>
      </c>
      <c r="AH139">
        <v>6</v>
      </c>
      <c r="AJ139">
        <v>2.3488099999999998</v>
      </c>
      <c r="AK139">
        <v>0.78624000000000005</v>
      </c>
      <c r="AL139">
        <v>0.39146999999999998</v>
      </c>
      <c r="AM139">
        <v>3.5265300000000002</v>
      </c>
      <c r="AN139">
        <v>1.8402099999999999</v>
      </c>
      <c r="AO139">
        <v>0.60397999999999996</v>
      </c>
      <c r="AP139">
        <v>0.62373999999999996</v>
      </c>
      <c r="AQ139">
        <v>3.0519799999999999</v>
      </c>
      <c r="AS139">
        <v>0</v>
      </c>
      <c r="AT139">
        <v>0</v>
      </c>
      <c r="AU139">
        <v>0</v>
      </c>
      <c r="AV139">
        <v>0</v>
      </c>
      <c r="AW139" s="4">
        <v>0</v>
      </c>
      <c r="AX139">
        <v>0</v>
      </c>
      <c r="AY139">
        <v>0</v>
      </c>
      <c r="BA139" s="1">
        <v>44399</v>
      </c>
      <c r="BB139">
        <v>1</v>
      </c>
      <c r="BC139">
        <v>1</v>
      </c>
      <c r="BD139">
        <v>0</v>
      </c>
      <c r="BE139">
        <v>4</v>
      </c>
      <c r="BF139">
        <v>1</v>
      </c>
      <c r="BG139">
        <v>0</v>
      </c>
      <c r="BH139">
        <v>4</v>
      </c>
      <c r="BI139" s="1">
        <v>43748</v>
      </c>
      <c r="BJ139">
        <v>5</v>
      </c>
      <c r="BK139">
        <v>5</v>
      </c>
      <c r="BL139">
        <v>0</v>
      </c>
      <c r="BM139">
        <v>12</v>
      </c>
      <c r="BN139">
        <v>1</v>
      </c>
      <c r="BO139">
        <v>0</v>
      </c>
      <c r="BP139">
        <v>12</v>
      </c>
      <c r="BQ139" s="1">
        <v>43405</v>
      </c>
      <c r="BR139">
        <v>0</v>
      </c>
      <c r="BS139">
        <v>0</v>
      </c>
      <c r="BT139">
        <v>0</v>
      </c>
      <c r="BU139">
        <v>0</v>
      </c>
      <c r="BV139">
        <v>0</v>
      </c>
      <c r="BW139">
        <v>0</v>
      </c>
      <c r="BX139">
        <v>0</v>
      </c>
      <c r="BY139">
        <v>6</v>
      </c>
      <c r="CA139" t="s">
        <v>1425</v>
      </c>
      <c r="CB139" t="s">
        <v>1426</v>
      </c>
      <c r="CC139">
        <v>16508</v>
      </c>
      <c r="CD139">
        <v>320</v>
      </c>
      <c r="CE139">
        <v>8148644802</v>
      </c>
      <c r="CF139" t="s">
        <v>99</v>
      </c>
      <c r="CG139" t="s">
        <v>100</v>
      </c>
      <c r="CH139" s="1">
        <v>29419</v>
      </c>
      <c r="CI139" t="s">
        <v>101</v>
      </c>
      <c r="CJ139" t="s">
        <v>100</v>
      </c>
      <c r="CK139" t="s">
        <v>100</v>
      </c>
      <c r="CL139" t="s">
        <v>103</v>
      </c>
      <c r="CM139" t="s">
        <v>1424</v>
      </c>
      <c r="CN139">
        <v>51</v>
      </c>
      <c r="CO139" s="1">
        <v>44621</v>
      </c>
      <c r="CP139" s="1"/>
      <c r="CV139"/>
    </row>
    <row r="140" spans="1:102" x14ac:dyDescent="0.25">
      <c r="A140" t="s">
        <v>317</v>
      </c>
      <c r="B140" s="18" t="s">
        <v>3187</v>
      </c>
      <c r="C140" s="18">
        <v>395868</v>
      </c>
      <c r="D140" t="s">
        <v>2564</v>
      </c>
      <c r="E140" t="s">
        <v>2257</v>
      </c>
      <c r="F140" t="s">
        <v>1593</v>
      </c>
      <c r="G140" t="s">
        <v>3201</v>
      </c>
      <c r="H140">
        <v>115</v>
      </c>
      <c r="I140" t="s">
        <v>98</v>
      </c>
      <c r="K140" t="s">
        <v>100</v>
      </c>
      <c r="L140" t="s">
        <v>105</v>
      </c>
      <c r="M140">
        <v>1</v>
      </c>
      <c r="N140">
        <v>1</v>
      </c>
      <c r="O140">
        <v>1</v>
      </c>
      <c r="P140">
        <v>2</v>
      </c>
      <c r="Q140">
        <v>2</v>
      </c>
      <c r="R140">
        <v>3</v>
      </c>
      <c r="S140">
        <v>1</v>
      </c>
      <c r="U140" s="8">
        <v>2.82443</v>
      </c>
      <c r="V140" s="8">
        <v>0.30114999999999997</v>
      </c>
      <c r="W140">
        <v>63</v>
      </c>
      <c r="X140">
        <v>0.94813999999999998</v>
      </c>
      <c r="Y140">
        <v>1.24929</v>
      </c>
      <c r="Z140">
        <v>2.7132399999999999</v>
      </c>
      <c r="AA140">
        <v>0.21190000000000001</v>
      </c>
      <c r="AB140">
        <v>4.6390000000000001E-2</v>
      </c>
      <c r="AD140">
        <v>1.5751299999999999</v>
      </c>
      <c r="AE140">
        <v>81.3</v>
      </c>
      <c r="AG140">
        <v>2</v>
      </c>
      <c r="AJ140">
        <v>2.1046200000000002</v>
      </c>
      <c r="AK140">
        <v>0.84474000000000005</v>
      </c>
      <c r="AL140">
        <v>0.46622999999999998</v>
      </c>
      <c r="AM140">
        <v>3.4155799999999998</v>
      </c>
      <c r="AN140">
        <v>1.5321800000000001</v>
      </c>
      <c r="AO140">
        <v>0.82560999999999996</v>
      </c>
      <c r="AP140">
        <v>0.2419</v>
      </c>
      <c r="AQ140">
        <v>2.6108500000000001</v>
      </c>
      <c r="AS140">
        <v>0</v>
      </c>
      <c r="AT140">
        <v>4</v>
      </c>
      <c r="AU140">
        <v>3</v>
      </c>
      <c r="AV140">
        <v>3</v>
      </c>
      <c r="AW140" s="4">
        <v>6637.85</v>
      </c>
      <c r="AX140">
        <v>0</v>
      </c>
      <c r="AY140">
        <v>3</v>
      </c>
      <c r="BA140" s="1">
        <v>44342</v>
      </c>
      <c r="BB140">
        <v>16</v>
      </c>
      <c r="BC140">
        <v>13</v>
      </c>
      <c r="BD140">
        <v>0</v>
      </c>
      <c r="BE140">
        <v>124</v>
      </c>
      <c r="BF140">
        <v>3</v>
      </c>
      <c r="BG140">
        <v>87</v>
      </c>
      <c r="BH140">
        <v>211</v>
      </c>
      <c r="BI140" s="1">
        <v>43742</v>
      </c>
      <c r="BJ140">
        <v>13</v>
      </c>
      <c r="BK140">
        <v>13</v>
      </c>
      <c r="BL140">
        <v>2</v>
      </c>
      <c r="BM140">
        <v>64</v>
      </c>
      <c r="BN140">
        <v>1</v>
      </c>
      <c r="BO140">
        <v>0</v>
      </c>
      <c r="BP140">
        <v>64</v>
      </c>
      <c r="BQ140" s="1">
        <v>43525</v>
      </c>
      <c r="BR140">
        <v>18</v>
      </c>
      <c r="BS140">
        <v>17</v>
      </c>
      <c r="BT140">
        <v>18</v>
      </c>
      <c r="BU140">
        <v>128</v>
      </c>
      <c r="BV140">
        <v>1</v>
      </c>
      <c r="BW140">
        <v>0</v>
      </c>
      <c r="BX140">
        <v>128</v>
      </c>
      <c r="BY140">
        <v>148.167</v>
      </c>
      <c r="CA140" t="s">
        <v>2566</v>
      </c>
      <c r="CB140" t="s">
        <v>2567</v>
      </c>
      <c r="CC140">
        <v>16801</v>
      </c>
      <c r="CD140">
        <v>200</v>
      </c>
      <c r="CE140">
        <v>8142370630</v>
      </c>
      <c r="CF140" t="s">
        <v>99</v>
      </c>
      <c r="CG140" t="s">
        <v>100</v>
      </c>
      <c r="CH140" s="1">
        <v>33557</v>
      </c>
      <c r="CI140" t="s">
        <v>100</v>
      </c>
      <c r="CJ140" t="s">
        <v>100</v>
      </c>
      <c r="CK140" t="s">
        <v>100</v>
      </c>
      <c r="CL140" t="s">
        <v>103</v>
      </c>
      <c r="CM140" t="s">
        <v>2565</v>
      </c>
      <c r="CN140">
        <v>157</v>
      </c>
      <c r="CO140" s="1">
        <v>44621</v>
      </c>
      <c r="CP140" s="1"/>
      <c r="CV140"/>
    </row>
    <row r="141" spans="1:102" x14ac:dyDescent="0.25">
      <c r="A141" t="s">
        <v>317</v>
      </c>
      <c r="B141" s="18" t="s">
        <v>3187</v>
      </c>
      <c r="C141" s="18">
        <v>395569</v>
      </c>
      <c r="D141" t="s">
        <v>1709</v>
      </c>
      <c r="E141" t="s">
        <v>259</v>
      </c>
      <c r="F141" t="s">
        <v>923</v>
      </c>
      <c r="G141" t="s">
        <v>3201</v>
      </c>
      <c r="H141">
        <v>66.900000000000006</v>
      </c>
      <c r="I141" t="s">
        <v>98</v>
      </c>
      <c r="K141" t="s">
        <v>100</v>
      </c>
      <c r="L141" t="s">
        <v>105</v>
      </c>
      <c r="M141">
        <v>1</v>
      </c>
      <c r="N141">
        <v>2</v>
      </c>
      <c r="O141">
        <v>1</v>
      </c>
      <c r="P141">
        <v>2</v>
      </c>
      <c r="Q141">
        <v>1</v>
      </c>
      <c r="R141">
        <v>3</v>
      </c>
      <c r="S141">
        <v>2</v>
      </c>
      <c r="U141" s="8">
        <v>3.1950699999999999</v>
      </c>
      <c r="V141" s="8">
        <v>0.56959000000000004</v>
      </c>
      <c r="W141">
        <v>63.6</v>
      </c>
      <c r="X141">
        <v>0.91593000000000002</v>
      </c>
      <c r="Y141">
        <v>1.48552</v>
      </c>
      <c r="Z141">
        <v>2.9677699999999998</v>
      </c>
      <c r="AA141">
        <v>0.37239</v>
      </c>
      <c r="AB141">
        <v>5.9659999999999998E-2</v>
      </c>
      <c r="AD141">
        <v>1.7095499999999999</v>
      </c>
      <c r="AE141">
        <v>75</v>
      </c>
      <c r="AG141">
        <v>1</v>
      </c>
      <c r="AJ141">
        <v>2.0713499999999998</v>
      </c>
      <c r="AK141">
        <v>0.77546000000000004</v>
      </c>
      <c r="AL141">
        <v>0.42364000000000002</v>
      </c>
      <c r="AM141">
        <v>3.2704599999999999</v>
      </c>
      <c r="AN141">
        <v>1.68964</v>
      </c>
      <c r="AO141">
        <v>0.86880999999999997</v>
      </c>
      <c r="AP141">
        <v>0.50351999999999997</v>
      </c>
      <c r="AQ141">
        <v>3.0845199999999999</v>
      </c>
      <c r="AS141">
        <v>0</v>
      </c>
      <c r="AT141">
        <v>1</v>
      </c>
      <c r="AU141">
        <v>7</v>
      </c>
      <c r="AV141">
        <v>3</v>
      </c>
      <c r="AW141" s="4">
        <v>162426.29999999999</v>
      </c>
      <c r="AX141">
        <v>0</v>
      </c>
      <c r="AY141">
        <v>3</v>
      </c>
      <c r="BA141" s="1">
        <v>44365</v>
      </c>
      <c r="BB141">
        <v>19</v>
      </c>
      <c r="BC141">
        <v>16</v>
      </c>
      <c r="BD141">
        <v>0</v>
      </c>
      <c r="BE141">
        <v>84</v>
      </c>
      <c r="BF141">
        <v>1</v>
      </c>
      <c r="BG141">
        <v>0</v>
      </c>
      <c r="BH141">
        <v>84</v>
      </c>
      <c r="BI141" s="1">
        <v>43734</v>
      </c>
      <c r="BJ141">
        <v>15</v>
      </c>
      <c r="BK141">
        <v>11</v>
      </c>
      <c r="BL141">
        <v>2</v>
      </c>
      <c r="BM141">
        <v>172</v>
      </c>
      <c r="BN141">
        <v>1</v>
      </c>
      <c r="BO141">
        <v>0</v>
      </c>
      <c r="BP141">
        <v>172</v>
      </c>
      <c r="BQ141" s="1">
        <v>43349</v>
      </c>
      <c r="BR141">
        <v>6</v>
      </c>
      <c r="BS141">
        <v>6</v>
      </c>
      <c r="BT141">
        <v>0</v>
      </c>
      <c r="BU141">
        <v>32</v>
      </c>
      <c r="BV141">
        <v>1</v>
      </c>
      <c r="BW141">
        <v>0</v>
      </c>
      <c r="BX141">
        <v>32</v>
      </c>
      <c r="BY141">
        <v>104.667</v>
      </c>
      <c r="CA141" t="s">
        <v>1711</v>
      </c>
      <c r="CB141" t="s">
        <v>1712</v>
      </c>
      <c r="CC141">
        <v>15746</v>
      </c>
      <c r="CD141">
        <v>390</v>
      </c>
      <c r="CE141">
        <v>8147436613</v>
      </c>
      <c r="CF141" t="s">
        <v>99</v>
      </c>
      <c r="CG141" t="s">
        <v>100</v>
      </c>
      <c r="CH141" s="1">
        <v>30329</v>
      </c>
      <c r="CI141" t="s">
        <v>100</v>
      </c>
      <c r="CJ141" t="s">
        <v>100</v>
      </c>
      <c r="CK141" t="s">
        <v>100</v>
      </c>
      <c r="CL141" t="s">
        <v>103</v>
      </c>
      <c r="CM141" t="s">
        <v>1710</v>
      </c>
      <c r="CN141">
        <v>74</v>
      </c>
      <c r="CO141" s="1">
        <v>44621</v>
      </c>
      <c r="CP141" s="1"/>
      <c r="CV141"/>
    </row>
    <row r="142" spans="1:102" x14ac:dyDescent="0.25">
      <c r="A142" t="s">
        <v>317</v>
      </c>
      <c r="B142" s="18" t="s">
        <v>3187</v>
      </c>
      <c r="C142" s="18">
        <v>395297</v>
      </c>
      <c r="D142" t="s">
        <v>887</v>
      </c>
      <c r="E142" t="s">
        <v>889</v>
      </c>
      <c r="F142" t="s">
        <v>890</v>
      </c>
      <c r="G142" t="s">
        <v>3201</v>
      </c>
      <c r="H142">
        <v>83.1</v>
      </c>
      <c r="I142" t="s">
        <v>98</v>
      </c>
      <c r="K142" t="s">
        <v>100</v>
      </c>
      <c r="L142" t="s">
        <v>105</v>
      </c>
      <c r="M142">
        <v>1</v>
      </c>
      <c r="N142">
        <v>1</v>
      </c>
      <c r="O142">
        <v>2</v>
      </c>
      <c r="P142">
        <v>4</v>
      </c>
      <c r="Q142">
        <v>4</v>
      </c>
      <c r="R142">
        <v>5</v>
      </c>
      <c r="S142">
        <v>1</v>
      </c>
      <c r="U142" s="8">
        <v>2.55023</v>
      </c>
      <c r="V142" s="8">
        <v>0.31789000000000001</v>
      </c>
      <c r="W142">
        <v>57.5</v>
      </c>
      <c r="X142">
        <v>0.68147999999999997</v>
      </c>
      <c r="Y142">
        <v>0.99936999999999998</v>
      </c>
      <c r="Z142">
        <v>2.41635</v>
      </c>
      <c r="AA142">
        <v>0.27516000000000002</v>
      </c>
      <c r="AB142">
        <v>5.6430000000000001E-2</v>
      </c>
      <c r="AD142">
        <v>1.55087</v>
      </c>
      <c r="AE142">
        <v>71.400000000000006</v>
      </c>
      <c r="AH142">
        <v>6</v>
      </c>
      <c r="AJ142">
        <v>2.1402700000000001</v>
      </c>
      <c r="AK142">
        <v>0.79285000000000005</v>
      </c>
      <c r="AL142">
        <v>0.40664</v>
      </c>
      <c r="AM142">
        <v>3.3397600000000001</v>
      </c>
      <c r="AN142">
        <v>1.4834400000000001</v>
      </c>
      <c r="AO142">
        <v>0.63224000000000002</v>
      </c>
      <c r="AP142">
        <v>0.29276999999999997</v>
      </c>
      <c r="AQ142">
        <v>2.4109099999999999</v>
      </c>
      <c r="AS142">
        <v>2</v>
      </c>
      <c r="AT142">
        <v>5</v>
      </c>
      <c r="AU142">
        <v>3</v>
      </c>
      <c r="AV142">
        <v>1</v>
      </c>
      <c r="AW142" s="4">
        <v>11300</v>
      </c>
      <c r="AX142">
        <v>0</v>
      </c>
      <c r="AY142">
        <v>1</v>
      </c>
      <c r="BA142" s="1">
        <v>44377</v>
      </c>
      <c r="BB142">
        <v>6</v>
      </c>
      <c r="BC142">
        <v>6</v>
      </c>
      <c r="BD142">
        <v>0</v>
      </c>
      <c r="BE142">
        <v>28</v>
      </c>
      <c r="BF142">
        <v>1</v>
      </c>
      <c r="BG142">
        <v>0</v>
      </c>
      <c r="BH142">
        <v>28</v>
      </c>
      <c r="BI142" s="1">
        <v>43720</v>
      </c>
      <c r="BJ142">
        <v>19</v>
      </c>
      <c r="BK142">
        <v>14</v>
      </c>
      <c r="BL142">
        <v>5</v>
      </c>
      <c r="BM142">
        <v>116</v>
      </c>
      <c r="BN142">
        <v>1</v>
      </c>
      <c r="BO142">
        <v>0</v>
      </c>
      <c r="BP142">
        <v>116</v>
      </c>
      <c r="BQ142" s="1">
        <v>43328</v>
      </c>
      <c r="BR142">
        <v>11</v>
      </c>
      <c r="BS142">
        <v>9</v>
      </c>
      <c r="BT142">
        <v>2</v>
      </c>
      <c r="BU142">
        <v>56</v>
      </c>
      <c r="BV142">
        <v>1</v>
      </c>
      <c r="BW142">
        <v>0</v>
      </c>
      <c r="BX142">
        <v>56</v>
      </c>
      <c r="BY142">
        <v>62</v>
      </c>
      <c r="CA142" t="s">
        <v>891</v>
      </c>
      <c r="CB142" t="s">
        <v>892</v>
      </c>
      <c r="CC142">
        <v>16652</v>
      </c>
      <c r="CD142">
        <v>380</v>
      </c>
      <c r="CE142">
        <v>8146434210</v>
      </c>
      <c r="CF142" t="s">
        <v>99</v>
      </c>
      <c r="CG142" t="s">
        <v>100</v>
      </c>
      <c r="CH142" s="1">
        <v>26413</v>
      </c>
      <c r="CI142" t="s">
        <v>100</v>
      </c>
      <c r="CJ142" t="s">
        <v>100</v>
      </c>
      <c r="CK142" t="s">
        <v>100</v>
      </c>
      <c r="CL142" t="s">
        <v>103</v>
      </c>
      <c r="CM142" t="s">
        <v>888</v>
      </c>
      <c r="CN142">
        <v>93</v>
      </c>
      <c r="CO142" s="1">
        <v>44621</v>
      </c>
      <c r="CP142" s="1"/>
      <c r="CV142"/>
    </row>
    <row r="143" spans="1:102" x14ac:dyDescent="0.25">
      <c r="A143" t="s">
        <v>317</v>
      </c>
      <c r="B143" s="18" t="s">
        <v>3187</v>
      </c>
      <c r="C143" s="18">
        <v>395525</v>
      </c>
      <c r="D143" t="s">
        <v>1578</v>
      </c>
      <c r="E143" t="s">
        <v>271</v>
      </c>
      <c r="F143" t="s">
        <v>477</v>
      </c>
      <c r="G143" t="s">
        <v>3201</v>
      </c>
      <c r="H143">
        <v>100.7</v>
      </c>
      <c r="I143" t="s">
        <v>98</v>
      </c>
      <c r="K143" t="s">
        <v>100</v>
      </c>
      <c r="L143" t="s">
        <v>105</v>
      </c>
      <c r="M143">
        <v>2</v>
      </c>
      <c r="N143">
        <v>3</v>
      </c>
      <c r="O143">
        <v>2</v>
      </c>
      <c r="P143">
        <v>3</v>
      </c>
      <c r="Q143">
        <v>3</v>
      </c>
      <c r="R143">
        <v>3</v>
      </c>
      <c r="S143">
        <v>3</v>
      </c>
      <c r="U143" s="8">
        <v>3.2560699999999998</v>
      </c>
      <c r="V143" s="8">
        <v>0.59692999999999996</v>
      </c>
      <c r="W143">
        <v>43</v>
      </c>
      <c r="X143">
        <v>0.77451000000000003</v>
      </c>
      <c r="Y143">
        <v>1.37144</v>
      </c>
      <c r="Z143">
        <v>2.9208799999999999</v>
      </c>
      <c r="AA143">
        <v>0.34998000000000001</v>
      </c>
      <c r="AB143">
        <v>9.1520000000000004E-2</v>
      </c>
      <c r="AD143">
        <v>1.8846400000000001</v>
      </c>
      <c r="AE143">
        <v>30.8</v>
      </c>
      <c r="AG143">
        <v>3</v>
      </c>
      <c r="AJ143">
        <v>1.8963300000000001</v>
      </c>
      <c r="AK143">
        <v>0.76280000000000003</v>
      </c>
      <c r="AL143">
        <v>0.42231000000000002</v>
      </c>
      <c r="AM143">
        <v>3.0814300000000001</v>
      </c>
      <c r="AN143">
        <v>2.0346099999999998</v>
      </c>
      <c r="AO143">
        <v>0.74687000000000003</v>
      </c>
      <c r="AP143">
        <v>0.52934999999999999</v>
      </c>
      <c r="AQ143">
        <v>3.3362400000000001</v>
      </c>
      <c r="AS143">
        <v>0</v>
      </c>
      <c r="AT143">
        <v>8</v>
      </c>
      <c r="AU143">
        <v>0</v>
      </c>
      <c r="AV143">
        <v>3</v>
      </c>
      <c r="AW143" s="4">
        <v>2937.79</v>
      </c>
      <c r="AX143">
        <v>0</v>
      </c>
      <c r="AY143">
        <v>3</v>
      </c>
      <c r="BA143" s="1">
        <v>44467</v>
      </c>
      <c r="BB143">
        <v>14</v>
      </c>
      <c r="BC143">
        <v>12</v>
      </c>
      <c r="BD143">
        <v>2</v>
      </c>
      <c r="BE143">
        <v>56</v>
      </c>
      <c r="BF143">
        <v>1</v>
      </c>
      <c r="BG143">
        <v>0</v>
      </c>
      <c r="BH143">
        <v>56</v>
      </c>
      <c r="BI143" s="1">
        <v>43642</v>
      </c>
      <c r="BJ143">
        <v>6</v>
      </c>
      <c r="BK143">
        <v>4</v>
      </c>
      <c r="BL143">
        <v>2</v>
      </c>
      <c r="BM143">
        <v>32</v>
      </c>
      <c r="BN143">
        <v>1</v>
      </c>
      <c r="BO143">
        <v>0</v>
      </c>
      <c r="BP143">
        <v>32</v>
      </c>
      <c r="BQ143" s="1">
        <v>43311</v>
      </c>
      <c r="BR143">
        <v>6</v>
      </c>
      <c r="BS143">
        <v>3</v>
      </c>
      <c r="BT143">
        <v>3</v>
      </c>
      <c r="BU143">
        <v>40</v>
      </c>
      <c r="BV143">
        <v>1</v>
      </c>
      <c r="BW143">
        <v>0</v>
      </c>
      <c r="BX143">
        <v>40</v>
      </c>
      <c r="BY143">
        <v>45.332999999999998</v>
      </c>
      <c r="CA143" t="s">
        <v>1580</v>
      </c>
      <c r="CB143" t="s">
        <v>1581</v>
      </c>
      <c r="CC143">
        <v>19150</v>
      </c>
      <c r="CD143">
        <v>620</v>
      </c>
      <c r="CE143">
        <v>2152335605</v>
      </c>
      <c r="CF143" t="s">
        <v>99</v>
      </c>
      <c r="CG143" t="s">
        <v>100</v>
      </c>
      <c r="CH143" s="1">
        <v>30069</v>
      </c>
      <c r="CI143" t="s">
        <v>100</v>
      </c>
      <c r="CJ143" t="s">
        <v>100</v>
      </c>
      <c r="CK143" t="s">
        <v>100</v>
      </c>
      <c r="CL143" t="s">
        <v>103</v>
      </c>
      <c r="CM143" t="s">
        <v>1579</v>
      </c>
      <c r="CN143">
        <v>145</v>
      </c>
      <c r="CO143" s="1">
        <v>44621</v>
      </c>
      <c r="CP143" s="1"/>
      <c r="CV143"/>
    </row>
    <row r="144" spans="1:102" x14ac:dyDescent="0.25">
      <c r="A144" t="s">
        <v>317</v>
      </c>
      <c r="B144" s="18" t="s">
        <v>3187</v>
      </c>
      <c r="C144" s="18">
        <v>395379</v>
      </c>
      <c r="D144" t="s">
        <v>1135</v>
      </c>
      <c r="E144" t="s">
        <v>1137</v>
      </c>
      <c r="F144" t="s">
        <v>1077</v>
      </c>
      <c r="G144" t="s">
        <v>3201</v>
      </c>
      <c r="H144">
        <v>98.7</v>
      </c>
      <c r="I144" t="s">
        <v>98</v>
      </c>
      <c r="K144" t="s">
        <v>100</v>
      </c>
      <c r="L144" t="s">
        <v>105</v>
      </c>
      <c r="M144">
        <v>1</v>
      </c>
      <c r="N144">
        <v>1</v>
      </c>
      <c r="O144">
        <v>1</v>
      </c>
      <c r="P144">
        <v>4</v>
      </c>
      <c r="Q144">
        <v>3</v>
      </c>
      <c r="R144">
        <v>4</v>
      </c>
      <c r="S144">
        <v>1</v>
      </c>
      <c r="U144" s="8">
        <v>2.3501799999999999</v>
      </c>
      <c r="V144" s="8">
        <v>0.13092999999999999</v>
      </c>
      <c r="W144">
        <v>66.400000000000006</v>
      </c>
      <c r="X144">
        <v>0.62368999999999997</v>
      </c>
      <c r="Y144">
        <v>0.75463000000000002</v>
      </c>
      <c r="Z144">
        <v>2.07029</v>
      </c>
      <c r="AA144">
        <v>8.1390000000000004E-2</v>
      </c>
      <c r="AB144">
        <v>5.1769999999999997E-2</v>
      </c>
      <c r="AD144">
        <v>1.59555</v>
      </c>
      <c r="AE144">
        <v>71.400000000000006</v>
      </c>
      <c r="AH144">
        <v>6</v>
      </c>
      <c r="AJ144">
        <v>2.1042700000000001</v>
      </c>
      <c r="AK144">
        <v>0.81911999999999996</v>
      </c>
      <c r="AL144">
        <v>0.44864999999999999</v>
      </c>
      <c r="AM144">
        <v>3.3720400000000001</v>
      </c>
      <c r="AN144">
        <v>1.5523</v>
      </c>
      <c r="AO144">
        <v>0.56008000000000002</v>
      </c>
      <c r="AP144">
        <v>0.10929</v>
      </c>
      <c r="AQ144">
        <v>2.20051</v>
      </c>
      <c r="AS144">
        <v>0</v>
      </c>
      <c r="AT144">
        <v>3</v>
      </c>
      <c r="AU144">
        <v>2</v>
      </c>
      <c r="AV144">
        <v>6</v>
      </c>
      <c r="AW144" s="4">
        <v>42603.07</v>
      </c>
      <c r="AX144">
        <v>0</v>
      </c>
      <c r="AY144">
        <v>6</v>
      </c>
      <c r="BA144" s="1">
        <v>44295</v>
      </c>
      <c r="BB144">
        <v>18</v>
      </c>
      <c r="BC144">
        <v>18</v>
      </c>
      <c r="BD144">
        <v>0</v>
      </c>
      <c r="BE144">
        <v>132</v>
      </c>
      <c r="BF144">
        <v>2</v>
      </c>
      <c r="BG144">
        <v>66</v>
      </c>
      <c r="BH144">
        <v>198</v>
      </c>
      <c r="BI144" s="1">
        <v>43721</v>
      </c>
      <c r="BJ144">
        <v>17</v>
      </c>
      <c r="BK144">
        <v>15</v>
      </c>
      <c r="BL144">
        <v>17</v>
      </c>
      <c r="BM144">
        <v>88</v>
      </c>
      <c r="BN144">
        <v>1</v>
      </c>
      <c r="BO144">
        <v>0</v>
      </c>
      <c r="BP144">
        <v>88</v>
      </c>
      <c r="BQ144" s="1">
        <v>43385</v>
      </c>
      <c r="BR144">
        <v>13</v>
      </c>
      <c r="BS144">
        <v>12</v>
      </c>
      <c r="BT144">
        <v>1</v>
      </c>
      <c r="BU144">
        <v>72</v>
      </c>
      <c r="BV144">
        <v>1</v>
      </c>
      <c r="BW144">
        <v>0</v>
      </c>
      <c r="BX144">
        <v>72</v>
      </c>
      <c r="BY144">
        <v>140.333</v>
      </c>
      <c r="CA144" t="s">
        <v>1138</v>
      </c>
      <c r="CB144" t="s">
        <v>1139</v>
      </c>
      <c r="CC144">
        <v>17754</v>
      </c>
      <c r="CD144">
        <v>510</v>
      </c>
      <c r="CE144">
        <v>5706018100</v>
      </c>
      <c r="CF144" t="s">
        <v>99</v>
      </c>
      <c r="CG144" t="s">
        <v>100</v>
      </c>
      <c r="CH144" s="1">
        <v>28764</v>
      </c>
      <c r="CI144" t="s">
        <v>100</v>
      </c>
      <c r="CJ144" t="s">
        <v>100</v>
      </c>
      <c r="CK144" t="s">
        <v>100</v>
      </c>
      <c r="CL144" t="s">
        <v>103</v>
      </c>
      <c r="CM144" t="s">
        <v>1136</v>
      </c>
      <c r="CN144">
        <v>133</v>
      </c>
      <c r="CO144" s="1">
        <v>44621</v>
      </c>
      <c r="CP144" s="1"/>
      <c r="CS144">
        <v>12</v>
      </c>
      <c r="CV144"/>
      <c r="CX144">
        <v>12</v>
      </c>
    </row>
    <row r="145" spans="1:101" x14ac:dyDescent="0.25">
      <c r="A145" t="s">
        <v>317</v>
      </c>
      <c r="B145" s="18" t="s">
        <v>3187</v>
      </c>
      <c r="C145" s="18">
        <v>395588</v>
      </c>
      <c r="D145" t="s">
        <v>1762</v>
      </c>
      <c r="E145" t="s">
        <v>272</v>
      </c>
      <c r="F145" t="s">
        <v>145</v>
      </c>
      <c r="G145" t="s">
        <v>3201</v>
      </c>
      <c r="H145">
        <v>101.5</v>
      </c>
      <c r="I145" t="s">
        <v>98</v>
      </c>
      <c r="K145" t="s">
        <v>100</v>
      </c>
      <c r="L145" t="s">
        <v>105</v>
      </c>
      <c r="M145">
        <v>1</v>
      </c>
      <c r="N145">
        <v>2</v>
      </c>
      <c r="O145">
        <v>2</v>
      </c>
      <c r="P145">
        <v>1</v>
      </c>
      <c r="Q145">
        <v>2</v>
      </c>
      <c r="R145">
        <v>1</v>
      </c>
      <c r="S145">
        <v>2</v>
      </c>
      <c r="U145" s="8">
        <v>3.1074199999999998</v>
      </c>
      <c r="V145" s="8">
        <v>0.40534999999999999</v>
      </c>
      <c r="W145">
        <v>68.8</v>
      </c>
      <c r="X145">
        <v>1.1641999999999999</v>
      </c>
      <c r="Y145">
        <v>1.56955</v>
      </c>
      <c r="Z145">
        <v>2.8649399999999998</v>
      </c>
      <c r="AA145">
        <v>0.34909000000000001</v>
      </c>
      <c r="AB145">
        <v>5.6070000000000002E-2</v>
      </c>
      <c r="AD145">
        <v>1.5378700000000001</v>
      </c>
      <c r="AE145">
        <v>80</v>
      </c>
      <c r="AG145">
        <v>2</v>
      </c>
      <c r="AJ145">
        <v>2.0137</v>
      </c>
      <c r="AK145">
        <v>0.84572000000000003</v>
      </c>
      <c r="AL145">
        <v>0.46078000000000002</v>
      </c>
      <c r="AM145">
        <v>3.3201900000000002</v>
      </c>
      <c r="AN145">
        <v>1.5634699999999999</v>
      </c>
      <c r="AO145">
        <v>1.01257</v>
      </c>
      <c r="AP145">
        <v>0.32945000000000002</v>
      </c>
      <c r="AQ145">
        <v>2.9549599999999998</v>
      </c>
      <c r="AS145">
        <v>0</v>
      </c>
      <c r="AT145">
        <v>6</v>
      </c>
      <c r="AU145">
        <v>0</v>
      </c>
      <c r="AV145">
        <v>2</v>
      </c>
      <c r="AW145" s="4">
        <v>15403.64</v>
      </c>
      <c r="AX145">
        <v>0</v>
      </c>
      <c r="AY145">
        <v>2</v>
      </c>
      <c r="BA145" s="1">
        <v>44286</v>
      </c>
      <c r="BB145">
        <v>15</v>
      </c>
      <c r="BC145">
        <v>15</v>
      </c>
      <c r="BD145">
        <v>0</v>
      </c>
      <c r="BE145">
        <v>76</v>
      </c>
      <c r="BF145">
        <v>1</v>
      </c>
      <c r="BG145">
        <v>0</v>
      </c>
      <c r="BH145">
        <v>76</v>
      </c>
      <c r="BI145" s="1">
        <v>43707</v>
      </c>
      <c r="BJ145">
        <v>13</v>
      </c>
      <c r="BK145">
        <v>13</v>
      </c>
      <c r="BL145">
        <v>0</v>
      </c>
      <c r="BM145">
        <v>72</v>
      </c>
      <c r="BN145">
        <v>1</v>
      </c>
      <c r="BO145">
        <v>0</v>
      </c>
      <c r="BP145">
        <v>72</v>
      </c>
      <c r="BQ145" s="1">
        <v>43357</v>
      </c>
      <c r="BR145">
        <v>10</v>
      </c>
      <c r="BS145">
        <v>10</v>
      </c>
      <c r="BT145">
        <v>0</v>
      </c>
      <c r="BU145">
        <v>48</v>
      </c>
      <c r="BV145">
        <v>1</v>
      </c>
      <c r="BW145">
        <v>0</v>
      </c>
      <c r="BX145">
        <v>48</v>
      </c>
      <c r="BY145">
        <v>70</v>
      </c>
      <c r="CA145" t="s">
        <v>1764</v>
      </c>
      <c r="CB145" t="s">
        <v>1765</v>
      </c>
      <c r="CC145">
        <v>16335</v>
      </c>
      <c r="CD145">
        <v>260</v>
      </c>
      <c r="CE145">
        <v>8143374228</v>
      </c>
      <c r="CF145" t="s">
        <v>99</v>
      </c>
      <c r="CG145" t="s">
        <v>100</v>
      </c>
      <c r="CH145" s="1">
        <v>30498</v>
      </c>
      <c r="CI145" t="s">
        <v>100</v>
      </c>
      <c r="CJ145" t="s">
        <v>100</v>
      </c>
      <c r="CK145" t="s">
        <v>100</v>
      </c>
      <c r="CL145" t="s">
        <v>103</v>
      </c>
      <c r="CM145" t="s">
        <v>1763</v>
      </c>
      <c r="CN145">
        <v>173</v>
      </c>
      <c r="CO145" s="1">
        <v>44621</v>
      </c>
      <c r="CP145" s="1"/>
      <c r="CV145"/>
    </row>
    <row r="146" spans="1:101" x14ac:dyDescent="0.25">
      <c r="A146" t="s">
        <v>317</v>
      </c>
      <c r="B146" s="18" t="s">
        <v>3187</v>
      </c>
      <c r="C146" s="18">
        <v>395160</v>
      </c>
      <c r="D146" t="s">
        <v>579</v>
      </c>
      <c r="E146" t="s">
        <v>581</v>
      </c>
      <c r="F146" t="s">
        <v>127</v>
      </c>
      <c r="G146" t="s">
        <v>3201</v>
      </c>
      <c r="H146">
        <v>47.8</v>
      </c>
      <c r="I146" t="s">
        <v>98</v>
      </c>
      <c r="K146" t="s">
        <v>100</v>
      </c>
      <c r="L146" t="s">
        <v>105</v>
      </c>
      <c r="M146">
        <v>1</v>
      </c>
      <c r="N146">
        <v>2</v>
      </c>
      <c r="O146">
        <v>1</v>
      </c>
      <c r="P146">
        <v>2</v>
      </c>
      <c r="Q146">
        <v>2</v>
      </c>
      <c r="R146">
        <v>3</v>
      </c>
      <c r="S146">
        <v>3</v>
      </c>
      <c r="U146" s="8">
        <v>3.30701</v>
      </c>
      <c r="V146" s="8">
        <v>0.70625000000000004</v>
      </c>
      <c r="X146">
        <v>1.07931</v>
      </c>
      <c r="Y146">
        <v>1.78555</v>
      </c>
      <c r="Z146">
        <v>2.77664</v>
      </c>
      <c r="AA146">
        <v>0.58806999999999998</v>
      </c>
      <c r="AB146">
        <v>0</v>
      </c>
      <c r="AC146">
        <v>6</v>
      </c>
      <c r="AD146">
        <v>1.52146</v>
      </c>
      <c r="AF146">
        <v>6</v>
      </c>
      <c r="AH146">
        <v>6</v>
      </c>
      <c r="AJ146">
        <v>2.1483300000000001</v>
      </c>
      <c r="AK146">
        <v>0.83977999999999997</v>
      </c>
      <c r="AL146">
        <v>0.41948000000000002</v>
      </c>
      <c r="AM146">
        <v>3.4075899999999999</v>
      </c>
      <c r="AN146">
        <v>1.4498599999999999</v>
      </c>
      <c r="AO146">
        <v>0.94538</v>
      </c>
      <c r="AP146">
        <v>0.63051999999999997</v>
      </c>
      <c r="AQ146">
        <v>3.0641099999999999</v>
      </c>
      <c r="AS146">
        <v>0</v>
      </c>
      <c r="AT146">
        <v>0</v>
      </c>
      <c r="AU146">
        <v>3</v>
      </c>
      <c r="AV146">
        <v>3</v>
      </c>
      <c r="AW146" s="4">
        <v>168781.27</v>
      </c>
      <c r="AX146">
        <v>1</v>
      </c>
      <c r="AY146">
        <v>4</v>
      </c>
      <c r="BA146" s="1">
        <v>44432</v>
      </c>
      <c r="BB146">
        <v>6</v>
      </c>
      <c r="BC146">
        <v>6</v>
      </c>
      <c r="BD146">
        <v>0</v>
      </c>
      <c r="BE146">
        <v>52</v>
      </c>
      <c r="BF146">
        <v>2</v>
      </c>
      <c r="BG146">
        <v>26</v>
      </c>
      <c r="BH146">
        <v>78</v>
      </c>
      <c r="BI146" s="1">
        <v>43636</v>
      </c>
      <c r="BJ146">
        <v>7</v>
      </c>
      <c r="BK146">
        <v>4</v>
      </c>
      <c r="BL146">
        <v>1</v>
      </c>
      <c r="BM146">
        <v>186</v>
      </c>
      <c r="BN146">
        <v>1</v>
      </c>
      <c r="BO146">
        <v>0</v>
      </c>
      <c r="BP146">
        <v>186</v>
      </c>
      <c r="BQ146" s="1">
        <v>43294</v>
      </c>
      <c r="BR146">
        <v>4</v>
      </c>
      <c r="BS146">
        <v>4</v>
      </c>
      <c r="BT146">
        <v>0</v>
      </c>
      <c r="BU146">
        <v>20</v>
      </c>
      <c r="BV146">
        <v>1</v>
      </c>
      <c r="BW146">
        <v>0</v>
      </c>
      <c r="BX146">
        <v>20</v>
      </c>
      <c r="BY146">
        <v>104.333</v>
      </c>
      <c r="CA146" t="s">
        <v>582</v>
      </c>
      <c r="CB146" t="s">
        <v>583</v>
      </c>
      <c r="CC146">
        <v>16056</v>
      </c>
      <c r="CD146">
        <v>150</v>
      </c>
      <c r="CE146">
        <v>7243529445</v>
      </c>
      <c r="CF146" t="s">
        <v>99</v>
      </c>
      <c r="CG146" t="s">
        <v>100</v>
      </c>
      <c r="CH146" s="1">
        <v>24499</v>
      </c>
      <c r="CI146" t="s">
        <v>100</v>
      </c>
      <c r="CJ146" t="s">
        <v>100</v>
      </c>
      <c r="CK146" t="s">
        <v>100</v>
      </c>
      <c r="CL146" t="s">
        <v>103</v>
      </c>
      <c r="CM146" t="s">
        <v>580</v>
      </c>
      <c r="CN146">
        <v>68</v>
      </c>
      <c r="CO146" s="1">
        <v>44621</v>
      </c>
      <c r="CP146" s="1"/>
      <c r="CV146"/>
    </row>
    <row r="147" spans="1:101" x14ac:dyDescent="0.25">
      <c r="A147" t="s">
        <v>317</v>
      </c>
      <c r="B147" s="18" t="s">
        <v>3187</v>
      </c>
      <c r="C147" s="18">
        <v>395232</v>
      </c>
      <c r="D147" t="s">
        <v>725</v>
      </c>
      <c r="E147" t="s">
        <v>275</v>
      </c>
      <c r="F147" t="s">
        <v>204</v>
      </c>
      <c r="G147" t="s">
        <v>3201</v>
      </c>
      <c r="H147">
        <v>18.3</v>
      </c>
      <c r="I147" t="s">
        <v>98</v>
      </c>
      <c r="K147" t="s">
        <v>100</v>
      </c>
      <c r="L147" t="s">
        <v>105</v>
      </c>
      <c r="M147">
        <v>2</v>
      </c>
      <c r="N147">
        <v>4</v>
      </c>
      <c r="O147">
        <v>1</v>
      </c>
      <c r="P147">
        <v>3</v>
      </c>
      <c r="Q147">
        <v>3</v>
      </c>
      <c r="S147">
        <v>4</v>
      </c>
      <c r="U147" s="8">
        <v>4.6654900000000001</v>
      </c>
      <c r="V147" s="8">
        <v>0.97336999999999996</v>
      </c>
      <c r="W147">
        <v>60</v>
      </c>
      <c r="X147">
        <v>1.5091699999999999</v>
      </c>
      <c r="Y147">
        <v>2.4825400000000002</v>
      </c>
      <c r="Z147">
        <v>4.2385599999999997</v>
      </c>
      <c r="AA147">
        <v>0.88180000000000003</v>
      </c>
      <c r="AB147">
        <v>0.10893</v>
      </c>
      <c r="AD147">
        <v>2.1829499999999999</v>
      </c>
      <c r="AE147">
        <v>50</v>
      </c>
      <c r="AG147">
        <v>0</v>
      </c>
      <c r="AJ147">
        <v>2.1259800000000002</v>
      </c>
      <c r="AK147">
        <v>0.80547999999999997</v>
      </c>
      <c r="AL147">
        <v>0.40962999999999999</v>
      </c>
      <c r="AM147">
        <v>3.3410899999999999</v>
      </c>
      <c r="AN147">
        <v>2.10209</v>
      </c>
      <c r="AO147">
        <v>1.37819</v>
      </c>
      <c r="AP147">
        <v>0.88990000000000002</v>
      </c>
      <c r="AQ147">
        <v>4.4088500000000002</v>
      </c>
      <c r="AS147">
        <v>0</v>
      </c>
      <c r="AT147">
        <v>1</v>
      </c>
      <c r="AU147">
        <v>3</v>
      </c>
      <c r="AV147">
        <v>4</v>
      </c>
      <c r="AW147" s="4">
        <v>40150</v>
      </c>
      <c r="AX147">
        <v>1</v>
      </c>
      <c r="AY147">
        <v>5</v>
      </c>
      <c r="BA147" s="1">
        <v>44524</v>
      </c>
      <c r="BB147">
        <v>9</v>
      </c>
      <c r="BC147">
        <v>9</v>
      </c>
      <c r="BD147">
        <v>0</v>
      </c>
      <c r="BE147">
        <v>60</v>
      </c>
      <c r="BF147">
        <v>1</v>
      </c>
      <c r="BG147">
        <v>0</v>
      </c>
      <c r="BH147">
        <v>60</v>
      </c>
      <c r="BI147" s="1">
        <v>44155</v>
      </c>
      <c r="BJ147">
        <v>14</v>
      </c>
      <c r="BK147">
        <v>13</v>
      </c>
      <c r="BL147">
        <v>0</v>
      </c>
      <c r="BM147">
        <v>100</v>
      </c>
      <c r="BN147">
        <v>2</v>
      </c>
      <c r="BO147">
        <v>50</v>
      </c>
      <c r="BP147">
        <v>150</v>
      </c>
      <c r="BQ147" s="1">
        <v>43608</v>
      </c>
      <c r="BR147">
        <v>9</v>
      </c>
      <c r="BS147">
        <v>9</v>
      </c>
      <c r="BT147">
        <v>9</v>
      </c>
      <c r="BU147">
        <v>56</v>
      </c>
      <c r="BV147">
        <v>1</v>
      </c>
      <c r="BW147">
        <v>0</v>
      </c>
      <c r="BX147">
        <v>56</v>
      </c>
      <c r="BY147">
        <v>89.332999999999998</v>
      </c>
      <c r="CA147" t="s">
        <v>727</v>
      </c>
      <c r="CB147" t="s">
        <v>728</v>
      </c>
      <c r="CC147">
        <v>16148</v>
      </c>
      <c r="CD147">
        <v>530</v>
      </c>
      <c r="CE147">
        <v>7243425279</v>
      </c>
      <c r="CF147" t="s">
        <v>99</v>
      </c>
      <c r="CG147" t="s">
        <v>100</v>
      </c>
      <c r="CH147" s="1">
        <v>24893</v>
      </c>
      <c r="CI147" t="s">
        <v>100</v>
      </c>
      <c r="CJ147" t="s">
        <v>100</v>
      </c>
      <c r="CK147" t="s">
        <v>100</v>
      </c>
      <c r="CL147" t="s">
        <v>103</v>
      </c>
      <c r="CM147" t="s">
        <v>726</v>
      </c>
      <c r="CN147">
        <v>33</v>
      </c>
      <c r="CO147" s="1">
        <v>44621</v>
      </c>
      <c r="CP147" s="1"/>
      <c r="CV147"/>
      <c r="CW147">
        <v>2</v>
      </c>
    </row>
    <row r="148" spans="1:101" x14ac:dyDescent="0.25">
      <c r="A148" t="s">
        <v>317</v>
      </c>
      <c r="B148" s="18" t="s">
        <v>3187</v>
      </c>
      <c r="C148" s="18">
        <v>395697</v>
      </c>
      <c r="D148" t="s">
        <v>2083</v>
      </c>
      <c r="E148" t="s">
        <v>2085</v>
      </c>
      <c r="F148" t="s">
        <v>890</v>
      </c>
      <c r="G148" t="s">
        <v>3201</v>
      </c>
      <c r="H148">
        <v>118.7</v>
      </c>
      <c r="I148" t="s">
        <v>98</v>
      </c>
      <c r="K148" t="s">
        <v>100</v>
      </c>
      <c r="L148" t="s">
        <v>105</v>
      </c>
      <c r="M148">
        <v>1</v>
      </c>
      <c r="N148">
        <v>1</v>
      </c>
      <c r="O148">
        <v>1</v>
      </c>
      <c r="P148">
        <v>3</v>
      </c>
      <c r="Q148">
        <v>3</v>
      </c>
      <c r="R148">
        <v>4</v>
      </c>
      <c r="S148">
        <v>1</v>
      </c>
      <c r="U148" s="8">
        <v>3.1008200000000001</v>
      </c>
      <c r="V148" s="8">
        <v>0.26506999999999997</v>
      </c>
      <c r="W148">
        <v>52</v>
      </c>
      <c r="X148">
        <v>0.95094999999999996</v>
      </c>
      <c r="Y148">
        <v>1.2160200000000001</v>
      </c>
      <c r="Z148">
        <v>2.9657399999999998</v>
      </c>
      <c r="AA148">
        <v>0.21484</v>
      </c>
      <c r="AB148">
        <v>3.0380000000000001E-2</v>
      </c>
      <c r="AD148">
        <v>1.8848</v>
      </c>
      <c r="AE148">
        <v>72.7</v>
      </c>
      <c r="AG148">
        <v>1</v>
      </c>
      <c r="AJ148">
        <v>2.2021500000000001</v>
      </c>
      <c r="AK148">
        <v>0.73282000000000003</v>
      </c>
      <c r="AL148">
        <v>0.34891</v>
      </c>
      <c r="AM148">
        <v>3.2838799999999999</v>
      </c>
      <c r="AN148">
        <v>1.7522</v>
      </c>
      <c r="AO148">
        <v>0.95452999999999999</v>
      </c>
      <c r="AP148">
        <v>0.28450999999999999</v>
      </c>
      <c r="AQ148">
        <v>2.9813000000000001</v>
      </c>
      <c r="AS148">
        <v>1</v>
      </c>
      <c r="AT148">
        <v>4</v>
      </c>
      <c r="AU148">
        <v>3</v>
      </c>
      <c r="AV148">
        <v>1</v>
      </c>
      <c r="AW148" s="4">
        <v>650</v>
      </c>
      <c r="AX148">
        <v>0</v>
      </c>
      <c r="AY148">
        <v>1</v>
      </c>
      <c r="BA148" s="1">
        <v>44588</v>
      </c>
      <c r="BB148">
        <v>13</v>
      </c>
      <c r="BC148">
        <v>12</v>
      </c>
      <c r="BD148">
        <v>0</v>
      </c>
      <c r="BE148">
        <v>72</v>
      </c>
      <c r="BF148">
        <v>0</v>
      </c>
      <c r="BG148">
        <v>0</v>
      </c>
      <c r="BH148">
        <v>72</v>
      </c>
      <c r="BI148" s="1">
        <v>43882</v>
      </c>
      <c r="BJ148">
        <v>13</v>
      </c>
      <c r="BK148">
        <v>11</v>
      </c>
      <c r="BL148">
        <v>2</v>
      </c>
      <c r="BM148">
        <v>60</v>
      </c>
      <c r="BN148">
        <v>1</v>
      </c>
      <c r="BO148">
        <v>0</v>
      </c>
      <c r="BP148">
        <v>60</v>
      </c>
      <c r="BQ148" s="1">
        <v>43475</v>
      </c>
      <c r="BR148">
        <v>38</v>
      </c>
      <c r="BS148">
        <v>19</v>
      </c>
      <c r="BT148">
        <v>19</v>
      </c>
      <c r="BU148">
        <v>208</v>
      </c>
      <c r="BV148">
        <v>3</v>
      </c>
      <c r="BW148">
        <v>146</v>
      </c>
      <c r="BX148">
        <v>354</v>
      </c>
      <c r="BY148">
        <v>115</v>
      </c>
      <c r="CA148" t="s">
        <v>2086</v>
      </c>
      <c r="CB148" t="s">
        <v>2087</v>
      </c>
      <c r="CC148">
        <v>17243</v>
      </c>
      <c r="CD148">
        <v>380</v>
      </c>
      <c r="CE148">
        <v>8144470300</v>
      </c>
      <c r="CF148" t="s">
        <v>99</v>
      </c>
      <c r="CG148" t="s">
        <v>100</v>
      </c>
      <c r="CH148" s="1">
        <v>31181</v>
      </c>
      <c r="CI148" t="s">
        <v>100</v>
      </c>
      <c r="CJ148" t="s">
        <v>100</v>
      </c>
      <c r="CK148" t="s">
        <v>100</v>
      </c>
      <c r="CL148" t="s">
        <v>103</v>
      </c>
      <c r="CM148" t="s">
        <v>2084</v>
      </c>
      <c r="CN148">
        <v>125</v>
      </c>
      <c r="CO148" s="1">
        <v>44621</v>
      </c>
      <c r="CP148" s="1"/>
      <c r="CV148"/>
    </row>
    <row r="149" spans="1:101" x14ac:dyDescent="0.25">
      <c r="A149" t="s">
        <v>317</v>
      </c>
      <c r="B149" s="18" t="s">
        <v>3187</v>
      </c>
      <c r="C149" s="18">
        <v>395469</v>
      </c>
      <c r="D149" t="s">
        <v>1407</v>
      </c>
      <c r="E149" t="s">
        <v>234</v>
      </c>
      <c r="F149" t="s">
        <v>281</v>
      </c>
      <c r="G149" t="s">
        <v>3201</v>
      </c>
      <c r="H149">
        <v>67.5</v>
      </c>
      <c r="I149" t="s">
        <v>98</v>
      </c>
      <c r="K149" t="s">
        <v>100</v>
      </c>
      <c r="L149" t="s">
        <v>105</v>
      </c>
      <c r="M149">
        <v>3</v>
      </c>
      <c r="N149">
        <v>4</v>
      </c>
      <c r="O149">
        <v>2</v>
      </c>
      <c r="P149">
        <v>3</v>
      </c>
      <c r="Q149">
        <v>2</v>
      </c>
      <c r="R149">
        <v>5</v>
      </c>
      <c r="S149">
        <v>4</v>
      </c>
      <c r="U149" s="8">
        <v>4.3048299999999999</v>
      </c>
      <c r="V149" s="8">
        <v>0.72572999999999999</v>
      </c>
      <c r="X149">
        <v>0.92679999999999996</v>
      </c>
      <c r="Y149">
        <v>1.6525300000000001</v>
      </c>
      <c r="Z149">
        <v>3.8161</v>
      </c>
      <c r="AA149">
        <v>0.62414000000000003</v>
      </c>
      <c r="AB149">
        <v>4.7489999999999997E-2</v>
      </c>
      <c r="AC149">
        <v>6</v>
      </c>
      <c r="AD149">
        <v>2.6522999999999999</v>
      </c>
      <c r="AF149">
        <v>6</v>
      </c>
      <c r="AH149">
        <v>6</v>
      </c>
      <c r="AJ149">
        <v>2.0455700000000001</v>
      </c>
      <c r="AK149">
        <v>0.69706999999999997</v>
      </c>
      <c r="AL149">
        <v>0.30981999999999998</v>
      </c>
      <c r="AM149">
        <v>3.05246</v>
      </c>
      <c r="AN149">
        <v>2.6544500000000002</v>
      </c>
      <c r="AO149">
        <v>0.97797999999999996</v>
      </c>
      <c r="AP149">
        <v>0.87724999999999997</v>
      </c>
      <c r="AQ149">
        <v>4.4526899999999996</v>
      </c>
      <c r="AS149">
        <v>1</v>
      </c>
      <c r="AT149">
        <v>1</v>
      </c>
      <c r="AU149">
        <v>6</v>
      </c>
      <c r="AV149">
        <v>2</v>
      </c>
      <c r="AW149" s="4">
        <v>155457.25</v>
      </c>
      <c r="AX149">
        <v>0</v>
      </c>
      <c r="AY149">
        <v>2</v>
      </c>
      <c r="BA149" s="1">
        <v>44329</v>
      </c>
      <c r="BB149">
        <v>3</v>
      </c>
      <c r="BC149">
        <v>3</v>
      </c>
      <c r="BD149">
        <v>0</v>
      </c>
      <c r="BE149">
        <v>8</v>
      </c>
      <c r="BF149">
        <v>1</v>
      </c>
      <c r="BG149">
        <v>0</v>
      </c>
      <c r="BH149">
        <v>8</v>
      </c>
      <c r="BI149" s="1">
        <v>43812</v>
      </c>
      <c r="BJ149">
        <v>8</v>
      </c>
      <c r="BK149">
        <v>0</v>
      </c>
      <c r="BL149">
        <v>2</v>
      </c>
      <c r="BM149">
        <v>98</v>
      </c>
      <c r="BN149">
        <v>0</v>
      </c>
      <c r="BO149">
        <v>0</v>
      </c>
      <c r="BP149">
        <v>98</v>
      </c>
      <c r="BQ149" s="1">
        <v>43479</v>
      </c>
      <c r="BR149">
        <v>12</v>
      </c>
      <c r="BS149">
        <v>11</v>
      </c>
      <c r="BT149">
        <v>1</v>
      </c>
      <c r="BU149">
        <v>92</v>
      </c>
      <c r="BV149">
        <v>1</v>
      </c>
      <c r="BW149">
        <v>0</v>
      </c>
      <c r="BX149">
        <v>92</v>
      </c>
      <c r="BY149">
        <v>52</v>
      </c>
      <c r="CA149" t="s">
        <v>1409</v>
      </c>
      <c r="CB149" t="s">
        <v>1410</v>
      </c>
      <c r="CC149">
        <v>17022</v>
      </c>
      <c r="CD149">
        <v>440</v>
      </c>
      <c r="CE149">
        <v>7173671377</v>
      </c>
      <c r="CF149" t="s">
        <v>99</v>
      </c>
      <c r="CG149" t="s">
        <v>100</v>
      </c>
      <c r="CH149" s="1">
        <v>29360</v>
      </c>
      <c r="CI149" t="s">
        <v>101</v>
      </c>
      <c r="CJ149" t="s">
        <v>100</v>
      </c>
      <c r="CK149" t="s">
        <v>100</v>
      </c>
      <c r="CL149" t="s">
        <v>103</v>
      </c>
      <c r="CM149" t="s">
        <v>1408</v>
      </c>
      <c r="CN149">
        <v>73</v>
      </c>
      <c r="CO149" s="1">
        <v>44621</v>
      </c>
      <c r="CP149" s="1"/>
      <c r="CV149"/>
    </row>
    <row r="150" spans="1:101" x14ac:dyDescent="0.25">
      <c r="A150" t="s">
        <v>317</v>
      </c>
      <c r="B150" s="18" t="s">
        <v>3187</v>
      </c>
      <c r="C150" s="18">
        <v>395824</v>
      </c>
      <c r="D150" t="s">
        <v>2451</v>
      </c>
      <c r="E150" t="s">
        <v>154</v>
      </c>
      <c r="F150" t="s">
        <v>1878</v>
      </c>
      <c r="G150" t="s">
        <v>3202</v>
      </c>
      <c r="H150">
        <v>71.900000000000006</v>
      </c>
      <c r="I150" t="s">
        <v>133</v>
      </c>
      <c r="K150" t="s">
        <v>100</v>
      </c>
      <c r="L150" t="s">
        <v>105</v>
      </c>
      <c r="M150">
        <v>3</v>
      </c>
      <c r="N150">
        <v>2</v>
      </c>
      <c r="O150">
        <v>2</v>
      </c>
      <c r="P150">
        <v>5</v>
      </c>
      <c r="Q150">
        <v>5</v>
      </c>
      <c r="R150">
        <v>4</v>
      </c>
      <c r="S150">
        <v>2</v>
      </c>
      <c r="U150" s="8">
        <v>3.3171599999999999</v>
      </c>
      <c r="V150" s="8">
        <v>0.56528999999999996</v>
      </c>
      <c r="X150">
        <v>0.91305999999999998</v>
      </c>
      <c r="Y150">
        <v>1.4783500000000001</v>
      </c>
      <c r="Z150">
        <v>3.1472099999999998</v>
      </c>
      <c r="AA150">
        <v>0.46808</v>
      </c>
      <c r="AB150">
        <v>7.5740000000000002E-2</v>
      </c>
      <c r="AC150">
        <v>6</v>
      </c>
      <c r="AD150">
        <v>1.8388100000000001</v>
      </c>
      <c r="AF150">
        <v>6</v>
      </c>
      <c r="AG150">
        <v>1</v>
      </c>
      <c r="AJ150">
        <v>2.3755099999999998</v>
      </c>
      <c r="AK150">
        <v>0.85231999999999997</v>
      </c>
      <c r="AL150">
        <v>0.46688000000000002</v>
      </c>
      <c r="AM150">
        <v>3.6947100000000002</v>
      </c>
      <c r="AN150">
        <v>1.5846899999999999</v>
      </c>
      <c r="AO150">
        <v>0.78800000000000003</v>
      </c>
      <c r="AP150">
        <v>0.45344000000000001</v>
      </c>
      <c r="AQ150">
        <v>2.83466</v>
      </c>
      <c r="AS150">
        <v>0</v>
      </c>
      <c r="AT150">
        <v>0</v>
      </c>
      <c r="AU150">
        <v>0</v>
      </c>
      <c r="AV150">
        <v>0</v>
      </c>
      <c r="AW150" s="4">
        <v>0</v>
      </c>
      <c r="AX150">
        <v>0</v>
      </c>
      <c r="AY150">
        <v>0</v>
      </c>
      <c r="BA150" s="1">
        <v>44323</v>
      </c>
      <c r="BB150">
        <v>8</v>
      </c>
      <c r="BC150">
        <v>8</v>
      </c>
      <c r="BD150">
        <v>0</v>
      </c>
      <c r="BE150">
        <v>52</v>
      </c>
      <c r="BF150">
        <v>1</v>
      </c>
      <c r="BG150">
        <v>0</v>
      </c>
      <c r="BH150">
        <v>52</v>
      </c>
      <c r="BI150" s="1">
        <v>43819</v>
      </c>
      <c r="BJ150">
        <v>5</v>
      </c>
      <c r="BK150">
        <v>5</v>
      </c>
      <c r="BL150">
        <v>0</v>
      </c>
      <c r="BM150">
        <v>56</v>
      </c>
      <c r="BN150">
        <v>1</v>
      </c>
      <c r="BO150">
        <v>0</v>
      </c>
      <c r="BP150">
        <v>56</v>
      </c>
      <c r="BQ150" s="1">
        <v>43511</v>
      </c>
      <c r="BR150">
        <v>8</v>
      </c>
      <c r="BS150">
        <v>8</v>
      </c>
      <c r="BT150">
        <v>0</v>
      </c>
      <c r="BU150">
        <v>56</v>
      </c>
      <c r="BV150">
        <v>1</v>
      </c>
      <c r="BW150">
        <v>0</v>
      </c>
      <c r="BX150">
        <v>56</v>
      </c>
      <c r="BY150">
        <v>54</v>
      </c>
      <c r="CA150" t="s">
        <v>2453</v>
      </c>
      <c r="CB150" t="s">
        <v>2454</v>
      </c>
      <c r="CC150">
        <v>17821</v>
      </c>
      <c r="CD150">
        <v>580</v>
      </c>
      <c r="CE150">
        <v>5702756100</v>
      </c>
      <c r="CF150" t="s">
        <v>99</v>
      </c>
      <c r="CG150" t="s">
        <v>100</v>
      </c>
      <c r="CH150" s="1">
        <v>32994</v>
      </c>
      <c r="CI150" t="s">
        <v>101</v>
      </c>
      <c r="CJ150" t="s">
        <v>100</v>
      </c>
      <c r="CK150" t="s">
        <v>100</v>
      </c>
      <c r="CL150" t="s">
        <v>103</v>
      </c>
      <c r="CM150" t="s">
        <v>2452</v>
      </c>
      <c r="CN150">
        <v>90</v>
      </c>
      <c r="CO150" s="1">
        <v>44621</v>
      </c>
      <c r="CP150" s="1"/>
      <c r="CV150"/>
    </row>
    <row r="151" spans="1:101" x14ac:dyDescent="0.25">
      <c r="A151" t="s">
        <v>317</v>
      </c>
      <c r="B151" s="18" t="s">
        <v>3187</v>
      </c>
      <c r="C151" s="18">
        <v>395857</v>
      </c>
      <c r="D151" t="s">
        <v>2540</v>
      </c>
      <c r="E151" t="s">
        <v>2410</v>
      </c>
      <c r="F151" t="s">
        <v>281</v>
      </c>
      <c r="G151" t="s">
        <v>3202</v>
      </c>
      <c r="H151">
        <v>96.7</v>
      </c>
      <c r="I151" t="s">
        <v>113</v>
      </c>
      <c r="K151" t="s">
        <v>100</v>
      </c>
      <c r="L151" t="s">
        <v>105</v>
      </c>
      <c r="M151">
        <v>5</v>
      </c>
      <c r="N151">
        <v>4</v>
      </c>
      <c r="O151">
        <v>5</v>
      </c>
      <c r="P151">
        <v>5</v>
      </c>
      <c r="Q151">
        <v>5</v>
      </c>
      <c r="R151">
        <v>5</v>
      </c>
      <c r="S151">
        <v>4</v>
      </c>
      <c r="U151" s="8">
        <v>4.4204499999999998</v>
      </c>
      <c r="V151" s="8">
        <v>0.90827000000000002</v>
      </c>
      <c r="W151">
        <v>36.200000000000003</v>
      </c>
      <c r="X151">
        <v>0.81635000000000002</v>
      </c>
      <c r="Y151">
        <v>1.72462</v>
      </c>
      <c r="Z151">
        <v>3.9735800000000001</v>
      </c>
      <c r="AA151">
        <v>0.65835999999999995</v>
      </c>
      <c r="AB151">
        <v>3.9809999999999998E-2</v>
      </c>
      <c r="AD151">
        <v>2.69584</v>
      </c>
      <c r="AE151">
        <v>16</v>
      </c>
      <c r="AG151">
        <v>0</v>
      </c>
      <c r="AJ151">
        <v>2.2448700000000001</v>
      </c>
      <c r="AK151">
        <v>0.71567000000000003</v>
      </c>
      <c r="AL151">
        <v>0.34131</v>
      </c>
      <c r="AM151">
        <v>3.30185</v>
      </c>
      <c r="AN151">
        <v>2.4584899999999998</v>
      </c>
      <c r="AO151">
        <v>0.83904999999999996</v>
      </c>
      <c r="AP151">
        <v>0.99658999999999998</v>
      </c>
      <c r="AQ151">
        <v>4.2269300000000003</v>
      </c>
      <c r="AS151">
        <v>0</v>
      </c>
      <c r="AT151">
        <v>0</v>
      </c>
      <c r="AU151">
        <v>0</v>
      </c>
      <c r="AV151">
        <v>0</v>
      </c>
      <c r="AW151" s="4">
        <v>0</v>
      </c>
      <c r="AX151">
        <v>0</v>
      </c>
      <c r="AY151">
        <v>0</v>
      </c>
      <c r="BA151" s="1">
        <v>44519</v>
      </c>
      <c r="BB151">
        <v>0</v>
      </c>
      <c r="BC151">
        <v>0</v>
      </c>
      <c r="BD151">
        <v>0</v>
      </c>
      <c r="BE151">
        <v>0</v>
      </c>
      <c r="BF151">
        <v>0</v>
      </c>
      <c r="BG151">
        <v>0</v>
      </c>
      <c r="BH151">
        <v>0</v>
      </c>
      <c r="BI151" s="1">
        <v>43882</v>
      </c>
      <c r="BJ151">
        <v>4</v>
      </c>
      <c r="BK151">
        <v>4</v>
      </c>
      <c r="BL151">
        <v>0</v>
      </c>
      <c r="BM151">
        <v>16</v>
      </c>
      <c r="BN151">
        <v>1</v>
      </c>
      <c r="BO151">
        <v>0</v>
      </c>
      <c r="BP151">
        <v>16</v>
      </c>
      <c r="BQ151" s="1">
        <v>43496</v>
      </c>
      <c r="BR151">
        <v>0</v>
      </c>
      <c r="BS151">
        <v>0</v>
      </c>
      <c r="BT151">
        <v>0</v>
      </c>
      <c r="BU151">
        <v>0</v>
      </c>
      <c r="BV151">
        <v>0</v>
      </c>
      <c r="BW151">
        <v>0</v>
      </c>
      <c r="BX151">
        <v>0</v>
      </c>
      <c r="BY151">
        <v>5.3330000000000002</v>
      </c>
      <c r="CA151" t="s">
        <v>2025</v>
      </c>
      <c r="CB151" t="s">
        <v>2542</v>
      </c>
      <c r="CC151">
        <v>17522</v>
      </c>
      <c r="CD151">
        <v>440</v>
      </c>
      <c r="CE151">
        <v>7177384940</v>
      </c>
      <c r="CF151" t="s">
        <v>99</v>
      </c>
      <c r="CG151" t="s">
        <v>100</v>
      </c>
      <c r="CH151" s="1">
        <v>33457</v>
      </c>
      <c r="CI151" t="s">
        <v>101</v>
      </c>
      <c r="CJ151" t="s">
        <v>100</v>
      </c>
      <c r="CK151" t="s">
        <v>100</v>
      </c>
      <c r="CL151" t="s">
        <v>103</v>
      </c>
      <c r="CM151" t="s">
        <v>2541</v>
      </c>
      <c r="CN151">
        <v>120</v>
      </c>
      <c r="CO151" s="1">
        <v>44621</v>
      </c>
      <c r="CP151" s="1"/>
      <c r="CV151"/>
    </row>
    <row r="152" spans="1:101" x14ac:dyDescent="0.25">
      <c r="A152" t="s">
        <v>317</v>
      </c>
      <c r="B152" s="18" t="s">
        <v>3187</v>
      </c>
      <c r="C152" s="18">
        <v>395393</v>
      </c>
      <c r="D152" t="s">
        <v>1173</v>
      </c>
      <c r="E152" t="s">
        <v>1175</v>
      </c>
      <c r="F152" t="s">
        <v>427</v>
      </c>
      <c r="G152" t="s">
        <v>3201</v>
      </c>
      <c r="H152">
        <v>83</v>
      </c>
      <c r="I152" t="s">
        <v>98</v>
      </c>
      <c r="J152" t="s">
        <v>110</v>
      </c>
      <c r="K152" t="s">
        <v>100</v>
      </c>
      <c r="L152" t="s">
        <v>105</v>
      </c>
      <c r="M152">
        <v>2</v>
      </c>
      <c r="N152">
        <v>3</v>
      </c>
      <c r="O152">
        <v>1</v>
      </c>
      <c r="P152">
        <v>5</v>
      </c>
      <c r="Q152">
        <v>4</v>
      </c>
      <c r="R152">
        <v>5</v>
      </c>
      <c r="S152">
        <v>3</v>
      </c>
      <c r="U152" s="8">
        <v>3.21739</v>
      </c>
      <c r="V152" s="8">
        <v>0.63332999999999995</v>
      </c>
      <c r="W152">
        <v>50</v>
      </c>
      <c r="X152">
        <v>0.73170000000000002</v>
      </c>
      <c r="Y152">
        <v>1.36503</v>
      </c>
      <c r="Z152">
        <v>2.8231600000000001</v>
      </c>
      <c r="AA152">
        <v>0.44763999999999998</v>
      </c>
      <c r="AB152">
        <v>3.6630000000000003E-2</v>
      </c>
      <c r="AD152">
        <v>1.8523499999999999</v>
      </c>
      <c r="AE152">
        <v>46.7</v>
      </c>
      <c r="AG152">
        <v>2</v>
      </c>
      <c r="AJ152">
        <v>2.0351599999999999</v>
      </c>
      <c r="AK152">
        <v>0.74084000000000005</v>
      </c>
      <c r="AL152">
        <v>0.36157</v>
      </c>
      <c r="AM152">
        <v>3.1375700000000002</v>
      </c>
      <c r="AN152">
        <v>1.8633299999999999</v>
      </c>
      <c r="AO152">
        <v>0.72650000000000003</v>
      </c>
      <c r="AP152">
        <v>0.65598999999999996</v>
      </c>
      <c r="AQ152">
        <v>3.2376200000000002</v>
      </c>
      <c r="AS152">
        <v>1</v>
      </c>
      <c r="AT152">
        <v>15</v>
      </c>
      <c r="AU152">
        <v>15</v>
      </c>
      <c r="AV152">
        <v>2</v>
      </c>
      <c r="AW152" s="4">
        <v>14750</v>
      </c>
      <c r="AX152">
        <v>0</v>
      </c>
      <c r="AY152">
        <v>2</v>
      </c>
      <c r="BA152" s="1">
        <v>44111</v>
      </c>
      <c r="BB152">
        <v>14</v>
      </c>
      <c r="BC152">
        <v>10</v>
      </c>
      <c r="BD152">
        <v>2</v>
      </c>
      <c r="BE152">
        <v>88</v>
      </c>
      <c r="BF152">
        <v>1</v>
      </c>
      <c r="BG152">
        <v>0</v>
      </c>
      <c r="BH152">
        <v>88</v>
      </c>
      <c r="BI152" s="1">
        <v>43619</v>
      </c>
      <c r="BJ152">
        <v>33</v>
      </c>
      <c r="BK152">
        <v>17</v>
      </c>
      <c r="BL152">
        <v>15</v>
      </c>
      <c r="BM152">
        <v>176</v>
      </c>
      <c r="BN152">
        <v>2</v>
      </c>
      <c r="BO152">
        <v>88</v>
      </c>
      <c r="BP152">
        <v>264</v>
      </c>
      <c r="BQ152" s="1">
        <v>43245</v>
      </c>
      <c r="BR152">
        <v>23</v>
      </c>
      <c r="BS152">
        <v>15</v>
      </c>
      <c r="BT152">
        <v>8</v>
      </c>
      <c r="BU152">
        <v>132</v>
      </c>
      <c r="BV152">
        <v>1</v>
      </c>
      <c r="BW152">
        <v>0</v>
      </c>
      <c r="BX152">
        <v>132</v>
      </c>
      <c r="BY152">
        <v>154</v>
      </c>
      <c r="CA152" t="s">
        <v>1176</v>
      </c>
      <c r="CB152" t="s">
        <v>1177</v>
      </c>
      <c r="CC152">
        <v>16686</v>
      </c>
      <c r="CD152">
        <v>120</v>
      </c>
      <c r="CE152">
        <v>8146840320</v>
      </c>
      <c r="CF152" t="s">
        <v>99</v>
      </c>
      <c r="CG152" t="s">
        <v>100</v>
      </c>
      <c r="CH152" s="1">
        <v>28795</v>
      </c>
      <c r="CI152" t="s">
        <v>101</v>
      </c>
      <c r="CJ152" t="s">
        <v>100</v>
      </c>
      <c r="CK152" t="s">
        <v>100</v>
      </c>
      <c r="CL152" t="s">
        <v>103</v>
      </c>
      <c r="CM152" t="s">
        <v>1174</v>
      </c>
      <c r="CN152">
        <v>102</v>
      </c>
      <c r="CO152" s="1">
        <v>44621</v>
      </c>
      <c r="CP152" s="1"/>
      <c r="CV152"/>
    </row>
    <row r="153" spans="1:101" x14ac:dyDescent="0.25">
      <c r="A153" t="s">
        <v>317</v>
      </c>
      <c r="B153" s="18" t="s">
        <v>3187</v>
      </c>
      <c r="C153" s="18">
        <v>395780</v>
      </c>
      <c r="D153" t="s">
        <v>2327</v>
      </c>
      <c r="E153" t="s">
        <v>303</v>
      </c>
      <c r="F153" t="s">
        <v>209</v>
      </c>
      <c r="G153" t="s">
        <v>3203</v>
      </c>
      <c r="H153">
        <v>422.8</v>
      </c>
      <c r="I153" t="s">
        <v>104</v>
      </c>
      <c r="K153" t="s">
        <v>100</v>
      </c>
      <c r="L153" t="s">
        <v>102</v>
      </c>
      <c r="M153">
        <v>4</v>
      </c>
      <c r="N153">
        <v>4</v>
      </c>
      <c r="O153">
        <v>4</v>
      </c>
      <c r="P153">
        <v>2</v>
      </c>
      <c r="Q153">
        <v>3</v>
      </c>
      <c r="R153">
        <v>2</v>
      </c>
      <c r="S153">
        <v>4</v>
      </c>
      <c r="U153" s="8">
        <v>3.4839000000000002</v>
      </c>
      <c r="V153" s="8">
        <v>0.72963</v>
      </c>
      <c r="W153">
        <v>39.799999999999997</v>
      </c>
      <c r="X153">
        <v>1.0471299999999999</v>
      </c>
      <c r="Y153">
        <v>1.7767599999999999</v>
      </c>
      <c r="Z153">
        <v>3.2004100000000002</v>
      </c>
      <c r="AA153">
        <v>0.46151999999999999</v>
      </c>
      <c r="AB153">
        <v>6.019E-2</v>
      </c>
      <c r="AD153">
        <v>1.70713</v>
      </c>
      <c r="AE153">
        <v>29.5</v>
      </c>
      <c r="AG153">
        <v>52</v>
      </c>
      <c r="AJ153">
        <v>1.90113</v>
      </c>
      <c r="AK153">
        <v>0.63932999999999995</v>
      </c>
      <c r="AL153">
        <v>0.27150000000000002</v>
      </c>
      <c r="AM153">
        <v>2.8119499999999999</v>
      </c>
      <c r="AN153">
        <v>1.83833</v>
      </c>
      <c r="AO153">
        <v>1.2047600000000001</v>
      </c>
      <c r="AP153">
        <v>1.00644</v>
      </c>
      <c r="AQ153">
        <v>3.9117700000000002</v>
      </c>
      <c r="AS153">
        <v>1</v>
      </c>
      <c r="AT153">
        <v>12</v>
      </c>
      <c r="AU153">
        <v>1</v>
      </c>
      <c r="AV153">
        <v>1</v>
      </c>
      <c r="AW153" s="4">
        <v>3250</v>
      </c>
      <c r="AX153">
        <v>0</v>
      </c>
      <c r="AY153">
        <v>1</v>
      </c>
      <c r="BA153" s="1">
        <v>44266</v>
      </c>
      <c r="BB153">
        <v>3</v>
      </c>
      <c r="BC153">
        <v>3</v>
      </c>
      <c r="BD153">
        <v>0</v>
      </c>
      <c r="BE153">
        <v>12</v>
      </c>
      <c r="BF153">
        <v>1</v>
      </c>
      <c r="BG153">
        <v>0</v>
      </c>
      <c r="BH153">
        <v>12</v>
      </c>
      <c r="BI153" s="1">
        <v>43592</v>
      </c>
      <c r="BJ153">
        <v>5</v>
      </c>
      <c r="BK153">
        <v>2</v>
      </c>
      <c r="BL153">
        <v>3</v>
      </c>
      <c r="BM153">
        <v>24</v>
      </c>
      <c r="BN153">
        <v>1</v>
      </c>
      <c r="BO153">
        <v>0</v>
      </c>
      <c r="BP153">
        <v>24</v>
      </c>
      <c r="BQ153" s="1">
        <v>43217</v>
      </c>
      <c r="BR153">
        <v>7</v>
      </c>
      <c r="BS153">
        <v>7</v>
      </c>
      <c r="BT153">
        <v>0</v>
      </c>
      <c r="BU153">
        <v>36</v>
      </c>
      <c r="BV153">
        <v>1</v>
      </c>
      <c r="BW153">
        <v>0</v>
      </c>
      <c r="BX153">
        <v>36</v>
      </c>
      <c r="BY153">
        <v>20</v>
      </c>
      <c r="CA153" t="s">
        <v>2329</v>
      </c>
      <c r="CB153" t="s">
        <v>2330</v>
      </c>
      <c r="CC153">
        <v>19037</v>
      </c>
      <c r="CD153">
        <v>290</v>
      </c>
      <c r="CE153">
        <v>6108915700</v>
      </c>
      <c r="CF153" t="s">
        <v>99</v>
      </c>
      <c r="CG153" t="s">
        <v>100</v>
      </c>
      <c r="CH153" s="1">
        <v>32540</v>
      </c>
      <c r="CI153" t="s">
        <v>100</v>
      </c>
      <c r="CJ153" t="s">
        <v>100</v>
      </c>
      <c r="CK153" t="s">
        <v>100</v>
      </c>
      <c r="CL153" t="s">
        <v>103</v>
      </c>
      <c r="CM153" t="s">
        <v>2328</v>
      </c>
      <c r="CN153">
        <v>874</v>
      </c>
      <c r="CO153" s="1">
        <v>44621</v>
      </c>
      <c r="CP153" s="1"/>
      <c r="CV153"/>
    </row>
    <row r="154" spans="1:101" x14ac:dyDescent="0.25">
      <c r="A154" t="s">
        <v>317</v>
      </c>
      <c r="B154" s="18" t="s">
        <v>3187</v>
      </c>
      <c r="C154" s="18">
        <v>395627</v>
      </c>
      <c r="D154" t="s">
        <v>1893</v>
      </c>
      <c r="E154" t="s">
        <v>253</v>
      </c>
      <c r="F154" t="s">
        <v>493</v>
      </c>
      <c r="G154" t="s">
        <v>3201</v>
      </c>
      <c r="H154">
        <v>103.7</v>
      </c>
      <c r="I154" t="s">
        <v>98</v>
      </c>
      <c r="K154" t="s">
        <v>100</v>
      </c>
      <c r="L154" t="s">
        <v>105</v>
      </c>
      <c r="M154">
        <v>3</v>
      </c>
      <c r="N154">
        <v>2</v>
      </c>
      <c r="O154">
        <v>3</v>
      </c>
      <c r="P154">
        <v>4</v>
      </c>
      <c r="Q154">
        <v>3</v>
      </c>
      <c r="R154">
        <v>5</v>
      </c>
      <c r="S154">
        <v>3</v>
      </c>
      <c r="U154" s="8">
        <v>3.1791</v>
      </c>
      <c r="V154" s="8">
        <v>0.55001999999999995</v>
      </c>
      <c r="W154">
        <v>61.2</v>
      </c>
      <c r="X154">
        <v>0.64571000000000001</v>
      </c>
      <c r="Y154">
        <v>1.19573</v>
      </c>
      <c r="Z154">
        <v>3.0323600000000002</v>
      </c>
      <c r="AA154">
        <v>0.45186999999999999</v>
      </c>
      <c r="AB154">
        <v>5.5129999999999998E-2</v>
      </c>
      <c r="AD154">
        <v>1.98336</v>
      </c>
      <c r="AE154">
        <v>84.2</v>
      </c>
      <c r="AG154">
        <v>0</v>
      </c>
      <c r="AJ154">
        <v>2.12209</v>
      </c>
      <c r="AK154">
        <v>0.79461999999999999</v>
      </c>
      <c r="AL154">
        <v>0.39978999999999998</v>
      </c>
      <c r="AM154">
        <v>3.3165</v>
      </c>
      <c r="AN154">
        <v>1.9133899999999999</v>
      </c>
      <c r="AO154">
        <v>0.59772999999999998</v>
      </c>
      <c r="AP154">
        <v>0.51522999999999997</v>
      </c>
      <c r="AQ154">
        <v>3.0264899999999999</v>
      </c>
      <c r="AS154">
        <v>0</v>
      </c>
      <c r="AT154">
        <v>3</v>
      </c>
      <c r="AU154">
        <v>0</v>
      </c>
      <c r="AV154">
        <v>0</v>
      </c>
      <c r="AW154" s="4">
        <v>0</v>
      </c>
      <c r="AX154">
        <v>0</v>
      </c>
      <c r="AY154">
        <v>0</v>
      </c>
      <c r="BA154" s="1">
        <v>44483</v>
      </c>
      <c r="BB154">
        <v>4</v>
      </c>
      <c r="BC154">
        <v>4</v>
      </c>
      <c r="BD154">
        <v>0</v>
      </c>
      <c r="BE154">
        <v>12</v>
      </c>
      <c r="BF154">
        <v>1</v>
      </c>
      <c r="BG154">
        <v>0</v>
      </c>
      <c r="BH154">
        <v>12</v>
      </c>
      <c r="BI154" s="1">
        <v>44106</v>
      </c>
      <c r="BJ154">
        <v>6</v>
      </c>
      <c r="BK154">
        <v>6</v>
      </c>
      <c r="BL154">
        <v>0</v>
      </c>
      <c r="BM154">
        <v>36</v>
      </c>
      <c r="BN154">
        <v>1</v>
      </c>
      <c r="BO154">
        <v>0</v>
      </c>
      <c r="BP154">
        <v>36</v>
      </c>
      <c r="BQ154" s="1">
        <v>43567</v>
      </c>
      <c r="BR154">
        <v>9</v>
      </c>
      <c r="BS154">
        <v>7</v>
      </c>
      <c r="BT154">
        <v>4</v>
      </c>
      <c r="BU154">
        <v>72</v>
      </c>
      <c r="BV154">
        <v>1</v>
      </c>
      <c r="BW154">
        <v>0</v>
      </c>
      <c r="BX154">
        <v>72</v>
      </c>
      <c r="BY154">
        <v>30</v>
      </c>
      <c r="CA154" t="s">
        <v>1895</v>
      </c>
      <c r="CB154" t="s">
        <v>1896</v>
      </c>
      <c r="CC154">
        <v>19606</v>
      </c>
      <c r="CD154">
        <v>110</v>
      </c>
      <c r="CE154">
        <v>6107798522</v>
      </c>
      <c r="CF154" t="s">
        <v>99</v>
      </c>
      <c r="CG154" t="s">
        <v>100</v>
      </c>
      <c r="CH154" s="1">
        <v>30592</v>
      </c>
      <c r="CI154" t="s">
        <v>100</v>
      </c>
      <c r="CJ154" t="s">
        <v>100</v>
      </c>
      <c r="CK154" t="s">
        <v>100</v>
      </c>
      <c r="CL154" t="s">
        <v>103</v>
      </c>
      <c r="CM154" t="s">
        <v>1894</v>
      </c>
      <c r="CN154">
        <v>124</v>
      </c>
      <c r="CO154" s="1">
        <v>44621</v>
      </c>
      <c r="CP154" s="1"/>
      <c r="CV154"/>
    </row>
    <row r="155" spans="1:101" x14ac:dyDescent="0.25">
      <c r="A155" t="s">
        <v>317</v>
      </c>
      <c r="B155" s="18" t="s">
        <v>3187</v>
      </c>
      <c r="C155" s="18">
        <v>395805</v>
      </c>
      <c r="D155" t="s">
        <v>2408</v>
      </c>
      <c r="E155" t="s">
        <v>2410</v>
      </c>
      <c r="F155" t="s">
        <v>281</v>
      </c>
      <c r="G155" t="s">
        <v>3202</v>
      </c>
      <c r="H155">
        <v>95.6</v>
      </c>
      <c r="I155" t="s">
        <v>113</v>
      </c>
      <c r="K155" t="s">
        <v>100</v>
      </c>
      <c r="L155" t="s">
        <v>105</v>
      </c>
      <c r="M155">
        <v>5</v>
      </c>
      <c r="N155">
        <v>4</v>
      </c>
      <c r="O155">
        <v>5</v>
      </c>
      <c r="P155">
        <v>5</v>
      </c>
      <c r="Q155">
        <v>5</v>
      </c>
      <c r="R155">
        <v>5</v>
      </c>
      <c r="S155">
        <v>4</v>
      </c>
      <c r="U155" s="8">
        <v>4.46448</v>
      </c>
      <c r="V155" s="8">
        <v>0.88292999999999999</v>
      </c>
      <c r="X155">
        <v>0.93654999999999999</v>
      </c>
      <c r="Y155">
        <v>1.81948</v>
      </c>
      <c r="Z155">
        <v>3.9558900000000001</v>
      </c>
      <c r="AA155">
        <v>0.66117000000000004</v>
      </c>
      <c r="AB155">
        <v>4.4650000000000002E-2</v>
      </c>
      <c r="AC155">
        <v>6</v>
      </c>
      <c r="AD155">
        <v>2.645</v>
      </c>
      <c r="AF155">
        <v>6</v>
      </c>
      <c r="AG155">
        <v>6</v>
      </c>
      <c r="AJ155">
        <v>2.2425199999999998</v>
      </c>
      <c r="AK155">
        <v>0.71279000000000003</v>
      </c>
      <c r="AL155">
        <v>0.36470999999999998</v>
      </c>
      <c r="AM155">
        <v>3.3200099999999999</v>
      </c>
      <c r="AN155">
        <v>2.41466</v>
      </c>
      <c r="AO155">
        <v>0.96648000000000001</v>
      </c>
      <c r="AP155">
        <v>0.90663000000000005</v>
      </c>
      <c r="AQ155">
        <v>4.2456699999999996</v>
      </c>
      <c r="AS155">
        <v>0</v>
      </c>
      <c r="AT155">
        <v>0</v>
      </c>
      <c r="AU155">
        <v>0</v>
      </c>
      <c r="AV155">
        <v>0</v>
      </c>
      <c r="AW155" s="4">
        <v>0</v>
      </c>
      <c r="AX155">
        <v>0</v>
      </c>
      <c r="AY155">
        <v>0</v>
      </c>
      <c r="BA155" s="1">
        <v>44449</v>
      </c>
      <c r="BB155">
        <v>2</v>
      </c>
      <c r="BC155">
        <v>2</v>
      </c>
      <c r="BD155">
        <v>0</v>
      </c>
      <c r="BE155">
        <v>8</v>
      </c>
      <c r="BF155">
        <v>1</v>
      </c>
      <c r="BG155">
        <v>0</v>
      </c>
      <c r="BH155">
        <v>8</v>
      </c>
      <c r="BI155" s="1">
        <v>43826</v>
      </c>
      <c r="BJ155">
        <v>0</v>
      </c>
      <c r="BK155">
        <v>0</v>
      </c>
      <c r="BL155">
        <v>0</v>
      </c>
      <c r="BM155">
        <v>0</v>
      </c>
      <c r="BN155">
        <v>0</v>
      </c>
      <c r="BO155">
        <v>0</v>
      </c>
      <c r="BP155">
        <v>0</v>
      </c>
      <c r="BQ155" s="1">
        <v>43488</v>
      </c>
      <c r="BR155">
        <v>0</v>
      </c>
      <c r="BS155">
        <v>0</v>
      </c>
      <c r="BT155">
        <v>0</v>
      </c>
      <c r="BU155">
        <v>0</v>
      </c>
      <c r="BV155">
        <v>0</v>
      </c>
      <c r="BW155">
        <v>0</v>
      </c>
      <c r="BX155">
        <v>0</v>
      </c>
      <c r="BY155">
        <v>4</v>
      </c>
      <c r="CA155" t="s">
        <v>2408</v>
      </c>
      <c r="CB155" t="s">
        <v>2411</v>
      </c>
      <c r="CC155">
        <v>17522</v>
      </c>
      <c r="CD155">
        <v>440</v>
      </c>
      <c r="CE155">
        <v>7173541800</v>
      </c>
      <c r="CF155" t="s">
        <v>99</v>
      </c>
      <c r="CG155" t="s">
        <v>100</v>
      </c>
      <c r="CH155" s="1">
        <v>32782</v>
      </c>
      <c r="CI155" t="s">
        <v>101</v>
      </c>
      <c r="CJ155" t="s">
        <v>100</v>
      </c>
      <c r="CK155" t="s">
        <v>100</v>
      </c>
      <c r="CL155" t="s">
        <v>103</v>
      </c>
      <c r="CM155" t="s">
        <v>2409</v>
      </c>
      <c r="CN155">
        <v>114</v>
      </c>
      <c r="CO155" s="1">
        <v>44621</v>
      </c>
      <c r="CP155" s="1"/>
      <c r="CV155"/>
    </row>
    <row r="156" spans="1:101" x14ac:dyDescent="0.25">
      <c r="A156" t="s">
        <v>317</v>
      </c>
      <c r="B156" s="18" t="s">
        <v>3187</v>
      </c>
      <c r="C156" s="18">
        <v>395572</v>
      </c>
      <c r="D156" t="s">
        <v>283</v>
      </c>
      <c r="E156" t="s">
        <v>173</v>
      </c>
      <c r="F156" t="s">
        <v>294</v>
      </c>
      <c r="G156" t="s">
        <v>3201</v>
      </c>
      <c r="H156">
        <v>107.2</v>
      </c>
      <c r="I156" t="s">
        <v>98</v>
      </c>
      <c r="K156" t="s">
        <v>100</v>
      </c>
      <c r="L156" t="s">
        <v>105</v>
      </c>
      <c r="M156">
        <v>3</v>
      </c>
      <c r="N156">
        <v>2</v>
      </c>
      <c r="O156">
        <v>2</v>
      </c>
      <c r="P156">
        <v>5</v>
      </c>
      <c r="Q156">
        <v>4</v>
      </c>
      <c r="R156">
        <v>5</v>
      </c>
      <c r="S156">
        <v>3</v>
      </c>
      <c r="U156" s="8">
        <v>3.2930899999999999</v>
      </c>
      <c r="V156" s="8">
        <v>0.63127</v>
      </c>
      <c r="W156">
        <v>49.1</v>
      </c>
      <c r="X156">
        <v>0.65239000000000003</v>
      </c>
      <c r="Y156">
        <v>1.28366</v>
      </c>
      <c r="Z156">
        <v>2.8212100000000002</v>
      </c>
      <c r="AA156">
        <v>0.29792000000000002</v>
      </c>
      <c r="AB156">
        <v>4.9509999999999998E-2</v>
      </c>
      <c r="AD156">
        <v>2.00943</v>
      </c>
      <c r="AE156">
        <v>37.5</v>
      </c>
      <c r="AG156">
        <v>0</v>
      </c>
      <c r="AJ156">
        <v>2.1521599999999999</v>
      </c>
      <c r="AK156">
        <v>0.82703000000000004</v>
      </c>
      <c r="AL156">
        <v>0.42782999999999999</v>
      </c>
      <c r="AM156">
        <v>3.4070200000000002</v>
      </c>
      <c r="AN156">
        <v>1.9114599999999999</v>
      </c>
      <c r="AO156">
        <v>0.58023999999999998</v>
      </c>
      <c r="AP156">
        <v>0.55257999999999996</v>
      </c>
      <c r="AQ156">
        <v>3.05172</v>
      </c>
      <c r="AS156">
        <v>1</v>
      </c>
      <c r="AT156">
        <v>0</v>
      </c>
      <c r="AU156">
        <v>0</v>
      </c>
      <c r="AV156">
        <v>1</v>
      </c>
      <c r="AW156" s="4">
        <v>3250</v>
      </c>
      <c r="AX156">
        <v>0</v>
      </c>
      <c r="AY156">
        <v>1</v>
      </c>
      <c r="BA156" s="1">
        <v>44441</v>
      </c>
      <c r="BB156">
        <v>5</v>
      </c>
      <c r="BC156">
        <v>5</v>
      </c>
      <c r="BD156">
        <v>0</v>
      </c>
      <c r="BE156">
        <v>44</v>
      </c>
      <c r="BF156">
        <v>1</v>
      </c>
      <c r="BG156">
        <v>0</v>
      </c>
      <c r="BH156">
        <v>44</v>
      </c>
      <c r="BI156" s="1">
        <v>43817</v>
      </c>
      <c r="BJ156">
        <v>12</v>
      </c>
      <c r="BK156">
        <v>12</v>
      </c>
      <c r="BL156">
        <v>0</v>
      </c>
      <c r="BM156">
        <v>72</v>
      </c>
      <c r="BN156">
        <v>1</v>
      </c>
      <c r="BO156">
        <v>0</v>
      </c>
      <c r="BP156">
        <v>72</v>
      </c>
      <c r="BQ156" s="1">
        <v>43490</v>
      </c>
      <c r="BR156">
        <v>2</v>
      </c>
      <c r="BS156">
        <v>2</v>
      </c>
      <c r="BT156">
        <v>0</v>
      </c>
      <c r="BU156">
        <v>4</v>
      </c>
      <c r="BV156">
        <v>2</v>
      </c>
      <c r="BW156">
        <v>2</v>
      </c>
      <c r="BX156">
        <v>6</v>
      </c>
      <c r="BY156">
        <v>47</v>
      </c>
      <c r="CA156" t="s">
        <v>1723</v>
      </c>
      <c r="CB156" t="s">
        <v>1724</v>
      </c>
      <c r="CC156">
        <v>16415</v>
      </c>
      <c r="CD156">
        <v>320</v>
      </c>
      <c r="CE156">
        <v>8148384822</v>
      </c>
      <c r="CF156" t="s">
        <v>99</v>
      </c>
      <c r="CG156" t="s">
        <v>100</v>
      </c>
      <c r="CH156" s="1">
        <v>30447</v>
      </c>
      <c r="CI156" t="s">
        <v>100</v>
      </c>
      <c r="CJ156" t="s">
        <v>100</v>
      </c>
      <c r="CK156" t="s">
        <v>100</v>
      </c>
      <c r="CL156" t="s">
        <v>103</v>
      </c>
      <c r="CM156" t="s">
        <v>1722</v>
      </c>
      <c r="CN156">
        <v>121</v>
      </c>
      <c r="CO156" s="1">
        <v>44621</v>
      </c>
      <c r="CP156" s="1"/>
      <c r="CV156"/>
    </row>
    <row r="157" spans="1:101" x14ac:dyDescent="0.25">
      <c r="A157" t="s">
        <v>317</v>
      </c>
      <c r="B157" s="18" t="s">
        <v>3187</v>
      </c>
      <c r="C157" s="18">
        <v>395782</v>
      </c>
      <c r="D157" t="s">
        <v>2331</v>
      </c>
      <c r="E157" t="s">
        <v>271</v>
      </c>
      <c r="F157" t="s">
        <v>477</v>
      </c>
      <c r="G157" t="s">
        <v>3201</v>
      </c>
      <c r="H157">
        <v>119.6</v>
      </c>
      <c r="I157" t="s">
        <v>98</v>
      </c>
      <c r="K157" t="s">
        <v>100</v>
      </c>
      <c r="L157" t="s">
        <v>105</v>
      </c>
      <c r="M157">
        <v>1</v>
      </c>
      <c r="N157">
        <v>1</v>
      </c>
      <c r="O157">
        <v>1</v>
      </c>
      <c r="P157">
        <v>3</v>
      </c>
      <c r="Q157">
        <v>3</v>
      </c>
      <c r="R157">
        <v>4</v>
      </c>
      <c r="S157">
        <v>1</v>
      </c>
      <c r="U157" s="8">
        <v>3.34687</v>
      </c>
      <c r="V157" s="8">
        <v>0.39323999999999998</v>
      </c>
      <c r="W157">
        <v>71.5</v>
      </c>
      <c r="X157">
        <v>0.96228000000000002</v>
      </c>
      <c r="Y157">
        <v>1.35551</v>
      </c>
      <c r="Z157">
        <v>3.11876</v>
      </c>
      <c r="AA157">
        <v>0.34448000000000001</v>
      </c>
      <c r="AB157">
        <v>4.1489999999999999E-2</v>
      </c>
      <c r="AD157">
        <v>1.99136</v>
      </c>
      <c r="AE157">
        <v>80</v>
      </c>
      <c r="AG157">
        <v>1</v>
      </c>
      <c r="AJ157">
        <v>2.0966</v>
      </c>
      <c r="AK157">
        <v>0.84260000000000002</v>
      </c>
      <c r="AL157">
        <v>0.47826000000000002</v>
      </c>
      <c r="AM157">
        <v>3.4174600000000002</v>
      </c>
      <c r="AN157">
        <v>1.9444600000000001</v>
      </c>
      <c r="AO157">
        <v>0.84004000000000001</v>
      </c>
      <c r="AP157">
        <v>0.30792999999999998</v>
      </c>
      <c r="AQ157">
        <v>3.0920899999999998</v>
      </c>
      <c r="AS157">
        <v>0</v>
      </c>
      <c r="AT157">
        <v>5</v>
      </c>
      <c r="AU157">
        <v>3</v>
      </c>
      <c r="AV157">
        <v>3</v>
      </c>
      <c r="AW157" s="4">
        <v>153408.75</v>
      </c>
      <c r="AX157">
        <v>0</v>
      </c>
      <c r="AY157">
        <v>3</v>
      </c>
      <c r="BA157" s="1">
        <v>43894</v>
      </c>
      <c r="BB157">
        <v>19</v>
      </c>
      <c r="BC157">
        <v>19</v>
      </c>
      <c r="BD157">
        <v>0</v>
      </c>
      <c r="BE157">
        <v>92</v>
      </c>
      <c r="BF157">
        <v>1</v>
      </c>
      <c r="BG157">
        <v>0</v>
      </c>
      <c r="BH157">
        <v>92</v>
      </c>
      <c r="BI157" s="1">
        <v>43438</v>
      </c>
      <c r="BJ157">
        <v>12</v>
      </c>
      <c r="BK157">
        <v>9</v>
      </c>
      <c r="BL157">
        <v>0</v>
      </c>
      <c r="BM157">
        <v>80</v>
      </c>
      <c r="BN157">
        <v>1</v>
      </c>
      <c r="BO157">
        <v>0</v>
      </c>
      <c r="BP157">
        <v>80</v>
      </c>
      <c r="BQ157" s="1">
        <v>43122</v>
      </c>
      <c r="BR157">
        <v>19</v>
      </c>
      <c r="BS157">
        <v>13</v>
      </c>
      <c r="BT157">
        <v>6</v>
      </c>
      <c r="BU157">
        <v>140</v>
      </c>
      <c r="BV157">
        <v>2</v>
      </c>
      <c r="BW157">
        <v>70</v>
      </c>
      <c r="BX157">
        <v>210</v>
      </c>
      <c r="BY157">
        <v>107.667</v>
      </c>
      <c r="CA157" t="s">
        <v>2333</v>
      </c>
      <c r="CB157" t="s">
        <v>2334</v>
      </c>
      <c r="CC157">
        <v>19118</v>
      </c>
      <c r="CD157">
        <v>620</v>
      </c>
      <c r="CE157">
        <v>2152475311</v>
      </c>
      <c r="CF157" t="s">
        <v>99</v>
      </c>
      <c r="CG157" t="s">
        <v>100</v>
      </c>
      <c r="CH157" s="1">
        <v>32569</v>
      </c>
      <c r="CI157" t="s">
        <v>100</v>
      </c>
      <c r="CJ157" t="s">
        <v>100</v>
      </c>
      <c r="CK157" t="s">
        <v>100</v>
      </c>
      <c r="CL157" t="s">
        <v>103</v>
      </c>
      <c r="CM157" t="s">
        <v>2332</v>
      </c>
      <c r="CN157">
        <v>176</v>
      </c>
      <c r="CO157" s="1">
        <v>44621</v>
      </c>
      <c r="CP157" s="1"/>
      <c r="CV157"/>
    </row>
    <row r="158" spans="1:101" x14ac:dyDescent="0.25">
      <c r="A158" t="s">
        <v>317</v>
      </c>
      <c r="B158" s="18" t="s">
        <v>3187</v>
      </c>
      <c r="C158" s="18">
        <v>395763</v>
      </c>
      <c r="D158" t="s">
        <v>2274</v>
      </c>
      <c r="E158" t="s">
        <v>260</v>
      </c>
      <c r="F158" t="s">
        <v>361</v>
      </c>
      <c r="G158" t="s">
        <v>3202</v>
      </c>
      <c r="H158">
        <v>117.8</v>
      </c>
      <c r="I158" t="s">
        <v>113</v>
      </c>
      <c r="K158" t="s">
        <v>100</v>
      </c>
      <c r="L158" t="s">
        <v>102</v>
      </c>
      <c r="M158">
        <v>5</v>
      </c>
      <c r="N158">
        <v>5</v>
      </c>
      <c r="O158">
        <v>4</v>
      </c>
      <c r="P158">
        <v>5</v>
      </c>
      <c r="Q158">
        <v>5</v>
      </c>
      <c r="R158">
        <v>5</v>
      </c>
      <c r="S158">
        <v>5</v>
      </c>
      <c r="U158" s="8">
        <v>4.8454600000000001</v>
      </c>
      <c r="V158" s="8">
        <v>1.2574799999999999</v>
      </c>
      <c r="W158">
        <v>32.799999999999997</v>
      </c>
      <c r="X158">
        <v>0.58643999999999996</v>
      </c>
      <c r="Y158">
        <v>1.84392</v>
      </c>
      <c r="Z158">
        <v>3.7987700000000002</v>
      </c>
      <c r="AA158">
        <v>0.74024000000000001</v>
      </c>
      <c r="AB158">
        <v>4.7509999999999997E-2</v>
      </c>
      <c r="AD158">
        <v>3.0015399999999999</v>
      </c>
      <c r="AE158">
        <v>28.1</v>
      </c>
      <c r="AG158">
        <v>0</v>
      </c>
      <c r="AJ158">
        <v>2.3806400000000001</v>
      </c>
      <c r="AK158">
        <v>0.73360999999999998</v>
      </c>
      <c r="AL158">
        <v>0.35496</v>
      </c>
      <c r="AM158">
        <v>3.4691999999999998</v>
      </c>
      <c r="AN158">
        <v>2.5811700000000002</v>
      </c>
      <c r="AO158">
        <v>0.58801000000000003</v>
      </c>
      <c r="AP158">
        <v>1.32674</v>
      </c>
      <c r="AQ158">
        <v>4.4098300000000004</v>
      </c>
      <c r="AS158">
        <v>0</v>
      </c>
      <c r="AT158">
        <v>0</v>
      </c>
      <c r="AU158">
        <v>0</v>
      </c>
      <c r="AV158">
        <v>0</v>
      </c>
      <c r="AW158" s="4">
        <v>0</v>
      </c>
      <c r="AX158">
        <v>0</v>
      </c>
      <c r="AY158">
        <v>0</v>
      </c>
      <c r="BA158" s="1">
        <v>44463</v>
      </c>
      <c r="BB158">
        <v>4</v>
      </c>
      <c r="BC158">
        <v>4</v>
      </c>
      <c r="BD158">
        <v>0</v>
      </c>
      <c r="BE158">
        <v>16</v>
      </c>
      <c r="BF158">
        <v>1</v>
      </c>
      <c r="BG158">
        <v>0</v>
      </c>
      <c r="BH158">
        <v>16</v>
      </c>
      <c r="BI158" s="1">
        <v>44085</v>
      </c>
      <c r="BJ158">
        <v>0</v>
      </c>
      <c r="BK158">
        <v>0</v>
      </c>
      <c r="BL158">
        <v>0</v>
      </c>
      <c r="BM158">
        <v>0</v>
      </c>
      <c r="BN158">
        <v>0</v>
      </c>
      <c r="BO158">
        <v>0</v>
      </c>
      <c r="BP158">
        <v>0</v>
      </c>
      <c r="BQ158" s="1">
        <v>43532</v>
      </c>
      <c r="BR158">
        <v>2</v>
      </c>
      <c r="BS158">
        <v>2</v>
      </c>
      <c r="BT158">
        <v>0</v>
      </c>
      <c r="BU158">
        <v>8</v>
      </c>
      <c r="BV158">
        <v>1</v>
      </c>
      <c r="BW158">
        <v>0</v>
      </c>
      <c r="BX158">
        <v>8</v>
      </c>
      <c r="BY158">
        <v>9.3330000000000002</v>
      </c>
      <c r="CA158" t="s">
        <v>2276</v>
      </c>
      <c r="CB158" t="s">
        <v>2277</v>
      </c>
      <c r="CC158">
        <v>18052</v>
      </c>
      <c r="CD158">
        <v>470</v>
      </c>
      <c r="CE158">
        <v>6107993000</v>
      </c>
      <c r="CF158" t="s">
        <v>99</v>
      </c>
      <c r="CG158" t="s">
        <v>100</v>
      </c>
      <c r="CH158" s="1">
        <v>32381</v>
      </c>
      <c r="CI158" t="s">
        <v>101</v>
      </c>
      <c r="CJ158" t="s">
        <v>100</v>
      </c>
      <c r="CK158" t="s">
        <v>100</v>
      </c>
      <c r="CL158" t="s">
        <v>103</v>
      </c>
      <c r="CM158" t="s">
        <v>2275</v>
      </c>
      <c r="CN158">
        <v>121</v>
      </c>
      <c r="CO158" s="1">
        <v>44621</v>
      </c>
      <c r="CP158" s="1"/>
      <c r="CV158"/>
    </row>
    <row r="159" spans="1:101" x14ac:dyDescent="0.25">
      <c r="A159" t="s">
        <v>317</v>
      </c>
      <c r="B159" s="18" t="s">
        <v>3187</v>
      </c>
      <c r="C159" s="18">
        <v>395554</v>
      </c>
      <c r="D159" t="s">
        <v>1652</v>
      </c>
      <c r="E159" t="s">
        <v>224</v>
      </c>
      <c r="F159" t="s">
        <v>487</v>
      </c>
      <c r="G159" t="s">
        <v>3201</v>
      </c>
      <c r="H159">
        <v>79.900000000000006</v>
      </c>
      <c r="I159" t="s">
        <v>98</v>
      </c>
      <c r="K159" t="s">
        <v>100</v>
      </c>
      <c r="L159" t="s">
        <v>105</v>
      </c>
      <c r="M159">
        <v>3</v>
      </c>
      <c r="N159">
        <v>2</v>
      </c>
      <c r="O159">
        <v>2</v>
      </c>
      <c r="P159">
        <v>5</v>
      </c>
      <c r="Q159">
        <v>5</v>
      </c>
      <c r="R159">
        <v>5</v>
      </c>
      <c r="S159">
        <v>2</v>
      </c>
      <c r="U159" s="8">
        <v>2.9634399999999999</v>
      </c>
      <c r="V159" s="8">
        <v>0.53</v>
      </c>
      <c r="W159">
        <v>29.1</v>
      </c>
      <c r="X159">
        <v>0.79869999999999997</v>
      </c>
      <c r="Y159">
        <v>1.3287</v>
      </c>
      <c r="Z159">
        <v>2.7279800000000001</v>
      </c>
      <c r="AA159">
        <v>0.35382999999999998</v>
      </c>
      <c r="AB159">
        <v>5.3330000000000002E-2</v>
      </c>
      <c r="AD159">
        <v>1.6347400000000001</v>
      </c>
      <c r="AE159">
        <v>12.5</v>
      </c>
      <c r="AG159">
        <v>1</v>
      </c>
      <c r="AJ159">
        <v>2.12615</v>
      </c>
      <c r="AK159">
        <v>0.82282</v>
      </c>
      <c r="AL159">
        <v>0.41425000000000001</v>
      </c>
      <c r="AM159">
        <v>3.3632300000000002</v>
      </c>
      <c r="AN159">
        <v>1.57406</v>
      </c>
      <c r="AO159">
        <v>0.71399999999999997</v>
      </c>
      <c r="AP159">
        <v>0.47914000000000001</v>
      </c>
      <c r="AQ159">
        <v>2.78199</v>
      </c>
      <c r="AS159">
        <v>1</v>
      </c>
      <c r="AT159">
        <v>5</v>
      </c>
      <c r="AU159">
        <v>1</v>
      </c>
      <c r="AV159">
        <v>1</v>
      </c>
      <c r="AW159" s="4">
        <v>6500</v>
      </c>
      <c r="AX159">
        <v>0</v>
      </c>
      <c r="AY159">
        <v>1</v>
      </c>
      <c r="BA159" s="1">
        <v>44372</v>
      </c>
      <c r="BB159">
        <v>10</v>
      </c>
      <c r="BC159">
        <v>10</v>
      </c>
      <c r="BD159">
        <v>0</v>
      </c>
      <c r="BE159">
        <v>56</v>
      </c>
      <c r="BF159">
        <v>1</v>
      </c>
      <c r="BG159">
        <v>0</v>
      </c>
      <c r="BH159">
        <v>56</v>
      </c>
      <c r="BI159" s="1">
        <v>44092</v>
      </c>
      <c r="BJ159">
        <v>5</v>
      </c>
      <c r="BK159">
        <v>4</v>
      </c>
      <c r="BL159">
        <v>1</v>
      </c>
      <c r="BM159">
        <v>40</v>
      </c>
      <c r="BN159">
        <v>1</v>
      </c>
      <c r="BO159">
        <v>0</v>
      </c>
      <c r="BP159">
        <v>40</v>
      </c>
      <c r="BQ159" s="1">
        <v>43497</v>
      </c>
      <c r="BR159">
        <v>18</v>
      </c>
      <c r="BS159">
        <v>12</v>
      </c>
      <c r="BT159">
        <v>6</v>
      </c>
      <c r="BU159">
        <v>140</v>
      </c>
      <c r="BV159">
        <v>2</v>
      </c>
      <c r="BW159">
        <v>70</v>
      </c>
      <c r="BX159">
        <v>210</v>
      </c>
      <c r="BY159">
        <v>76.332999999999998</v>
      </c>
      <c r="CA159" t="s">
        <v>1654</v>
      </c>
      <c r="CB159" t="s">
        <v>1655</v>
      </c>
      <c r="CC159">
        <v>18421</v>
      </c>
      <c r="CD159">
        <v>700</v>
      </c>
      <c r="CE159">
        <v>5707853005</v>
      </c>
      <c r="CF159" t="s">
        <v>99</v>
      </c>
      <c r="CG159" t="s">
        <v>100</v>
      </c>
      <c r="CH159" s="1">
        <v>30286</v>
      </c>
      <c r="CI159" t="s">
        <v>101</v>
      </c>
      <c r="CJ159" t="s">
        <v>100</v>
      </c>
      <c r="CK159" t="s">
        <v>100</v>
      </c>
      <c r="CL159" t="s">
        <v>103</v>
      </c>
      <c r="CM159" t="s">
        <v>1653</v>
      </c>
      <c r="CN159">
        <v>132</v>
      </c>
      <c r="CO159" s="1">
        <v>44621</v>
      </c>
      <c r="CP159" s="1"/>
      <c r="CV159"/>
    </row>
    <row r="160" spans="1:101" x14ac:dyDescent="0.25">
      <c r="A160" t="s">
        <v>317</v>
      </c>
      <c r="B160" s="18" t="s">
        <v>3187</v>
      </c>
      <c r="C160" s="18">
        <v>395270</v>
      </c>
      <c r="D160" t="s">
        <v>813</v>
      </c>
      <c r="E160" t="s">
        <v>151</v>
      </c>
      <c r="F160" t="s">
        <v>205</v>
      </c>
      <c r="G160" t="s">
        <v>3201</v>
      </c>
      <c r="H160">
        <v>91.6</v>
      </c>
      <c r="I160" t="s">
        <v>98</v>
      </c>
      <c r="K160" t="s">
        <v>100</v>
      </c>
      <c r="L160" t="s">
        <v>102</v>
      </c>
      <c r="M160">
        <v>2</v>
      </c>
      <c r="N160">
        <v>3</v>
      </c>
      <c r="O160">
        <v>2</v>
      </c>
      <c r="P160">
        <v>3</v>
      </c>
      <c r="Q160">
        <v>3</v>
      </c>
      <c r="R160">
        <v>3</v>
      </c>
      <c r="S160">
        <v>3</v>
      </c>
      <c r="U160" s="8">
        <v>3.3639199999999998</v>
      </c>
      <c r="V160" s="8">
        <v>0.55489999999999995</v>
      </c>
      <c r="W160">
        <v>49.4</v>
      </c>
      <c r="X160">
        <v>0.85733000000000004</v>
      </c>
      <c r="Y160">
        <v>1.4122300000000001</v>
      </c>
      <c r="Z160">
        <v>3.1324100000000001</v>
      </c>
      <c r="AA160">
        <v>0.33112999999999998</v>
      </c>
      <c r="AB160">
        <v>7.6880000000000004E-2</v>
      </c>
      <c r="AD160">
        <v>1.9516899999999999</v>
      </c>
      <c r="AE160">
        <v>69.2</v>
      </c>
      <c r="AG160">
        <v>1</v>
      </c>
      <c r="AJ160">
        <v>2.0941399999999999</v>
      </c>
      <c r="AK160">
        <v>0.73021999999999998</v>
      </c>
      <c r="AL160">
        <v>0.36680000000000001</v>
      </c>
      <c r="AM160">
        <v>3.19116</v>
      </c>
      <c r="AN160">
        <v>1.9079699999999999</v>
      </c>
      <c r="AO160">
        <v>0.86360999999999999</v>
      </c>
      <c r="AP160">
        <v>0.56655</v>
      </c>
      <c r="AQ160">
        <v>3.32822</v>
      </c>
      <c r="AS160">
        <v>3</v>
      </c>
      <c r="AT160">
        <v>11</v>
      </c>
      <c r="AU160">
        <v>0</v>
      </c>
      <c r="AV160">
        <v>1</v>
      </c>
      <c r="AW160" s="4">
        <v>5000</v>
      </c>
      <c r="AX160">
        <v>0</v>
      </c>
      <c r="AY160">
        <v>1</v>
      </c>
      <c r="BA160" s="1">
        <v>44329</v>
      </c>
      <c r="BB160">
        <v>10</v>
      </c>
      <c r="BC160">
        <v>10</v>
      </c>
      <c r="BD160">
        <v>0</v>
      </c>
      <c r="BE160">
        <v>60</v>
      </c>
      <c r="BF160">
        <v>1</v>
      </c>
      <c r="BG160">
        <v>0</v>
      </c>
      <c r="BH160">
        <v>60</v>
      </c>
      <c r="BI160" s="1">
        <v>43699</v>
      </c>
      <c r="BJ160">
        <v>21</v>
      </c>
      <c r="BK160">
        <v>17</v>
      </c>
      <c r="BL160">
        <v>6</v>
      </c>
      <c r="BM160">
        <v>92</v>
      </c>
      <c r="BN160">
        <v>1</v>
      </c>
      <c r="BO160">
        <v>0</v>
      </c>
      <c r="BP160">
        <v>92</v>
      </c>
      <c r="BQ160" s="1">
        <v>43356</v>
      </c>
      <c r="BR160">
        <v>15</v>
      </c>
      <c r="BS160">
        <v>11</v>
      </c>
      <c r="BT160">
        <v>4</v>
      </c>
      <c r="BU160">
        <v>64</v>
      </c>
      <c r="BV160">
        <v>1</v>
      </c>
      <c r="BW160">
        <v>0</v>
      </c>
      <c r="BX160">
        <v>64</v>
      </c>
      <c r="BY160">
        <v>71.332999999999998</v>
      </c>
      <c r="CA160" t="s">
        <v>815</v>
      </c>
      <c r="CB160" t="s">
        <v>816</v>
      </c>
      <c r="CC160">
        <v>17013</v>
      </c>
      <c r="CD160">
        <v>270</v>
      </c>
      <c r="CE160">
        <v>7179607700</v>
      </c>
      <c r="CF160" t="s">
        <v>99</v>
      </c>
      <c r="CG160" t="s">
        <v>100</v>
      </c>
      <c r="CH160" s="1">
        <v>26509</v>
      </c>
      <c r="CI160" t="s">
        <v>100</v>
      </c>
      <c r="CJ160" t="s">
        <v>100</v>
      </c>
      <c r="CK160" t="s">
        <v>100</v>
      </c>
      <c r="CL160" t="s">
        <v>103</v>
      </c>
      <c r="CM160" t="s">
        <v>814</v>
      </c>
      <c r="CN160">
        <v>114</v>
      </c>
      <c r="CO160" s="1">
        <v>44621</v>
      </c>
      <c r="CP160" s="1"/>
      <c r="CV160"/>
    </row>
    <row r="161" spans="1:101" x14ac:dyDescent="0.25">
      <c r="A161" t="s">
        <v>317</v>
      </c>
      <c r="B161" s="18" t="s">
        <v>3187</v>
      </c>
      <c r="C161" s="18">
        <v>395907</v>
      </c>
      <c r="D161" t="s">
        <v>2681</v>
      </c>
      <c r="E161" t="s">
        <v>402</v>
      </c>
      <c r="F161" t="s">
        <v>294</v>
      </c>
      <c r="G161" t="s">
        <v>3202</v>
      </c>
      <c r="H161">
        <v>71.400000000000006</v>
      </c>
      <c r="I161" t="s">
        <v>113</v>
      </c>
      <c r="K161" t="s">
        <v>100</v>
      </c>
      <c r="L161" t="s">
        <v>105</v>
      </c>
      <c r="M161">
        <v>4</v>
      </c>
      <c r="N161">
        <v>4</v>
      </c>
      <c r="O161">
        <v>3</v>
      </c>
      <c r="P161">
        <v>3</v>
      </c>
      <c r="Q161">
        <v>3</v>
      </c>
      <c r="R161">
        <v>3</v>
      </c>
      <c r="S161">
        <v>4</v>
      </c>
      <c r="U161" s="8">
        <v>3.6373000000000002</v>
      </c>
      <c r="V161" s="8">
        <v>0.76819000000000004</v>
      </c>
      <c r="W161">
        <v>28.8</v>
      </c>
      <c r="X161">
        <v>0.77107999999999999</v>
      </c>
      <c r="Y161">
        <v>1.5392699999999999</v>
      </c>
      <c r="Z161">
        <v>3.05355</v>
      </c>
      <c r="AA161">
        <v>0.36968000000000001</v>
      </c>
      <c r="AB161">
        <v>5.3699999999999998E-3</v>
      </c>
      <c r="AD161">
        <v>2.0980300000000001</v>
      </c>
      <c r="AE161">
        <v>16.7</v>
      </c>
      <c r="AG161">
        <v>0</v>
      </c>
      <c r="AJ161">
        <v>2.0514199999999998</v>
      </c>
      <c r="AK161">
        <v>0.67847999999999997</v>
      </c>
      <c r="AL161">
        <v>0.32266</v>
      </c>
      <c r="AM161">
        <v>3.0525600000000002</v>
      </c>
      <c r="AN161">
        <v>2.0937399999999999</v>
      </c>
      <c r="AO161">
        <v>0.83596000000000004</v>
      </c>
      <c r="AP161">
        <v>0.89159999999999995</v>
      </c>
      <c r="AQ161">
        <v>3.7621000000000002</v>
      </c>
      <c r="AS161">
        <v>0</v>
      </c>
      <c r="AT161">
        <v>0</v>
      </c>
      <c r="AU161">
        <v>0</v>
      </c>
      <c r="AV161">
        <v>2</v>
      </c>
      <c r="AW161" s="4">
        <v>15345.08</v>
      </c>
      <c r="AX161">
        <v>0</v>
      </c>
      <c r="AY161">
        <v>2</v>
      </c>
      <c r="BA161" s="1">
        <v>44539</v>
      </c>
      <c r="BB161">
        <v>5</v>
      </c>
      <c r="BC161">
        <v>5</v>
      </c>
      <c r="BD161">
        <v>0</v>
      </c>
      <c r="BE161">
        <v>44</v>
      </c>
      <c r="BF161">
        <v>0</v>
      </c>
      <c r="BG161">
        <v>0</v>
      </c>
      <c r="BH161">
        <v>44</v>
      </c>
      <c r="BI161" s="1">
        <v>44225</v>
      </c>
      <c r="BJ161">
        <v>2</v>
      </c>
      <c r="BK161">
        <v>2</v>
      </c>
      <c r="BL161">
        <v>0</v>
      </c>
      <c r="BM161">
        <v>12</v>
      </c>
      <c r="BN161">
        <v>1</v>
      </c>
      <c r="BO161">
        <v>0</v>
      </c>
      <c r="BP161">
        <v>12</v>
      </c>
      <c r="BQ161" s="1">
        <v>43630</v>
      </c>
      <c r="BR161">
        <v>4</v>
      </c>
      <c r="BS161">
        <v>4</v>
      </c>
      <c r="BT161">
        <v>0</v>
      </c>
      <c r="BU161">
        <v>12</v>
      </c>
      <c r="BV161">
        <v>1</v>
      </c>
      <c r="BW161">
        <v>0</v>
      </c>
      <c r="BX161">
        <v>12</v>
      </c>
      <c r="BY161">
        <v>28</v>
      </c>
      <c r="CA161" t="s">
        <v>248</v>
      </c>
      <c r="CB161" t="s">
        <v>2683</v>
      </c>
      <c r="CC161">
        <v>16509</v>
      </c>
      <c r="CD161">
        <v>320</v>
      </c>
      <c r="CE161">
        <v>8148667002</v>
      </c>
      <c r="CF161" t="s">
        <v>99</v>
      </c>
      <c r="CG161" t="s">
        <v>100</v>
      </c>
      <c r="CH161" s="1">
        <v>34158</v>
      </c>
      <c r="CI161" t="s">
        <v>101</v>
      </c>
      <c r="CJ161" t="s">
        <v>100</v>
      </c>
      <c r="CK161" t="s">
        <v>100</v>
      </c>
      <c r="CL161" t="s">
        <v>103</v>
      </c>
      <c r="CM161" t="s">
        <v>2682</v>
      </c>
      <c r="CN161">
        <v>80</v>
      </c>
      <c r="CO161" s="1">
        <v>44621</v>
      </c>
      <c r="CP161" s="1"/>
      <c r="CV161"/>
    </row>
    <row r="162" spans="1:101" x14ac:dyDescent="0.25">
      <c r="A162" t="s">
        <v>317</v>
      </c>
      <c r="B162" s="18" t="s">
        <v>3187</v>
      </c>
      <c r="C162" s="18">
        <v>395847</v>
      </c>
      <c r="D162" t="s">
        <v>2517</v>
      </c>
      <c r="E162" t="s">
        <v>366</v>
      </c>
      <c r="F162" t="s">
        <v>111</v>
      </c>
      <c r="G162" t="s">
        <v>3201</v>
      </c>
      <c r="H162">
        <v>50.1</v>
      </c>
      <c r="I162" t="s">
        <v>98</v>
      </c>
      <c r="K162" t="s">
        <v>100</v>
      </c>
      <c r="L162" t="s">
        <v>105</v>
      </c>
      <c r="M162">
        <v>3</v>
      </c>
      <c r="N162">
        <v>2</v>
      </c>
      <c r="O162">
        <v>3</v>
      </c>
      <c r="P162">
        <v>4</v>
      </c>
      <c r="Q162">
        <v>2</v>
      </c>
      <c r="R162">
        <v>5</v>
      </c>
      <c r="S162">
        <v>2</v>
      </c>
      <c r="U162" s="8">
        <v>5.9897499999999999</v>
      </c>
      <c r="V162" s="8">
        <v>1.8994500000000001</v>
      </c>
      <c r="X162">
        <v>1.38226</v>
      </c>
      <c r="Y162">
        <v>3.2817099999999999</v>
      </c>
      <c r="Z162">
        <v>5.5157499999999997</v>
      </c>
      <c r="AA162">
        <v>1.50499</v>
      </c>
      <c r="AB162">
        <v>9.3670000000000003E-2</v>
      </c>
      <c r="AC162">
        <v>6</v>
      </c>
      <c r="AD162">
        <v>2.70804</v>
      </c>
      <c r="AF162">
        <v>6</v>
      </c>
      <c r="AH162">
        <v>6</v>
      </c>
      <c r="AJ162">
        <v>2.4490599999999998</v>
      </c>
      <c r="AK162">
        <v>1.0214399999999999</v>
      </c>
      <c r="AL162">
        <v>1.8307</v>
      </c>
      <c r="AM162">
        <v>5.3011999999999997</v>
      </c>
      <c r="AN162">
        <v>2.2637200000000002</v>
      </c>
      <c r="AO162">
        <v>0.99541000000000002</v>
      </c>
      <c r="AP162">
        <v>0.38857000000000003</v>
      </c>
      <c r="AQ162">
        <v>3.5673900000000001</v>
      </c>
      <c r="AS162">
        <v>0</v>
      </c>
      <c r="AT162">
        <v>3</v>
      </c>
      <c r="AU162">
        <v>0</v>
      </c>
      <c r="AV162">
        <v>1</v>
      </c>
      <c r="AW162" s="4">
        <v>650</v>
      </c>
      <c r="AX162">
        <v>0</v>
      </c>
      <c r="AY162">
        <v>1</v>
      </c>
      <c r="BA162" s="1">
        <v>44540</v>
      </c>
      <c r="BB162">
        <v>0</v>
      </c>
      <c r="BC162">
        <v>0</v>
      </c>
      <c r="BD162">
        <v>0</v>
      </c>
      <c r="BE162">
        <v>0</v>
      </c>
      <c r="BF162">
        <v>0</v>
      </c>
      <c r="BG162">
        <v>0</v>
      </c>
      <c r="BH162">
        <v>0</v>
      </c>
      <c r="BI162" s="1">
        <v>43748</v>
      </c>
      <c r="BJ162">
        <v>13</v>
      </c>
      <c r="BK162">
        <v>11</v>
      </c>
      <c r="BL162">
        <v>4</v>
      </c>
      <c r="BM162">
        <v>68</v>
      </c>
      <c r="BN162">
        <v>1</v>
      </c>
      <c r="BO162">
        <v>0</v>
      </c>
      <c r="BP162">
        <v>68</v>
      </c>
      <c r="BQ162" s="1">
        <v>43420</v>
      </c>
      <c r="BR162">
        <v>10</v>
      </c>
      <c r="BS162">
        <v>10</v>
      </c>
      <c r="BT162">
        <v>0</v>
      </c>
      <c r="BU162">
        <v>52</v>
      </c>
      <c r="BV162">
        <v>1</v>
      </c>
      <c r="BW162">
        <v>0</v>
      </c>
      <c r="BX162">
        <v>52</v>
      </c>
      <c r="BY162">
        <v>31.332999999999998</v>
      </c>
      <c r="CA162" t="s">
        <v>2517</v>
      </c>
      <c r="CB162" t="s">
        <v>2519</v>
      </c>
      <c r="CC162">
        <v>19462</v>
      </c>
      <c r="CD162">
        <v>560</v>
      </c>
      <c r="CE162">
        <v>6108282272</v>
      </c>
      <c r="CF162" t="s">
        <v>99</v>
      </c>
      <c r="CG162" t="s">
        <v>100</v>
      </c>
      <c r="CH162" s="1">
        <v>33294</v>
      </c>
      <c r="CI162" t="s">
        <v>100</v>
      </c>
      <c r="CJ162" t="s">
        <v>100</v>
      </c>
      <c r="CK162" t="s">
        <v>100</v>
      </c>
      <c r="CL162" t="s">
        <v>103</v>
      </c>
      <c r="CM162" t="s">
        <v>2518</v>
      </c>
      <c r="CN162">
        <v>60</v>
      </c>
      <c r="CO162" s="1">
        <v>44621</v>
      </c>
      <c r="CP162" s="1"/>
      <c r="CV162"/>
    </row>
    <row r="163" spans="1:101" x14ac:dyDescent="0.25">
      <c r="A163" t="s">
        <v>317</v>
      </c>
      <c r="B163" s="18" t="s">
        <v>3187</v>
      </c>
      <c r="C163" s="18">
        <v>396122</v>
      </c>
      <c r="D163" t="s">
        <v>3065</v>
      </c>
      <c r="E163" t="s">
        <v>1156</v>
      </c>
      <c r="F163" t="s">
        <v>205</v>
      </c>
      <c r="G163" t="s">
        <v>3201</v>
      </c>
      <c r="H163">
        <v>48.9</v>
      </c>
      <c r="I163" t="s">
        <v>98</v>
      </c>
      <c r="K163" t="s">
        <v>100</v>
      </c>
      <c r="L163" t="s">
        <v>105</v>
      </c>
      <c r="M163">
        <v>1</v>
      </c>
      <c r="N163">
        <v>1</v>
      </c>
      <c r="O163">
        <v>1</v>
      </c>
      <c r="P163">
        <v>3</v>
      </c>
      <c r="Q163">
        <v>4</v>
      </c>
      <c r="R163">
        <v>2</v>
      </c>
      <c r="S163">
        <v>1</v>
      </c>
      <c r="U163" s="8">
        <v>5.3067700000000002</v>
      </c>
      <c r="V163" s="8">
        <v>1.42577</v>
      </c>
      <c r="W163">
        <v>51.5</v>
      </c>
      <c r="X163">
        <v>1.3340700000000001</v>
      </c>
      <c r="Y163">
        <v>2.7598400000000001</v>
      </c>
      <c r="Z163">
        <v>4.7904600000000004</v>
      </c>
      <c r="AA163">
        <v>0.89041999999999999</v>
      </c>
      <c r="AB163">
        <v>0.12161</v>
      </c>
      <c r="AD163">
        <v>2.5469300000000001</v>
      </c>
      <c r="AE163">
        <v>50</v>
      </c>
      <c r="AG163">
        <v>2</v>
      </c>
      <c r="AJ163">
        <v>2.4746000000000001</v>
      </c>
      <c r="AK163">
        <v>1.0879000000000001</v>
      </c>
      <c r="AL163">
        <v>1.7283200000000001</v>
      </c>
      <c r="AM163">
        <v>5.2908200000000001</v>
      </c>
      <c r="AN163">
        <v>2.1070700000000002</v>
      </c>
      <c r="AO163">
        <v>0.90202000000000004</v>
      </c>
      <c r="AP163">
        <v>0.30893999999999999</v>
      </c>
      <c r="AQ163">
        <v>3.16682</v>
      </c>
      <c r="AS163">
        <v>1</v>
      </c>
      <c r="AT163">
        <v>7</v>
      </c>
      <c r="AU163">
        <v>0</v>
      </c>
      <c r="AV163">
        <v>2</v>
      </c>
      <c r="AW163" s="4">
        <v>42959.8</v>
      </c>
      <c r="AX163">
        <v>0</v>
      </c>
      <c r="AY163">
        <v>2</v>
      </c>
      <c r="BA163" s="1">
        <v>44258</v>
      </c>
      <c r="BB163">
        <v>6</v>
      </c>
      <c r="BC163">
        <v>6</v>
      </c>
      <c r="BD163">
        <v>0</v>
      </c>
      <c r="BE163">
        <v>28</v>
      </c>
      <c r="BF163">
        <v>1</v>
      </c>
      <c r="BG163">
        <v>0</v>
      </c>
      <c r="BH163">
        <v>28</v>
      </c>
      <c r="BI163" s="1">
        <v>43637</v>
      </c>
      <c r="BJ163">
        <v>15</v>
      </c>
      <c r="BK163">
        <v>14</v>
      </c>
      <c r="BL163">
        <v>15</v>
      </c>
      <c r="BM163">
        <v>80</v>
      </c>
      <c r="BN163">
        <v>1</v>
      </c>
      <c r="BO163">
        <v>0</v>
      </c>
      <c r="BP163">
        <v>80</v>
      </c>
      <c r="BQ163" s="1">
        <v>43243</v>
      </c>
      <c r="BR163">
        <v>27</v>
      </c>
      <c r="BS163">
        <v>21</v>
      </c>
      <c r="BT163">
        <v>6</v>
      </c>
      <c r="BU163">
        <v>236</v>
      </c>
      <c r="BV163">
        <v>1</v>
      </c>
      <c r="BW163">
        <v>0</v>
      </c>
      <c r="BX163">
        <v>236</v>
      </c>
      <c r="BY163">
        <v>80</v>
      </c>
      <c r="CA163" t="s">
        <v>3067</v>
      </c>
      <c r="CB163" t="s">
        <v>3068</v>
      </c>
      <c r="CC163">
        <v>17055</v>
      </c>
      <c r="CD163">
        <v>270</v>
      </c>
      <c r="CE163">
        <v>7174580930</v>
      </c>
      <c r="CF163" t="s">
        <v>99</v>
      </c>
      <c r="CG163" t="s">
        <v>100</v>
      </c>
      <c r="CH163" s="1">
        <v>39769</v>
      </c>
      <c r="CI163" t="s">
        <v>100</v>
      </c>
      <c r="CJ163" t="s">
        <v>100</v>
      </c>
      <c r="CK163" t="s">
        <v>100</v>
      </c>
      <c r="CL163" t="s">
        <v>103</v>
      </c>
      <c r="CM163" t="s">
        <v>3066</v>
      </c>
      <c r="CN163">
        <v>56</v>
      </c>
      <c r="CO163" s="1">
        <v>44621</v>
      </c>
      <c r="CP163" s="1"/>
      <c r="CV163"/>
    </row>
    <row r="164" spans="1:101" x14ac:dyDescent="0.25">
      <c r="A164" t="s">
        <v>317</v>
      </c>
      <c r="B164" s="18" t="s">
        <v>3187</v>
      </c>
      <c r="C164" s="18">
        <v>396141</v>
      </c>
      <c r="D164" t="s">
        <v>3116</v>
      </c>
      <c r="E164" t="s">
        <v>271</v>
      </c>
      <c r="F164" t="s">
        <v>477</v>
      </c>
      <c r="G164" t="s">
        <v>3202</v>
      </c>
      <c r="H164">
        <v>35.200000000000003</v>
      </c>
      <c r="I164" t="s">
        <v>113</v>
      </c>
      <c r="K164" t="s">
        <v>100</v>
      </c>
      <c r="L164" t="s">
        <v>105</v>
      </c>
      <c r="M164">
        <v>2</v>
      </c>
      <c r="N164">
        <v>2</v>
      </c>
      <c r="O164">
        <v>2</v>
      </c>
      <c r="P164">
        <v>4</v>
      </c>
      <c r="Q164">
        <v>3</v>
      </c>
      <c r="R164">
        <v>4</v>
      </c>
      <c r="S164">
        <v>2</v>
      </c>
      <c r="U164" s="8">
        <v>6.2003199999999996</v>
      </c>
      <c r="V164" s="8">
        <v>1.9948999999999999</v>
      </c>
      <c r="W164">
        <v>50.7</v>
      </c>
      <c r="X164">
        <v>1.3971</v>
      </c>
      <c r="Y164">
        <v>3.3919999999999999</v>
      </c>
      <c r="Z164">
        <v>5.3182299999999998</v>
      </c>
      <c r="AA164">
        <v>1.6353599999999999</v>
      </c>
      <c r="AB164">
        <v>0.27349000000000001</v>
      </c>
      <c r="AD164">
        <v>2.8083300000000002</v>
      </c>
      <c r="AE164">
        <v>40.9</v>
      </c>
      <c r="AG164">
        <v>0</v>
      </c>
      <c r="AJ164">
        <v>2.47601</v>
      </c>
      <c r="AK164">
        <v>1.0918399999999999</v>
      </c>
      <c r="AL164">
        <v>1.63256</v>
      </c>
      <c r="AM164">
        <v>5.2004099999999998</v>
      </c>
      <c r="AN164">
        <v>2.32199</v>
      </c>
      <c r="AO164">
        <v>0.94121999999999995</v>
      </c>
      <c r="AP164">
        <v>0.45762000000000003</v>
      </c>
      <c r="AQ164">
        <v>3.76437</v>
      </c>
      <c r="AS164">
        <v>1</v>
      </c>
      <c r="AT164">
        <v>2</v>
      </c>
      <c r="AU164">
        <v>1</v>
      </c>
      <c r="AV164">
        <v>0</v>
      </c>
      <c r="AW164" s="4">
        <v>0</v>
      </c>
      <c r="AX164">
        <v>0</v>
      </c>
      <c r="AY164">
        <v>0</v>
      </c>
      <c r="BA164" s="1">
        <v>44427</v>
      </c>
      <c r="BB164">
        <v>0</v>
      </c>
      <c r="BC164">
        <v>0</v>
      </c>
      <c r="BD164">
        <v>0</v>
      </c>
      <c r="BE164">
        <v>0</v>
      </c>
      <c r="BF164">
        <v>0</v>
      </c>
      <c r="BG164">
        <v>0</v>
      </c>
      <c r="BH164">
        <v>0</v>
      </c>
      <c r="BI164" s="1">
        <v>43665</v>
      </c>
      <c r="BJ164">
        <v>5</v>
      </c>
      <c r="BK164">
        <v>4</v>
      </c>
      <c r="BL164">
        <v>1</v>
      </c>
      <c r="BM164">
        <v>32</v>
      </c>
      <c r="BN164">
        <v>1</v>
      </c>
      <c r="BO164">
        <v>0</v>
      </c>
      <c r="BP164">
        <v>32</v>
      </c>
      <c r="BQ164" s="1">
        <v>43343</v>
      </c>
      <c r="BR164">
        <v>19</v>
      </c>
      <c r="BS164">
        <v>19</v>
      </c>
      <c r="BT164">
        <v>0</v>
      </c>
      <c r="BU164">
        <v>152</v>
      </c>
      <c r="BV164">
        <v>2</v>
      </c>
      <c r="BW164">
        <v>76</v>
      </c>
      <c r="BX164">
        <v>228</v>
      </c>
      <c r="BY164">
        <v>48.667000000000002</v>
      </c>
      <c r="CA164" t="s">
        <v>3118</v>
      </c>
      <c r="CB164" t="s">
        <v>3119</v>
      </c>
      <c r="CC164">
        <v>19145</v>
      </c>
      <c r="CD164">
        <v>620</v>
      </c>
      <c r="CE164">
        <v>2157094000</v>
      </c>
      <c r="CF164" t="s">
        <v>99</v>
      </c>
      <c r="CG164" t="s">
        <v>100</v>
      </c>
      <c r="CH164" s="1">
        <v>42731</v>
      </c>
      <c r="CI164" t="s">
        <v>100</v>
      </c>
      <c r="CJ164" t="s">
        <v>100</v>
      </c>
      <c r="CK164" t="s">
        <v>100</v>
      </c>
      <c r="CL164" t="s">
        <v>103</v>
      </c>
      <c r="CM164" t="s">
        <v>3117</v>
      </c>
      <c r="CN164">
        <v>53</v>
      </c>
      <c r="CO164" s="1">
        <v>44621</v>
      </c>
      <c r="CP164" s="1"/>
      <c r="CV164"/>
    </row>
    <row r="165" spans="1:101" x14ac:dyDescent="0.25">
      <c r="A165" t="s">
        <v>317</v>
      </c>
      <c r="B165" s="18" t="s">
        <v>3187</v>
      </c>
      <c r="C165" s="18">
        <v>395194</v>
      </c>
      <c r="D165" t="s">
        <v>648</v>
      </c>
      <c r="E165" t="s">
        <v>331</v>
      </c>
      <c r="F165" t="s">
        <v>332</v>
      </c>
      <c r="G165" t="s">
        <v>3201</v>
      </c>
      <c r="H165">
        <v>48.7</v>
      </c>
      <c r="I165" t="s">
        <v>98</v>
      </c>
      <c r="K165" t="s">
        <v>100</v>
      </c>
      <c r="L165" t="s">
        <v>105</v>
      </c>
      <c r="M165">
        <v>4</v>
      </c>
      <c r="N165">
        <v>1</v>
      </c>
      <c r="O165">
        <v>5</v>
      </c>
      <c r="P165">
        <v>2</v>
      </c>
      <c r="Q165">
        <v>2</v>
      </c>
      <c r="S165">
        <v>1</v>
      </c>
      <c r="U165" s="8">
        <v>5.6821900000000003</v>
      </c>
      <c r="V165" s="8">
        <v>1.48682</v>
      </c>
      <c r="W165">
        <v>51.9</v>
      </c>
      <c r="X165">
        <v>1.8359000000000001</v>
      </c>
      <c r="Y165">
        <v>3.3227199999999999</v>
      </c>
      <c r="Z165">
        <v>5.2613200000000004</v>
      </c>
      <c r="AA165">
        <v>1.1743399999999999</v>
      </c>
      <c r="AB165">
        <v>0.10193000000000001</v>
      </c>
      <c r="AD165">
        <v>2.35947</v>
      </c>
      <c r="AE165">
        <v>40</v>
      </c>
      <c r="AG165">
        <v>0</v>
      </c>
      <c r="AJ165">
        <v>2.4876200000000002</v>
      </c>
      <c r="AK165">
        <v>1.0360100000000001</v>
      </c>
      <c r="AL165">
        <v>1.8301700000000001</v>
      </c>
      <c r="AM165">
        <v>5.3537999999999997</v>
      </c>
      <c r="AN165">
        <v>1.94177</v>
      </c>
      <c r="AO165">
        <v>1.3035000000000001</v>
      </c>
      <c r="AP165">
        <v>0.30424000000000001</v>
      </c>
      <c r="AQ165">
        <v>3.3509699999999998</v>
      </c>
      <c r="AS165">
        <v>0</v>
      </c>
      <c r="AT165">
        <v>0</v>
      </c>
      <c r="AU165">
        <v>0</v>
      </c>
      <c r="AV165">
        <v>0</v>
      </c>
      <c r="AW165" s="4">
        <v>0</v>
      </c>
      <c r="AX165">
        <v>0</v>
      </c>
      <c r="AY165">
        <v>0</v>
      </c>
      <c r="BA165" s="1">
        <v>44274</v>
      </c>
      <c r="BB165">
        <v>1</v>
      </c>
      <c r="BC165">
        <v>1</v>
      </c>
      <c r="BD165">
        <v>0</v>
      </c>
      <c r="BE165">
        <v>4</v>
      </c>
      <c r="BF165">
        <v>1</v>
      </c>
      <c r="BG165">
        <v>0</v>
      </c>
      <c r="BH165">
        <v>4</v>
      </c>
      <c r="BI165" s="1">
        <v>43714</v>
      </c>
      <c r="BJ165">
        <v>1</v>
      </c>
      <c r="BK165">
        <v>1</v>
      </c>
      <c r="BL165">
        <v>0</v>
      </c>
      <c r="BM165">
        <v>8</v>
      </c>
      <c r="BN165">
        <v>1</v>
      </c>
      <c r="BO165">
        <v>0</v>
      </c>
      <c r="BP165">
        <v>8</v>
      </c>
      <c r="BQ165" s="1">
        <v>43375</v>
      </c>
      <c r="BR165">
        <v>1</v>
      </c>
      <c r="BS165">
        <v>1</v>
      </c>
      <c r="BT165">
        <v>0</v>
      </c>
      <c r="BU165">
        <v>4</v>
      </c>
      <c r="BV165">
        <v>1</v>
      </c>
      <c r="BW165">
        <v>0</v>
      </c>
      <c r="BX165">
        <v>4</v>
      </c>
      <c r="BY165">
        <v>5.3330000000000002</v>
      </c>
      <c r="CA165" t="s">
        <v>650</v>
      </c>
      <c r="CB165" t="s">
        <v>651</v>
      </c>
      <c r="CC165">
        <v>18976</v>
      </c>
      <c r="CD165">
        <v>140</v>
      </c>
      <c r="CE165">
        <v>2153432700</v>
      </c>
      <c r="CF165" t="s">
        <v>99</v>
      </c>
      <c r="CG165" t="s">
        <v>100</v>
      </c>
      <c r="CH165" s="1">
        <v>28034</v>
      </c>
      <c r="CI165" t="s">
        <v>100</v>
      </c>
      <c r="CJ165" t="s">
        <v>100</v>
      </c>
      <c r="CK165" t="s">
        <v>100</v>
      </c>
      <c r="CL165" t="s">
        <v>103</v>
      </c>
      <c r="CM165" t="s">
        <v>649</v>
      </c>
      <c r="CN165">
        <v>60</v>
      </c>
      <c r="CO165" s="1">
        <v>44621</v>
      </c>
      <c r="CP165" s="1"/>
      <c r="CV165"/>
      <c r="CW165">
        <v>2</v>
      </c>
    </row>
    <row r="166" spans="1:101" x14ac:dyDescent="0.25">
      <c r="A166" t="s">
        <v>317</v>
      </c>
      <c r="B166" s="18" t="s">
        <v>3187</v>
      </c>
      <c r="C166" s="18">
        <v>395838</v>
      </c>
      <c r="D166" t="s">
        <v>2493</v>
      </c>
      <c r="E166" t="s">
        <v>2257</v>
      </c>
      <c r="F166" t="s">
        <v>1593</v>
      </c>
      <c r="G166" t="s">
        <v>3202</v>
      </c>
      <c r="H166">
        <v>41.8</v>
      </c>
      <c r="I166" t="s">
        <v>113</v>
      </c>
      <c r="K166" t="s">
        <v>100</v>
      </c>
      <c r="L166" t="s">
        <v>105</v>
      </c>
      <c r="M166">
        <v>5</v>
      </c>
      <c r="N166">
        <v>5</v>
      </c>
      <c r="O166">
        <v>4</v>
      </c>
      <c r="P166">
        <v>5</v>
      </c>
      <c r="Q166">
        <v>5</v>
      </c>
      <c r="S166">
        <v>5</v>
      </c>
      <c r="U166" s="8">
        <v>5.1365100000000004</v>
      </c>
      <c r="V166" s="8">
        <v>1.24627</v>
      </c>
      <c r="W166">
        <v>33.9</v>
      </c>
      <c r="X166">
        <v>1.1467000000000001</v>
      </c>
      <c r="Y166">
        <v>2.39297</v>
      </c>
      <c r="Z166">
        <v>4.4688299999999996</v>
      </c>
      <c r="AA166">
        <v>0.86660999999999999</v>
      </c>
      <c r="AB166">
        <v>9.2310000000000003E-2</v>
      </c>
      <c r="AD166">
        <v>2.7435399999999999</v>
      </c>
      <c r="AE166">
        <v>30.8</v>
      </c>
      <c r="AG166">
        <v>0</v>
      </c>
      <c r="AJ166">
        <v>2.0256799999999999</v>
      </c>
      <c r="AK166">
        <v>0.66730999999999996</v>
      </c>
      <c r="AL166">
        <v>0.28688999999999998</v>
      </c>
      <c r="AM166">
        <v>2.97987</v>
      </c>
      <c r="AN166">
        <v>2.7727300000000001</v>
      </c>
      <c r="AO166">
        <v>1.264</v>
      </c>
      <c r="AP166">
        <v>1.6268800000000001</v>
      </c>
      <c r="AQ166">
        <v>5.4423500000000002</v>
      </c>
      <c r="AS166">
        <v>0</v>
      </c>
      <c r="AT166">
        <v>0</v>
      </c>
      <c r="AU166">
        <v>0</v>
      </c>
      <c r="AV166">
        <v>0</v>
      </c>
      <c r="AW166" s="4">
        <v>0</v>
      </c>
      <c r="AX166">
        <v>0</v>
      </c>
      <c r="AY166">
        <v>0</v>
      </c>
      <c r="BA166" s="1">
        <v>44567</v>
      </c>
      <c r="BB166">
        <v>0</v>
      </c>
      <c r="BC166">
        <v>0</v>
      </c>
      <c r="BD166">
        <v>0</v>
      </c>
      <c r="BE166">
        <v>0</v>
      </c>
      <c r="BF166">
        <v>0</v>
      </c>
      <c r="BG166">
        <v>0</v>
      </c>
      <c r="BH166">
        <v>0</v>
      </c>
      <c r="BI166" s="1">
        <v>44183</v>
      </c>
      <c r="BJ166">
        <v>2</v>
      </c>
      <c r="BK166">
        <v>2</v>
      </c>
      <c r="BL166">
        <v>0</v>
      </c>
      <c r="BM166">
        <v>12</v>
      </c>
      <c r="BN166">
        <v>1</v>
      </c>
      <c r="BO166">
        <v>0</v>
      </c>
      <c r="BP166">
        <v>12</v>
      </c>
      <c r="BQ166" s="1">
        <v>43609</v>
      </c>
      <c r="BR166">
        <v>6</v>
      </c>
      <c r="BS166">
        <v>6</v>
      </c>
      <c r="BT166">
        <v>0</v>
      </c>
      <c r="BU166">
        <v>40</v>
      </c>
      <c r="BV166">
        <v>1</v>
      </c>
      <c r="BW166">
        <v>0</v>
      </c>
      <c r="BX166">
        <v>40</v>
      </c>
      <c r="BY166">
        <v>10.667</v>
      </c>
      <c r="CA166" t="s">
        <v>2495</v>
      </c>
      <c r="CB166" t="s">
        <v>2496</v>
      </c>
      <c r="CC166">
        <v>16801</v>
      </c>
      <c r="CD166">
        <v>200</v>
      </c>
      <c r="CE166">
        <v>8142383322</v>
      </c>
      <c r="CF166" t="s">
        <v>134</v>
      </c>
      <c r="CG166" t="s">
        <v>100</v>
      </c>
      <c r="CH166" s="1">
        <v>33135</v>
      </c>
      <c r="CI166" t="s">
        <v>101</v>
      </c>
      <c r="CJ166" t="s">
        <v>100</v>
      </c>
      <c r="CK166" t="s">
        <v>100</v>
      </c>
      <c r="CL166" t="s">
        <v>103</v>
      </c>
      <c r="CM166" t="s">
        <v>2494</v>
      </c>
      <c r="CN166">
        <v>46</v>
      </c>
      <c r="CO166" s="1">
        <v>44621</v>
      </c>
      <c r="CP166" s="1"/>
      <c r="CV166"/>
      <c r="CW166">
        <v>2</v>
      </c>
    </row>
    <row r="167" spans="1:101" x14ac:dyDescent="0.25">
      <c r="A167" t="s">
        <v>317</v>
      </c>
      <c r="B167" s="18" t="s">
        <v>3187</v>
      </c>
      <c r="C167" s="18">
        <v>395656</v>
      </c>
      <c r="D167" t="s">
        <v>1978</v>
      </c>
      <c r="E167" t="s">
        <v>246</v>
      </c>
      <c r="F167" t="s">
        <v>111</v>
      </c>
      <c r="G167" t="s">
        <v>3202</v>
      </c>
      <c r="H167">
        <v>42.3</v>
      </c>
      <c r="I167" t="s">
        <v>118</v>
      </c>
      <c r="K167" t="s">
        <v>100</v>
      </c>
      <c r="L167" t="s">
        <v>121</v>
      </c>
      <c r="M167">
        <v>5</v>
      </c>
      <c r="N167">
        <v>5</v>
      </c>
      <c r="O167">
        <v>5</v>
      </c>
      <c r="P167">
        <v>5</v>
      </c>
      <c r="Q167">
        <v>5</v>
      </c>
      <c r="R167">
        <v>5</v>
      </c>
      <c r="S167">
        <v>5</v>
      </c>
      <c r="U167" s="8">
        <v>4.5058199999999999</v>
      </c>
      <c r="V167" s="8">
        <v>1.8050900000000001</v>
      </c>
      <c r="W167">
        <v>33.299999999999997</v>
      </c>
      <c r="X167">
        <v>0.39328999999999997</v>
      </c>
      <c r="Y167">
        <v>2.1983799999999998</v>
      </c>
      <c r="Z167">
        <v>3.8650500000000001</v>
      </c>
      <c r="AA167">
        <v>1.3180499999999999</v>
      </c>
      <c r="AB167">
        <v>7.0150000000000004E-2</v>
      </c>
      <c r="AD167">
        <v>2.3074400000000002</v>
      </c>
      <c r="AE167">
        <v>15.8</v>
      </c>
      <c r="AG167">
        <v>0</v>
      </c>
      <c r="AJ167">
        <v>2.3850500000000001</v>
      </c>
      <c r="AK167">
        <v>0.75043000000000004</v>
      </c>
      <c r="AL167">
        <v>0.36703999999999998</v>
      </c>
      <c r="AM167">
        <v>3.5025200000000001</v>
      </c>
      <c r="AN167">
        <v>1.98061</v>
      </c>
      <c r="AO167">
        <v>0.38550000000000001</v>
      </c>
      <c r="AP167">
        <v>1.84178</v>
      </c>
      <c r="AQ167">
        <v>4.0617099999999997</v>
      </c>
      <c r="AS167">
        <v>0</v>
      </c>
      <c r="AT167">
        <v>0</v>
      </c>
      <c r="AU167">
        <v>0</v>
      </c>
      <c r="AV167">
        <v>0</v>
      </c>
      <c r="AW167" s="4">
        <v>0</v>
      </c>
      <c r="AX167">
        <v>0</v>
      </c>
      <c r="AY167">
        <v>0</v>
      </c>
      <c r="BA167" s="1">
        <v>44504</v>
      </c>
      <c r="BB167">
        <v>3</v>
      </c>
      <c r="BC167">
        <v>3</v>
      </c>
      <c r="BD167">
        <v>0</v>
      </c>
      <c r="BE167">
        <v>12</v>
      </c>
      <c r="BF167">
        <v>1</v>
      </c>
      <c r="BG167">
        <v>0</v>
      </c>
      <c r="BH167">
        <v>12</v>
      </c>
      <c r="BI167" s="1">
        <v>44148</v>
      </c>
      <c r="BJ167">
        <v>2</v>
      </c>
      <c r="BK167">
        <v>2</v>
      </c>
      <c r="BL167">
        <v>0</v>
      </c>
      <c r="BM167">
        <v>4</v>
      </c>
      <c r="BN167">
        <v>1</v>
      </c>
      <c r="BO167">
        <v>0</v>
      </c>
      <c r="BP167">
        <v>4</v>
      </c>
      <c r="BQ167" s="1">
        <v>43664</v>
      </c>
      <c r="BR167">
        <v>2</v>
      </c>
      <c r="BS167">
        <v>2</v>
      </c>
      <c r="BT167">
        <v>0</v>
      </c>
      <c r="BU167">
        <v>8</v>
      </c>
      <c r="BV167">
        <v>1</v>
      </c>
      <c r="BW167">
        <v>0</v>
      </c>
      <c r="BX167">
        <v>8</v>
      </c>
      <c r="BY167">
        <v>8.6669999999999998</v>
      </c>
      <c r="CA167" t="s">
        <v>1980</v>
      </c>
      <c r="CB167" t="s">
        <v>1981</v>
      </c>
      <c r="CC167">
        <v>19435</v>
      </c>
      <c r="CD167">
        <v>560</v>
      </c>
      <c r="CE167">
        <v>6107547878</v>
      </c>
      <c r="CF167" t="s">
        <v>99</v>
      </c>
      <c r="CG167" t="s">
        <v>100</v>
      </c>
      <c r="CH167" s="1">
        <v>30682</v>
      </c>
      <c r="CI167" t="s">
        <v>101</v>
      </c>
      <c r="CJ167" t="s">
        <v>100</v>
      </c>
      <c r="CK167" t="s">
        <v>100</v>
      </c>
      <c r="CL167" t="s">
        <v>103</v>
      </c>
      <c r="CM167" t="s">
        <v>1979</v>
      </c>
      <c r="CN167">
        <v>61</v>
      </c>
      <c r="CO167" s="1">
        <v>44621</v>
      </c>
      <c r="CP167" s="1"/>
      <c r="CV167"/>
    </row>
    <row r="168" spans="1:101" x14ac:dyDescent="0.25">
      <c r="A168" t="s">
        <v>317</v>
      </c>
      <c r="B168" s="18" t="s">
        <v>3187</v>
      </c>
      <c r="C168" s="18">
        <v>395688</v>
      </c>
      <c r="D168" t="s">
        <v>2063</v>
      </c>
      <c r="E168" t="s">
        <v>371</v>
      </c>
      <c r="F168" t="s">
        <v>338</v>
      </c>
      <c r="G168" t="s">
        <v>3202</v>
      </c>
      <c r="H168">
        <v>72.900000000000006</v>
      </c>
      <c r="I168" t="s">
        <v>113</v>
      </c>
      <c r="K168" t="s">
        <v>100</v>
      </c>
      <c r="L168" t="s">
        <v>105</v>
      </c>
      <c r="M168">
        <v>4</v>
      </c>
      <c r="N168">
        <v>4</v>
      </c>
      <c r="O168">
        <v>3</v>
      </c>
      <c r="P168">
        <v>4</v>
      </c>
      <c r="Q168">
        <v>3</v>
      </c>
      <c r="R168">
        <v>5</v>
      </c>
      <c r="S168">
        <v>4</v>
      </c>
      <c r="U168" s="8">
        <v>3.81582</v>
      </c>
      <c r="V168" s="8">
        <v>0.75531000000000004</v>
      </c>
      <c r="X168">
        <v>0.92400000000000004</v>
      </c>
      <c r="Y168">
        <v>1.6793199999999999</v>
      </c>
      <c r="Z168">
        <v>3.4869300000000001</v>
      </c>
      <c r="AA168">
        <v>0.55320999999999998</v>
      </c>
      <c r="AB168">
        <v>4.1000000000000002E-2</v>
      </c>
      <c r="AC168">
        <v>6</v>
      </c>
      <c r="AD168">
        <v>2.1365099999999999</v>
      </c>
      <c r="AF168">
        <v>6</v>
      </c>
      <c r="AH168">
        <v>6</v>
      </c>
      <c r="AJ168">
        <v>2.07185</v>
      </c>
      <c r="AK168">
        <v>0.70631999999999995</v>
      </c>
      <c r="AL168">
        <v>0.33733999999999997</v>
      </c>
      <c r="AM168">
        <v>3.11551</v>
      </c>
      <c r="AN168">
        <v>2.11111</v>
      </c>
      <c r="AO168">
        <v>0.96228000000000002</v>
      </c>
      <c r="AP168">
        <v>0.83850999999999998</v>
      </c>
      <c r="AQ168">
        <v>3.867</v>
      </c>
      <c r="AS168">
        <v>0</v>
      </c>
      <c r="AT168">
        <v>0</v>
      </c>
      <c r="AU168">
        <v>2</v>
      </c>
      <c r="AV168">
        <v>0</v>
      </c>
      <c r="AW168" s="4">
        <v>0</v>
      </c>
      <c r="AX168">
        <v>0</v>
      </c>
      <c r="AY168">
        <v>0</v>
      </c>
      <c r="BA168" s="1">
        <v>44524</v>
      </c>
      <c r="BB168">
        <v>10</v>
      </c>
      <c r="BC168">
        <v>9</v>
      </c>
      <c r="BD168">
        <v>0</v>
      </c>
      <c r="BE168">
        <v>52</v>
      </c>
      <c r="BF168">
        <v>1</v>
      </c>
      <c r="BG168">
        <v>0</v>
      </c>
      <c r="BH168">
        <v>52</v>
      </c>
      <c r="BI168" s="1">
        <v>43748</v>
      </c>
      <c r="BJ168">
        <v>3</v>
      </c>
      <c r="BK168">
        <v>2</v>
      </c>
      <c r="BL168">
        <v>0</v>
      </c>
      <c r="BM168">
        <v>12</v>
      </c>
      <c r="BN168">
        <v>1</v>
      </c>
      <c r="BO168">
        <v>0</v>
      </c>
      <c r="BP168">
        <v>12</v>
      </c>
      <c r="BQ168" s="1">
        <v>43370</v>
      </c>
      <c r="BR168">
        <v>1</v>
      </c>
      <c r="BS168">
        <v>1</v>
      </c>
      <c r="BT168">
        <v>0</v>
      </c>
      <c r="BU168">
        <v>4</v>
      </c>
      <c r="BV168">
        <v>1</v>
      </c>
      <c r="BW168">
        <v>0</v>
      </c>
      <c r="BX168">
        <v>4</v>
      </c>
      <c r="BY168">
        <v>30.667000000000002</v>
      </c>
      <c r="CA168" t="s">
        <v>183</v>
      </c>
      <c r="CB168" t="s">
        <v>2065</v>
      </c>
      <c r="CC168">
        <v>15241</v>
      </c>
      <c r="CD168">
        <v>10</v>
      </c>
      <c r="CE168">
        <v>7249413100</v>
      </c>
      <c r="CF168" t="s">
        <v>99</v>
      </c>
      <c r="CG168" t="s">
        <v>100</v>
      </c>
      <c r="CH168" s="1">
        <v>31076</v>
      </c>
      <c r="CI168" t="s">
        <v>101</v>
      </c>
      <c r="CJ168" t="s">
        <v>100</v>
      </c>
      <c r="CK168" t="s">
        <v>100</v>
      </c>
      <c r="CL168" t="s">
        <v>103</v>
      </c>
      <c r="CM168" t="s">
        <v>2064</v>
      </c>
      <c r="CN168">
        <v>89</v>
      </c>
      <c r="CO168" s="1">
        <v>44621</v>
      </c>
      <c r="CP168" s="1"/>
      <c r="CV168"/>
    </row>
    <row r="169" spans="1:101" x14ac:dyDescent="0.25">
      <c r="A169" t="s">
        <v>317</v>
      </c>
      <c r="B169" s="18" t="s">
        <v>3187</v>
      </c>
      <c r="C169" s="18">
        <v>395387</v>
      </c>
      <c r="D169" t="s">
        <v>1158</v>
      </c>
      <c r="E169" t="s">
        <v>1160</v>
      </c>
      <c r="F169" t="s">
        <v>149</v>
      </c>
      <c r="G169" t="s">
        <v>3202</v>
      </c>
      <c r="H169">
        <v>58.1</v>
      </c>
      <c r="I169" t="s">
        <v>118</v>
      </c>
      <c r="K169" t="s">
        <v>100</v>
      </c>
      <c r="L169" t="s">
        <v>105</v>
      </c>
      <c r="M169">
        <v>3</v>
      </c>
      <c r="N169">
        <v>4</v>
      </c>
      <c r="O169">
        <v>2</v>
      </c>
      <c r="P169">
        <v>4</v>
      </c>
      <c r="Q169">
        <v>4</v>
      </c>
      <c r="S169">
        <v>4</v>
      </c>
      <c r="U169" s="8">
        <v>4.4764999999999997</v>
      </c>
      <c r="V169" s="8">
        <v>0.61414999999999997</v>
      </c>
      <c r="W169">
        <v>33.799999999999997</v>
      </c>
      <c r="X169">
        <v>1.2646999999999999</v>
      </c>
      <c r="Y169">
        <v>1.8788499999999999</v>
      </c>
      <c r="Z169">
        <v>3.5664199999999999</v>
      </c>
      <c r="AA169">
        <v>0.40665000000000001</v>
      </c>
      <c r="AB169">
        <v>0</v>
      </c>
      <c r="AD169">
        <v>2.5976499999999998</v>
      </c>
      <c r="AE169">
        <v>20</v>
      </c>
      <c r="AG169">
        <v>1</v>
      </c>
      <c r="AJ169">
        <v>2.14154</v>
      </c>
      <c r="AK169">
        <v>0.66159999999999997</v>
      </c>
      <c r="AL169">
        <v>0.29472999999999999</v>
      </c>
      <c r="AM169">
        <v>3.09788</v>
      </c>
      <c r="AN169">
        <v>2.48325</v>
      </c>
      <c r="AO169">
        <v>1.4060900000000001</v>
      </c>
      <c r="AP169">
        <v>0.78037000000000001</v>
      </c>
      <c r="AQ169">
        <v>4.56236</v>
      </c>
      <c r="AS169">
        <v>0</v>
      </c>
      <c r="AT169">
        <v>1</v>
      </c>
      <c r="AU169">
        <v>2</v>
      </c>
      <c r="AV169">
        <v>7</v>
      </c>
      <c r="AW169" s="4">
        <v>15887.86</v>
      </c>
      <c r="AX169">
        <v>0</v>
      </c>
      <c r="AY169">
        <v>7</v>
      </c>
      <c r="BA169" s="1">
        <v>44386</v>
      </c>
      <c r="BB169">
        <v>6</v>
      </c>
      <c r="BC169">
        <v>6</v>
      </c>
      <c r="BD169">
        <v>0</v>
      </c>
      <c r="BE169">
        <v>28</v>
      </c>
      <c r="BF169">
        <v>1</v>
      </c>
      <c r="BG169">
        <v>0</v>
      </c>
      <c r="BH169">
        <v>28</v>
      </c>
      <c r="BI169" s="1">
        <v>43713</v>
      </c>
      <c r="BJ169">
        <v>20</v>
      </c>
      <c r="BK169">
        <v>16</v>
      </c>
      <c r="BL169">
        <v>4</v>
      </c>
      <c r="BM169">
        <v>116</v>
      </c>
      <c r="BN169">
        <v>1</v>
      </c>
      <c r="BO169">
        <v>0</v>
      </c>
      <c r="BP169">
        <v>116</v>
      </c>
      <c r="BQ169" s="1">
        <v>43321</v>
      </c>
      <c r="BR169">
        <v>10</v>
      </c>
      <c r="BS169">
        <v>10</v>
      </c>
      <c r="BT169">
        <v>0</v>
      </c>
      <c r="BU169">
        <v>56</v>
      </c>
      <c r="BV169">
        <v>1</v>
      </c>
      <c r="BW169">
        <v>0</v>
      </c>
      <c r="BX169">
        <v>56</v>
      </c>
      <c r="BY169">
        <v>62</v>
      </c>
      <c r="CA169" t="s">
        <v>1158</v>
      </c>
      <c r="CB169" t="s">
        <v>1161</v>
      </c>
      <c r="CC169">
        <v>17233</v>
      </c>
      <c r="CD169">
        <v>360</v>
      </c>
      <c r="CE169">
        <v>7174853155</v>
      </c>
      <c r="CF169" t="s">
        <v>99</v>
      </c>
      <c r="CG169" t="s">
        <v>101</v>
      </c>
      <c r="CH169" s="1">
        <v>28163</v>
      </c>
      <c r="CI169" t="s">
        <v>100</v>
      </c>
      <c r="CJ169" t="s">
        <v>100</v>
      </c>
      <c r="CK169" t="s">
        <v>100</v>
      </c>
      <c r="CL169" t="s">
        <v>103</v>
      </c>
      <c r="CM169" t="s">
        <v>1159</v>
      </c>
      <c r="CN169">
        <v>67</v>
      </c>
      <c r="CO169" s="1">
        <v>44621</v>
      </c>
      <c r="CP169" s="1"/>
      <c r="CV169"/>
      <c r="CW169">
        <v>2</v>
      </c>
    </row>
    <row r="170" spans="1:101" x14ac:dyDescent="0.25">
      <c r="A170" t="s">
        <v>317</v>
      </c>
      <c r="B170" s="18" t="s">
        <v>3187</v>
      </c>
      <c r="C170" s="18">
        <v>396079</v>
      </c>
      <c r="D170" t="s">
        <v>2957</v>
      </c>
      <c r="E170" t="s">
        <v>2959</v>
      </c>
      <c r="F170" t="s">
        <v>281</v>
      </c>
      <c r="G170" t="s">
        <v>3202</v>
      </c>
      <c r="H170">
        <v>67.3</v>
      </c>
      <c r="I170" t="s">
        <v>113</v>
      </c>
      <c r="K170" t="s">
        <v>100</v>
      </c>
      <c r="L170" t="s">
        <v>121</v>
      </c>
      <c r="M170">
        <v>5</v>
      </c>
      <c r="N170">
        <v>5</v>
      </c>
      <c r="O170">
        <v>5</v>
      </c>
      <c r="P170">
        <v>5</v>
      </c>
      <c r="Q170">
        <v>5</v>
      </c>
      <c r="R170">
        <v>5</v>
      </c>
      <c r="S170">
        <v>5</v>
      </c>
      <c r="U170" s="8">
        <v>4.72342</v>
      </c>
      <c r="V170" s="8">
        <v>0.98529</v>
      </c>
      <c r="W170">
        <v>40.700000000000003</v>
      </c>
      <c r="X170">
        <v>1.1311100000000001</v>
      </c>
      <c r="Y170">
        <v>2.1164000000000001</v>
      </c>
      <c r="Z170">
        <v>4.1358699999999997</v>
      </c>
      <c r="AA170">
        <v>0.36928</v>
      </c>
      <c r="AB170">
        <v>5.2760000000000001E-2</v>
      </c>
      <c r="AD170">
        <v>2.60703</v>
      </c>
      <c r="AE170">
        <v>26.3</v>
      </c>
      <c r="AG170">
        <v>1</v>
      </c>
      <c r="AJ170">
        <v>2.15822</v>
      </c>
      <c r="AK170">
        <v>0.65971999999999997</v>
      </c>
      <c r="AL170">
        <v>0.30432999999999999</v>
      </c>
      <c r="AM170">
        <v>3.1222699999999999</v>
      </c>
      <c r="AN170">
        <v>2.47296</v>
      </c>
      <c r="AO170">
        <v>1.26115</v>
      </c>
      <c r="AP170">
        <v>1.2124900000000001</v>
      </c>
      <c r="AQ170">
        <v>4.7764199999999999</v>
      </c>
      <c r="AS170">
        <v>0</v>
      </c>
      <c r="AT170">
        <v>0</v>
      </c>
      <c r="AU170">
        <v>0</v>
      </c>
      <c r="AV170">
        <v>0</v>
      </c>
      <c r="AW170" s="4">
        <v>0</v>
      </c>
      <c r="AX170">
        <v>0</v>
      </c>
      <c r="AY170">
        <v>0</v>
      </c>
      <c r="BA170" s="1">
        <v>44273</v>
      </c>
      <c r="BB170">
        <v>0</v>
      </c>
      <c r="BC170">
        <v>0</v>
      </c>
      <c r="BD170">
        <v>0</v>
      </c>
      <c r="BE170">
        <v>0</v>
      </c>
      <c r="BF170">
        <v>0</v>
      </c>
      <c r="BG170">
        <v>0</v>
      </c>
      <c r="BH170">
        <v>0</v>
      </c>
      <c r="BI170" s="1">
        <v>43595</v>
      </c>
      <c r="BJ170">
        <v>1</v>
      </c>
      <c r="BK170">
        <v>1</v>
      </c>
      <c r="BL170">
        <v>0</v>
      </c>
      <c r="BM170">
        <v>4</v>
      </c>
      <c r="BN170">
        <v>1</v>
      </c>
      <c r="BO170">
        <v>0</v>
      </c>
      <c r="BP170">
        <v>4</v>
      </c>
      <c r="BQ170" s="1">
        <v>43277</v>
      </c>
      <c r="BR170">
        <v>0</v>
      </c>
      <c r="BS170">
        <v>0</v>
      </c>
      <c r="BT170">
        <v>0</v>
      </c>
      <c r="BU170">
        <v>0</v>
      </c>
      <c r="BV170">
        <v>0</v>
      </c>
      <c r="BW170">
        <v>0</v>
      </c>
      <c r="BX170">
        <v>0</v>
      </c>
      <c r="BY170">
        <v>1.333</v>
      </c>
      <c r="CA170" t="s">
        <v>2957</v>
      </c>
      <c r="CB170" t="s">
        <v>2960</v>
      </c>
      <c r="CC170">
        <v>17557</v>
      </c>
      <c r="CD170">
        <v>440</v>
      </c>
      <c r="CE170">
        <v>7173556247</v>
      </c>
      <c r="CF170" t="s">
        <v>99</v>
      </c>
      <c r="CG170" t="s">
        <v>100</v>
      </c>
      <c r="CH170" s="1">
        <v>37183</v>
      </c>
      <c r="CI170" t="s">
        <v>101</v>
      </c>
      <c r="CJ170" t="s">
        <v>100</v>
      </c>
      <c r="CK170" t="s">
        <v>100</v>
      </c>
      <c r="CL170" t="s">
        <v>103</v>
      </c>
      <c r="CM170" t="s">
        <v>2958</v>
      </c>
      <c r="CN170">
        <v>73</v>
      </c>
      <c r="CO170" s="1">
        <v>44621</v>
      </c>
      <c r="CP170" s="1"/>
      <c r="CV170"/>
    </row>
    <row r="171" spans="1:101" x14ac:dyDescent="0.25">
      <c r="A171" t="s">
        <v>317</v>
      </c>
      <c r="B171" s="18" t="s">
        <v>3187</v>
      </c>
      <c r="C171" s="18">
        <v>395077</v>
      </c>
      <c r="D171" t="s">
        <v>462</v>
      </c>
      <c r="E171" t="s">
        <v>464</v>
      </c>
      <c r="F171" t="s">
        <v>111</v>
      </c>
      <c r="G171" t="s">
        <v>3201</v>
      </c>
      <c r="H171">
        <v>129.30000000000001</v>
      </c>
      <c r="I171" t="s">
        <v>98</v>
      </c>
      <c r="K171" t="s">
        <v>100</v>
      </c>
      <c r="L171" t="s">
        <v>105</v>
      </c>
      <c r="M171">
        <v>1</v>
      </c>
      <c r="N171">
        <v>1</v>
      </c>
      <c r="O171">
        <v>2</v>
      </c>
      <c r="P171">
        <v>4</v>
      </c>
      <c r="Q171">
        <v>4</v>
      </c>
      <c r="R171">
        <v>3</v>
      </c>
      <c r="S171">
        <v>1</v>
      </c>
      <c r="U171" s="8">
        <v>3.1825700000000001</v>
      </c>
      <c r="V171" s="8">
        <v>0.46703</v>
      </c>
      <c r="W171">
        <v>70.099999999999994</v>
      </c>
      <c r="X171">
        <v>1.016</v>
      </c>
      <c r="Y171">
        <v>1.4830300000000001</v>
      </c>
      <c r="Z171">
        <v>2.85032</v>
      </c>
      <c r="AA171">
        <v>0.21526000000000001</v>
      </c>
      <c r="AB171">
        <v>4.5440000000000001E-2</v>
      </c>
      <c r="AD171">
        <v>1.6995400000000001</v>
      </c>
      <c r="AE171">
        <v>63.6</v>
      </c>
      <c r="AH171">
        <v>6</v>
      </c>
      <c r="AJ171">
        <v>1.99011</v>
      </c>
      <c r="AK171">
        <v>0.84243999999999997</v>
      </c>
      <c r="AL171">
        <v>0.55406</v>
      </c>
      <c r="AM171">
        <v>3.3866100000000001</v>
      </c>
      <c r="AN171">
        <v>1.74831</v>
      </c>
      <c r="AO171">
        <v>0.88710999999999995</v>
      </c>
      <c r="AP171">
        <v>0.31568000000000002</v>
      </c>
      <c r="AQ171">
        <v>2.9670700000000001</v>
      </c>
      <c r="AS171">
        <v>0</v>
      </c>
      <c r="AT171">
        <v>3</v>
      </c>
      <c r="AU171">
        <v>0</v>
      </c>
      <c r="AV171">
        <v>0</v>
      </c>
      <c r="AW171" s="4">
        <v>0</v>
      </c>
      <c r="AX171">
        <v>0</v>
      </c>
      <c r="AY171">
        <v>0</v>
      </c>
      <c r="BA171" s="1">
        <v>44568</v>
      </c>
      <c r="BB171">
        <v>10</v>
      </c>
      <c r="BC171">
        <v>9</v>
      </c>
      <c r="BD171">
        <v>1</v>
      </c>
      <c r="BE171">
        <v>56</v>
      </c>
      <c r="BF171">
        <v>0</v>
      </c>
      <c r="BG171">
        <v>0</v>
      </c>
      <c r="BH171">
        <v>56</v>
      </c>
      <c r="BI171" s="1">
        <v>44224</v>
      </c>
      <c r="BJ171">
        <v>6</v>
      </c>
      <c r="BK171">
        <v>6</v>
      </c>
      <c r="BL171">
        <v>0</v>
      </c>
      <c r="BM171">
        <v>32</v>
      </c>
      <c r="BN171">
        <v>1</v>
      </c>
      <c r="BO171">
        <v>0</v>
      </c>
      <c r="BP171">
        <v>32</v>
      </c>
      <c r="BQ171" s="1">
        <v>43747</v>
      </c>
      <c r="BR171">
        <v>17</v>
      </c>
      <c r="BS171">
        <v>13</v>
      </c>
      <c r="BT171">
        <v>4</v>
      </c>
      <c r="BU171">
        <v>60</v>
      </c>
      <c r="BV171">
        <v>1</v>
      </c>
      <c r="BW171">
        <v>0</v>
      </c>
      <c r="BX171">
        <v>60</v>
      </c>
      <c r="BY171">
        <v>48.667000000000002</v>
      </c>
      <c r="CA171" t="s">
        <v>465</v>
      </c>
      <c r="CB171" t="s">
        <v>466</v>
      </c>
      <c r="CC171">
        <v>19090</v>
      </c>
      <c r="CD171">
        <v>560</v>
      </c>
      <c r="CE171">
        <v>2156593060</v>
      </c>
      <c r="CF171" t="s">
        <v>99</v>
      </c>
      <c r="CG171" t="s">
        <v>100</v>
      </c>
      <c r="CH171" s="1">
        <v>24473</v>
      </c>
      <c r="CI171" t="s">
        <v>100</v>
      </c>
      <c r="CJ171" t="s">
        <v>100</v>
      </c>
      <c r="CK171" t="s">
        <v>100</v>
      </c>
      <c r="CL171" t="s">
        <v>103</v>
      </c>
      <c r="CM171" t="s">
        <v>463</v>
      </c>
      <c r="CN171">
        <v>173</v>
      </c>
      <c r="CO171" s="1">
        <v>44621</v>
      </c>
      <c r="CP171" s="1"/>
      <c r="CV171"/>
    </row>
    <row r="172" spans="1:101" x14ac:dyDescent="0.25">
      <c r="A172" t="s">
        <v>317</v>
      </c>
      <c r="B172" s="18" t="s">
        <v>3187</v>
      </c>
      <c r="C172" s="18">
        <v>395142</v>
      </c>
      <c r="D172" t="s">
        <v>562</v>
      </c>
      <c r="E172" t="s">
        <v>152</v>
      </c>
      <c r="F172" t="s">
        <v>456</v>
      </c>
      <c r="G172" t="s">
        <v>3201</v>
      </c>
      <c r="H172">
        <v>86.1</v>
      </c>
      <c r="I172" t="s">
        <v>109</v>
      </c>
      <c r="J172" t="s">
        <v>110</v>
      </c>
      <c r="K172" t="s">
        <v>100</v>
      </c>
      <c r="L172" t="s">
        <v>105</v>
      </c>
      <c r="M172">
        <v>1</v>
      </c>
      <c r="N172">
        <v>2</v>
      </c>
      <c r="O172">
        <v>1</v>
      </c>
      <c r="P172">
        <v>1</v>
      </c>
      <c r="Q172">
        <v>2</v>
      </c>
      <c r="R172">
        <v>1</v>
      </c>
      <c r="S172">
        <v>3</v>
      </c>
      <c r="U172" s="8">
        <v>3.2881399999999998</v>
      </c>
      <c r="V172" s="8">
        <v>0.62846000000000002</v>
      </c>
      <c r="W172">
        <v>66</v>
      </c>
      <c r="X172">
        <v>0.77651999999999999</v>
      </c>
      <c r="Y172">
        <v>1.4049799999999999</v>
      </c>
      <c r="Z172">
        <v>3.0175399999999999</v>
      </c>
      <c r="AA172">
        <v>0.41857</v>
      </c>
      <c r="AB172">
        <v>6.4089999999999994E-2</v>
      </c>
      <c r="AD172">
        <v>1.8831599999999999</v>
      </c>
      <c r="AE172">
        <v>78.599999999999994</v>
      </c>
      <c r="AG172">
        <v>0</v>
      </c>
      <c r="AJ172">
        <v>2.1631399999999998</v>
      </c>
      <c r="AK172">
        <v>0.79057999999999995</v>
      </c>
      <c r="AL172">
        <v>0.39643</v>
      </c>
      <c r="AM172">
        <v>3.3501500000000002</v>
      </c>
      <c r="AN172">
        <v>1.7822499999999999</v>
      </c>
      <c r="AO172">
        <v>0.72248999999999997</v>
      </c>
      <c r="AP172">
        <v>0.59369000000000005</v>
      </c>
      <c r="AQ172">
        <v>3.0988600000000002</v>
      </c>
      <c r="AS172">
        <v>6</v>
      </c>
      <c r="AT172">
        <v>32</v>
      </c>
      <c r="AU172">
        <v>2</v>
      </c>
      <c r="AV172">
        <v>4</v>
      </c>
      <c r="AW172" s="4">
        <v>12675</v>
      </c>
      <c r="AX172">
        <v>0</v>
      </c>
      <c r="AY172">
        <v>4</v>
      </c>
      <c r="BA172" s="1">
        <v>44567</v>
      </c>
      <c r="BB172">
        <v>30</v>
      </c>
      <c r="BC172">
        <v>29</v>
      </c>
      <c r="BD172">
        <v>1</v>
      </c>
      <c r="BE172">
        <v>176</v>
      </c>
      <c r="BF172">
        <v>1</v>
      </c>
      <c r="BG172">
        <v>0</v>
      </c>
      <c r="BH172">
        <v>176</v>
      </c>
      <c r="BI172" s="1">
        <v>44111</v>
      </c>
      <c r="BJ172">
        <v>21</v>
      </c>
      <c r="BK172">
        <v>12</v>
      </c>
      <c r="BL172">
        <v>9</v>
      </c>
      <c r="BM172">
        <v>132</v>
      </c>
      <c r="BN172">
        <v>1</v>
      </c>
      <c r="BO172">
        <v>0</v>
      </c>
      <c r="BP172">
        <v>132</v>
      </c>
      <c r="BQ172" s="1">
        <v>43644</v>
      </c>
      <c r="BR172">
        <v>34</v>
      </c>
      <c r="BS172">
        <v>17</v>
      </c>
      <c r="BT172">
        <v>18</v>
      </c>
      <c r="BU172">
        <v>212</v>
      </c>
      <c r="BV172">
        <v>1</v>
      </c>
      <c r="BW172">
        <v>0</v>
      </c>
      <c r="BX172">
        <v>212</v>
      </c>
      <c r="BY172">
        <v>167.333</v>
      </c>
      <c r="CA172" t="s">
        <v>564</v>
      </c>
      <c r="CB172" t="s">
        <v>565</v>
      </c>
      <c r="CC172">
        <v>17110</v>
      </c>
      <c r="CD172">
        <v>280</v>
      </c>
      <c r="CE172">
        <v>7176522345</v>
      </c>
      <c r="CF172" t="s">
        <v>99</v>
      </c>
      <c r="CG172" t="s">
        <v>100</v>
      </c>
      <c r="CH172" s="1">
        <v>24473</v>
      </c>
      <c r="CI172" t="s">
        <v>100</v>
      </c>
      <c r="CJ172" t="s">
        <v>100</v>
      </c>
      <c r="CK172" t="s">
        <v>100</v>
      </c>
      <c r="CL172" t="s">
        <v>103</v>
      </c>
      <c r="CM172" t="s">
        <v>563</v>
      </c>
      <c r="CN172">
        <v>95</v>
      </c>
      <c r="CO172" s="1">
        <v>44621</v>
      </c>
      <c r="CP172" s="1"/>
      <c r="CV172"/>
    </row>
    <row r="173" spans="1:101" x14ac:dyDescent="0.25">
      <c r="A173" t="s">
        <v>317</v>
      </c>
      <c r="B173" s="18" t="s">
        <v>3187</v>
      </c>
      <c r="C173" s="18">
        <v>395123</v>
      </c>
      <c r="D173" t="s">
        <v>545</v>
      </c>
      <c r="E173" t="s">
        <v>547</v>
      </c>
      <c r="F173" t="s">
        <v>205</v>
      </c>
      <c r="G173" t="s">
        <v>3201</v>
      </c>
      <c r="H173">
        <v>91.3</v>
      </c>
      <c r="I173" t="s">
        <v>98</v>
      </c>
      <c r="J173" t="s">
        <v>110</v>
      </c>
      <c r="K173" t="s">
        <v>100</v>
      </c>
      <c r="L173" t="s">
        <v>105</v>
      </c>
      <c r="M173">
        <v>1</v>
      </c>
      <c r="N173">
        <v>2</v>
      </c>
      <c r="O173">
        <v>1</v>
      </c>
      <c r="P173">
        <v>3</v>
      </c>
      <c r="Q173">
        <v>2</v>
      </c>
      <c r="R173">
        <v>4</v>
      </c>
      <c r="S173">
        <v>3</v>
      </c>
      <c r="U173" s="8">
        <v>3.2046399999999999</v>
      </c>
      <c r="V173" s="8">
        <v>0.58309999999999995</v>
      </c>
      <c r="W173">
        <v>53.2</v>
      </c>
      <c r="X173">
        <v>0.62029999999999996</v>
      </c>
      <c r="Y173">
        <v>1.20339</v>
      </c>
      <c r="Z173">
        <v>2.9569100000000001</v>
      </c>
      <c r="AA173">
        <v>0.40542</v>
      </c>
      <c r="AB173">
        <v>5.577E-2</v>
      </c>
      <c r="AD173">
        <v>2.0012500000000002</v>
      </c>
      <c r="AE173">
        <v>63.6</v>
      </c>
      <c r="AG173">
        <v>0</v>
      </c>
      <c r="AJ173">
        <v>2.1169600000000002</v>
      </c>
      <c r="AK173">
        <v>0.80883000000000005</v>
      </c>
      <c r="AL173">
        <v>0.41536000000000001</v>
      </c>
      <c r="AM173">
        <v>3.3411400000000002</v>
      </c>
      <c r="AN173">
        <v>1.93533</v>
      </c>
      <c r="AO173">
        <v>0.56411999999999995</v>
      </c>
      <c r="AP173">
        <v>0.52573999999999999</v>
      </c>
      <c r="AQ173">
        <v>3.0283099999999998</v>
      </c>
      <c r="AS173">
        <v>1</v>
      </c>
      <c r="AT173">
        <v>14</v>
      </c>
      <c r="AU173">
        <v>2</v>
      </c>
      <c r="AV173">
        <v>6</v>
      </c>
      <c r="AW173" s="4">
        <v>74803.3</v>
      </c>
      <c r="AX173">
        <v>1</v>
      </c>
      <c r="AY173">
        <v>7</v>
      </c>
      <c r="BA173" s="1">
        <v>44449</v>
      </c>
      <c r="BB173">
        <v>12</v>
      </c>
      <c r="BC173">
        <v>12</v>
      </c>
      <c r="BD173">
        <v>0</v>
      </c>
      <c r="BE173">
        <v>168</v>
      </c>
      <c r="BF173">
        <v>3</v>
      </c>
      <c r="BG173">
        <v>118</v>
      </c>
      <c r="BH173">
        <v>286</v>
      </c>
      <c r="BI173" s="1">
        <v>43867</v>
      </c>
      <c r="BJ173">
        <v>30</v>
      </c>
      <c r="BK173">
        <v>26</v>
      </c>
      <c r="BL173">
        <v>6</v>
      </c>
      <c r="BM173">
        <v>160</v>
      </c>
      <c r="BN173">
        <v>1</v>
      </c>
      <c r="BO173">
        <v>0</v>
      </c>
      <c r="BP173">
        <v>160</v>
      </c>
      <c r="BQ173" s="1">
        <v>43538</v>
      </c>
      <c r="BR173">
        <v>23</v>
      </c>
      <c r="BS173">
        <v>18</v>
      </c>
      <c r="BT173">
        <v>23</v>
      </c>
      <c r="BU173">
        <v>164</v>
      </c>
      <c r="BV173">
        <v>1</v>
      </c>
      <c r="BW173">
        <v>0</v>
      </c>
      <c r="BX173">
        <v>164</v>
      </c>
      <c r="BY173">
        <v>223.667</v>
      </c>
      <c r="CA173" t="s">
        <v>548</v>
      </c>
      <c r="CB173" t="s">
        <v>549</v>
      </c>
      <c r="CC173">
        <v>17011</v>
      </c>
      <c r="CD173">
        <v>270</v>
      </c>
      <c r="CE173">
        <v>7177637361</v>
      </c>
      <c r="CF173" t="s">
        <v>99</v>
      </c>
      <c r="CG173" t="s">
        <v>100</v>
      </c>
      <c r="CH173" s="1">
        <v>25387</v>
      </c>
      <c r="CI173" t="s">
        <v>100</v>
      </c>
      <c r="CJ173" t="s">
        <v>100</v>
      </c>
      <c r="CK173" t="s">
        <v>100</v>
      </c>
      <c r="CL173" t="s">
        <v>103</v>
      </c>
      <c r="CM173" t="s">
        <v>546</v>
      </c>
      <c r="CN173">
        <v>95</v>
      </c>
      <c r="CO173" s="1">
        <v>44621</v>
      </c>
      <c r="CP173" s="1"/>
      <c r="CV173"/>
    </row>
    <row r="174" spans="1:101" x14ac:dyDescent="0.25">
      <c r="A174" t="s">
        <v>317</v>
      </c>
      <c r="B174" s="18" t="s">
        <v>3187</v>
      </c>
      <c r="C174" s="18">
        <v>395706</v>
      </c>
      <c r="D174" t="s">
        <v>2117</v>
      </c>
      <c r="E174" t="s">
        <v>2072</v>
      </c>
      <c r="F174" t="s">
        <v>572</v>
      </c>
      <c r="G174" t="s">
        <v>3201</v>
      </c>
      <c r="H174">
        <v>105.8</v>
      </c>
      <c r="I174" t="s">
        <v>98</v>
      </c>
      <c r="K174" t="s">
        <v>100</v>
      </c>
      <c r="L174" t="s">
        <v>105</v>
      </c>
      <c r="M174">
        <v>4</v>
      </c>
      <c r="N174">
        <v>2</v>
      </c>
      <c r="O174">
        <v>3</v>
      </c>
      <c r="P174">
        <v>5</v>
      </c>
      <c r="Q174">
        <v>5</v>
      </c>
      <c r="R174">
        <v>5</v>
      </c>
      <c r="S174">
        <v>3</v>
      </c>
      <c r="U174" s="8">
        <v>3.0163799999999998</v>
      </c>
      <c r="V174" s="8">
        <v>0.58952000000000004</v>
      </c>
      <c r="W174">
        <v>29.2</v>
      </c>
      <c r="X174">
        <v>0.73670000000000002</v>
      </c>
      <c r="Y174">
        <v>1.32622</v>
      </c>
      <c r="Z174">
        <v>2.7776299999999998</v>
      </c>
      <c r="AA174">
        <v>0.45207000000000003</v>
      </c>
      <c r="AB174">
        <v>0.13952000000000001</v>
      </c>
      <c r="AD174">
        <v>1.6901600000000001</v>
      </c>
      <c r="AE174">
        <v>7.1</v>
      </c>
      <c r="AG174">
        <v>1</v>
      </c>
      <c r="AJ174">
        <v>2.0982099999999999</v>
      </c>
      <c r="AK174">
        <v>0.81933999999999996</v>
      </c>
      <c r="AL174">
        <v>0.41715999999999998</v>
      </c>
      <c r="AM174">
        <v>3.3347099999999998</v>
      </c>
      <c r="AN174">
        <v>1.6491</v>
      </c>
      <c r="AO174">
        <v>0.66137999999999997</v>
      </c>
      <c r="AP174">
        <v>0.52924000000000004</v>
      </c>
      <c r="AQ174">
        <v>2.8559100000000002</v>
      </c>
      <c r="AS174">
        <v>0</v>
      </c>
      <c r="AT174">
        <v>3</v>
      </c>
      <c r="AU174">
        <v>1</v>
      </c>
      <c r="AV174">
        <v>1</v>
      </c>
      <c r="AW174" s="4">
        <v>8095.75</v>
      </c>
      <c r="AX174">
        <v>0</v>
      </c>
      <c r="AY174">
        <v>1</v>
      </c>
      <c r="BA174" s="1">
        <v>44456</v>
      </c>
      <c r="BB174">
        <v>5</v>
      </c>
      <c r="BC174">
        <v>4</v>
      </c>
      <c r="BD174">
        <v>0</v>
      </c>
      <c r="BE174">
        <v>32</v>
      </c>
      <c r="BF174">
        <v>1</v>
      </c>
      <c r="BG174">
        <v>0</v>
      </c>
      <c r="BH174">
        <v>32</v>
      </c>
      <c r="BI174" s="1">
        <v>44154</v>
      </c>
      <c r="BJ174">
        <v>1</v>
      </c>
      <c r="BK174">
        <v>1</v>
      </c>
      <c r="BL174">
        <v>0</v>
      </c>
      <c r="BM174">
        <v>4</v>
      </c>
      <c r="BN174">
        <v>1</v>
      </c>
      <c r="BO174">
        <v>0</v>
      </c>
      <c r="BP174">
        <v>4</v>
      </c>
      <c r="BQ174" s="1">
        <v>43637</v>
      </c>
      <c r="BR174">
        <v>13</v>
      </c>
      <c r="BS174">
        <v>10</v>
      </c>
      <c r="BT174">
        <v>3</v>
      </c>
      <c r="BU174">
        <v>84</v>
      </c>
      <c r="BV174">
        <v>1</v>
      </c>
      <c r="BW174">
        <v>0</v>
      </c>
      <c r="BX174">
        <v>84</v>
      </c>
      <c r="BY174">
        <v>31.332999999999998</v>
      </c>
      <c r="CA174" t="s">
        <v>2119</v>
      </c>
      <c r="CB174" t="s">
        <v>2120</v>
      </c>
      <c r="CC174">
        <v>18702</v>
      </c>
      <c r="CD174">
        <v>480</v>
      </c>
      <c r="CE174">
        <v>5708255892</v>
      </c>
      <c r="CF174" t="s">
        <v>99</v>
      </c>
      <c r="CG174" t="s">
        <v>100</v>
      </c>
      <c r="CH174" s="1">
        <v>31338</v>
      </c>
      <c r="CI174" t="s">
        <v>100</v>
      </c>
      <c r="CJ174" t="s">
        <v>100</v>
      </c>
      <c r="CK174" t="s">
        <v>100</v>
      </c>
      <c r="CL174" t="s">
        <v>103</v>
      </c>
      <c r="CM174" t="s">
        <v>2118</v>
      </c>
      <c r="CN174">
        <v>120</v>
      </c>
      <c r="CO174" s="1">
        <v>44621</v>
      </c>
      <c r="CP174" s="1"/>
      <c r="CV174"/>
    </row>
    <row r="175" spans="1:101" x14ac:dyDescent="0.25">
      <c r="A175" t="s">
        <v>317</v>
      </c>
      <c r="B175" s="18" t="s">
        <v>3187</v>
      </c>
      <c r="C175" s="18">
        <v>395729</v>
      </c>
      <c r="D175" t="s">
        <v>2186</v>
      </c>
      <c r="E175" t="s">
        <v>229</v>
      </c>
      <c r="F175" t="s">
        <v>299</v>
      </c>
      <c r="G175" t="s">
        <v>3201</v>
      </c>
      <c r="H175">
        <v>147.80000000000001</v>
      </c>
      <c r="I175" t="s">
        <v>98</v>
      </c>
      <c r="K175" t="s">
        <v>100</v>
      </c>
      <c r="L175" t="s">
        <v>105</v>
      </c>
      <c r="M175">
        <v>4</v>
      </c>
      <c r="N175">
        <v>2</v>
      </c>
      <c r="O175">
        <v>4</v>
      </c>
      <c r="P175">
        <v>2</v>
      </c>
      <c r="Q175">
        <v>2</v>
      </c>
      <c r="R175">
        <v>2</v>
      </c>
      <c r="S175">
        <v>2</v>
      </c>
      <c r="U175" s="8">
        <v>3.1632099999999999</v>
      </c>
      <c r="V175" s="8">
        <v>0.40217999999999998</v>
      </c>
      <c r="W175">
        <v>40.200000000000003</v>
      </c>
      <c r="X175">
        <v>0.93723999999999996</v>
      </c>
      <c r="Y175">
        <v>1.3394200000000001</v>
      </c>
      <c r="Z175">
        <v>2.8890699999999998</v>
      </c>
      <c r="AA175">
        <v>0.26107000000000002</v>
      </c>
      <c r="AB175">
        <v>5.4039999999999998E-2</v>
      </c>
      <c r="AD175">
        <v>1.82379</v>
      </c>
      <c r="AE175">
        <v>28.6</v>
      </c>
      <c r="AG175">
        <v>1</v>
      </c>
      <c r="AJ175">
        <v>2.06792</v>
      </c>
      <c r="AK175">
        <v>0.82650000000000001</v>
      </c>
      <c r="AL175">
        <v>0.42903000000000002</v>
      </c>
      <c r="AM175">
        <v>3.3234499999999998</v>
      </c>
      <c r="AN175">
        <v>1.8055399999999999</v>
      </c>
      <c r="AO175">
        <v>0.83413000000000004</v>
      </c>
      <c r="AP175">
        <v>0.35105999999999998</v>
      </c>
      <c r="AQ175">
        <v>3.0050699999999999</v>
      </c>
      <c r="AS175">
        <v>0</v>
      </c>
      <c r="AT175">
        <v>1</v>
      </c>
      <c r="AU175">
        <v>0</v>
      </c>
      <c r="AV175">
        <v>0</v>
      </c>
      <c r="AW175" s="4">
        <v>0</v>
      </c>
      <c r="AX175">
        <v>0</v>
      </c>
      <c r="AY175">
        <v>0</v>
      </c>
      <c r="BA175" s="1">
        <v>44267</v>
      </c>
      <c r="BB175">
        <v>3</v>
      </c>
      <c r="BC175">
        <v>3</v>
      </c>
      <c r="BD175">
        <v>0</v>
      </c>
      <c r="BE175">
        <v>8</v>
      </c>
      <c r="BF175">
        <v>1</v>
      </c>
      <c r="BG175">
        <v>0</v>
      </c>
      <c r="BH175">
        <v>8</v>
      </c>
      <c r="BI175" s="1">
        <v>43819</v>
      </c>
      <c r="BJ175">
        <v>3</v>
      </c>
      <c r="BK175">
        <v>3</v>
      </c>
      <c r="BL175">
        <v>0</v>
      </c>
      <c r="BM175">
        <v>28</v>
      </c>
      <c r="BN175">
        <v>1</v>
      </c>
      <c r="BO175">
        <v>0</v>
      </c>
      <c r="BP175">
        <v>28</v>
      </c>
      <c r="BQ175" s="1">
        <v>43476</v>
      </c>
      <c r="BR175">
        <v>4</v>
      </c>
      <c r="BS175">
        <v>3</v>
      </c>
      <c r="BT175">
        <v>1</v>
      </c>
      <c r="BU175">
        <v>12</v>
      </c>
      <c r="BV175">
        <v>1</v>
      </c>
      <c r="BW175">
        <v>0</v>
      </c>
      <c r="BX175">
        <v>12</v>
      </c>
      <c r="BY175">
        <v>15.333</v>
      </c>
      <c r="CA175" t="s">
        <v>2188</v>
      </c>
      <c r="CB175" t="s">
        <v>2189</v>
      </c>
      <c r="CC175">
        <v>18042</v>
      </c>
      <c r="CD175">
        <v>590</v>
      </c>
      <c r="CE175">
        <v>6102582985</v>
      </c>
      <c r="CF175" t="s">
        <v>99</v>
      </c>
      <c r="CG175" t="s">
        <v>100</v>
      </c>
      <c r="CH175" s="1">
        <v>31866</v>
      </c>
      <c r="CI175" t="s">
        <v>100</v>
      </c>
      <c r="CJ175" t="s">
        <v>100</v>
      </c>
      <c r="CK175" t="s">
        <v>100</v>
      </c>
      <c r="CL175" t="s">
        <v>103</v>
      </c>
      <c r="CM175" t="s">
        <v>2187</v>
      </c>
      <c r="CN175">
        <v>181</v>
      </c>
      <c r="CO175" s="1">
        <v>44621</v>
      </c>
      <c r="CP175" s="1"/>
      <c r="CV175"/>
    </row>
    <row r="176" spans="1:101" x14ac:dyDescent="0.25">
      <c r="A176" t="s">
        <v>317</v>
      </c>
      <c r="B176" s="18" t="s">
        <v>3187</v>
      </c>
      <c r="C176" s="18">
        <v>395247</v>
      </c>
      <c r="D176" t="s">
        <v>746</v>
      </c>
      <c r="E176" t="s">
        <v>748</v>
      </c>
      <c r="F176" t="s">
        <v>162</v>
      </c>
      <c r="G176" t="s">
        <v>3201</v>
      </c>
      <c r="H176">
        <v>94.2</v>
      </c>
      <c r="I176" t="s">
        <v>98</v>
      </c>
      <c r="K176" t="s">
        <v>100</v>
      </c>
      <c r="L176" t="s">
        <v>105</v>
      </c>
      <c r="M176">
        <v>1</v>
      </c>
      <c r="N176">
        <v>2</v>
      </c>
      <c r="O176">
        <v>2</v>
      </c>
      <c r="P176">
        <v>1</v>
      </c>
      <c r="Q176">
        <v>1</v>
      </c>
      <c r="R176">
        <v>1</v>
      </c>
      <c r="S176">
        <v>2</v>
      </c>
      <c r="U176" s="8">
        <v>3.1522999999999999</v>
      </c>
      <c r="V176" s="8">
        <v>0.4294</v>
      </c>
      <c r="W176">
        <v>64.3</v>
      </c>
      <c r="X176">
        <v>0.97977000000000003</v>
      </c>
      <c r="Y176">
        <v>1.40917</v>
      </c>
      <c r="Z176">
        <v>2.89133</v>
      </c>
      <c r="AA176">
        <v>0.34744999999999998</v>
      </c>
      <c r="AB176">
        <v>9.1600000000000001E-2</v>
      </c>
      <c r="AD176">
        <v>1.7431399999999999</v>
      </c>
      <c r="AE176">
        <v>76.900000000000006</v>
      </c>
      <c r="AG176">
        <v>0</v>
      </c>
      <c r="AJ176">
        <v>2.1768700000000001</v>
      </c>
      <c r="AK176">
        <v>0.76748000000000005</v>
      </c>
      <c r="AL176">
        <v>0.38896999999999998</v>
      </c>
      <c r="AM176">
        <v>3.3333300000000001</v>
      </c>
      <c r="AN176">
        <v>1.6393200000000001</v>
      </c>
      <c r="AO176">
        <v>0.93903000000000003</v>
      </c>
      <c r="AP176">
        <v>0.41343000000000002</v>
      </c>
      <c r="AQ176">
        <v>2.98584</v>
      </c>
      <c r="AS176">
        <v>3</v>
      </c>
      <c r="AT176">
        <v>19</v>
      </c>
      <c r="AU176">
        <v>2</v>
      </c>
      <c r="AV176">
        <v>2</v>
      </c>
      <c r="AW176" s="4">
        <v>1632.71</v>
      </c>
      <c r="AX176">
        <v>0</v>
      </c>
      <c r="AY176">
        <v>2</v>
      </c>
      <c r="BA176" s="1">
        <v>44399</v>
      </c>
      <c r="BB176">
        <v>10</v>
      </c>
      <c r="BC176">
        <v>10</v>
      </c>
      <c r="BD176">
        <v>0</v>
      </c>
      <c r="BE176">
        <v>48</v>
      </c>
      <c r="BF176">
        <v>1</v>
      </c>
      <c r="BG176">
        <v>0</v>
      </c>
      <c r="BH176">
        <v>48</v>
      </c>
      <c r="BI176" s="1">
        <v>43748</v>
      </c>
      <c r="BJ176">
        <v>12</v>
      </c>
      <c r="BK176">
        <v>7</v>
      </c>
      <c r="BL176">
        <v>5</v>
      </c>
      <c r="BM176">
        <v>56</v>
      </c>
      <c r="BN176">
        <v>1</v>
      </c>
      <c r="BO176">
        <v>0</v>
      </c>
      <c r="BP176">
        <v>56</v>
      </c>
      <c r="BQ176" s="1">
        <v>43395</v>
      </c>
      <c r="BR176">
        <v>24</v>
      </c>
      <c r="BS176">
        <v>10</v>
      </c>
      <c r="BT176">
        <v>14</v>
      </c>
      <c r="BU176">
        <v>132</v>
      </c>
      <c r="BV176">
        <v>1</v>
      </c>
      <c r="BW176">
        <v>0</v>
      </c>
      <c r="BX176">
        <v>132</v>
      </c>
      <c r="BY176">
        <v>64.667000000000002</v>
      </c>
      <c r="CA176" t="s">
        <v>749</v>
      </c>
      <c r="CB176" t="s">
        <v>750</v>
      </c>
      <c r="CC176">
        <v>17325</v>
      </c>
      <c r="CD176">
        <v>0</v>
      </c>
      <c r="CE176">
        <v>7173346764</v>
      </c>
      <c r="CF176" t="s">
        <v>99</v>
      </c>
      <c r="CG176" t="s">
        <v>100</v>
      </c>
      <c r="CH176" s="1">
        <v>25111</v>
      </c>
      <c r="CI176" t="s">
        <v>100</v>
      </c>
      <c r="CJ176" t="s">
        <v>100</v>
      </c>
      <c r="CK176" t="s">
        <v>100</v>
      </c>
      <c r="CL176" t="s">
        <v>103</v>
      </c>
      <c r="CM176" t="s">
        <v>747</v>
      </c>
      <c r="CN176">
        <v>102</v>
      </c>
      <c r="CO176" s="1">
        <v>44621</v>
      </c>
      <c r="CP176" s="1"/>
      <c r="CV176"/>
    </row>
    <row r="177" spans="1:102" x14ac:dyDescent="0.25">
      <c r="A177" t="s">
        <v>317</v>
      </c>
      <c r="B177" s="18" t="s">
        <v>3187</v>
      </c>
      <c r="C177" s="18">
        <v>395872</v>
      </c>
      <c r="D177" t="s">
        <v>2573</v>
      </c>
      <c r="E177" t="s">
        <v>289</v>
      </c>
      <c r="F177" t="s">
        <v>144</v>
      </c>
      <c r="G177" t="s">
        <v>3201</v>
      </c>
      <c r="H177">
        <v>91.8</v>
      </c>
      <c r="I177" t="s">
        <v>98</v>
      </c>
      <c r="K177" t="s">
        <v>100</v>
      </c>
      <c r="L177" t="s">
        <v>105</v>
      </c>
      <c r="M177">
        <v>2</v>
      </c>
      <c r="N177">
        <v>2</v>
      </c>
      <c r="O177">
        <v>2</v>
      </c>
      <c r="P177">
        <v>2</v>
      </c>
      <c r="Q177">
        <v>2</v>
      </c>
      <c r="R177">
        <v>2</v>
      </c>
      <c r="S177">
        <v>2</v>
      </c>
      <c r="U177" s="8">
        <v>3.0439500000000002</v>
      </c>
      <c r="V177" s="8">
        <v>0.48884</v>
      </c>
      <c r="W177">
        <v>44.7</v>
      </c>
      <c r="X177">
        <v>0.94113000000000002</v>
      </c>
      <c r="Y177">
        <v>1.4299599999999999</v>
      </c>
      <c r="Z177">
        <v>2.84395</v>
      </c>
      <c r="AA177">
        <v>0.27816000000000002</v>
      </c>
      <c r="AB177">
        <v>0.10051</v>
      </c>
      <c r="AD177">
        <v>1.61398</v>
      </c>
      <c r="AE177">
        <v>50</v>
      </c>
      <c r="AG177">
        <v>0</v>
      </c>
      <c r="AJ177">
        <v>2.1083500000000002</v>
      </c>
      <c r="AK177">
        <v>0.83269000000000004</v>
      </c>
      <c r="AL177">
        <v>0.44336999999999999</v>
      </c>
      <c r="AM177">
        <v>3.3844099999999999</v>
      </c>
      <c r="AN177">
        <v>1.5671900000000001</v>
      </c>
      <c r="AO177">
        <v>0.83135999999999999</v>
      </c>
      <c r="AP177">
        <v>0.41291</v>
      </c>
      <c r="AQ177">
        <v>2.83968</v>
      </c>
      <c r="AS177">
        <v>0</v>
      </c>
      <c r="AT177">
        <v>0</v>
      </c>
      <c r="AU177">
        <v>1</v>
      </c>
      <c r="AV177">
        <v>0</v>
      </c>
      <c r="AW177" s="4">
        <v>0</v>
      </c>
      <c r="AX177">
        <v>0</v>
      </c>
      <c r="AY177">
        <v>0</v>
      </c>
      <c r="BA177" s="1">
        <v>44421</v>
      </c>
      <c r="BB177">
        <v>8</v>
      </c>
      <c r="BC177">
        <v>7</v>
      </c>
      <c r="BD177">
        <v>0</v>
      </c>
      <c r="BE177">
        <v>56</v>
      </c>
      <c r="BF177">
        <v>1</v>
      </c>
      <c r="BG177">
        <v>0</v>
      </c>
      <c r="BH177">
        <v>56</v>
      </c>
      <c r="BI177" s="1">
        <v>44113</v>
      </c>
      <c r="BJ177">
        <v>4</v>
      </c>
      <c r="BK177">
        <v>4</v>
      </c>
      <c r="BL177">
        <v>0</v>
      </c>
      <c r="BM177">
        <v>32</v>
      </c>
      <c r="BN177">
        <v>1</v>
      </c>
      <c r="BO177">
        <v>0</v>
      </c>
      <c r="BP177">
        <v>32</v>
      </c>
      <c r="BQ177" s="1">
        <v>43525</v>
      </c>
      <c r="BR177">
        <v>16</v>
      </c>
      <c r="BS177">
        <v>16</v>
      </c>
      <c r="BT177">
        <v>0</v>
      </c>
      <c r="BU177">
        <v>116</v>
      </c>
      <c r="BV177">
        <v>1</v>
      </c>
      <c r="BW177">
        <v>0</v>
      </c>
      <c r="BX177">
        <v>116</v>
      </c>
      <c r="BY177">
        <v>58</v>
      </c>
      <c r="CA177" t="s">
        <v>2575</v>
      </c>
      <c r="CB177" t="s">
        <v>2576</v>
      </c>
      <c r="CC177">
        <v>17846</v>
      </c>
      <c r="CD177">
        <v>250</v>
      </c>
      <c r="CE177">
        <v>5704585566</v>
      </c>
      <c r="CF177" t="s">
        <v>99</v>
      </c>
      <c r="CG177" t="s">
        <v>100</v>
      </c>
      <c r="CH177" s="1">
        <v>33695</v>
      </c>
      <c r="CI177" t="s">
        <v>100</v>
      </c>
      <c r="CJ177" t="s">
        <v>100</v>
      </c>
      <c r="CK177" t="s">
        <v>100</v>
      </c>
      <c r="CL177" t="s">
        <v>103</v>
      </c>
      <c r="CM177" t="s">
        <v>2574</v>
      </c>
      <c r="CN177">
        <v>110</v>
      </c>
      <c r="CO177" s="1">
        <v>44621</v>
      </c>
      <c r="CP177" s="1"/>
      <c r="CV177"/>
    </row>
    <row r="178" spans="1:102" x14ac:dyDescent="0.25">
      <c r="A178" t="s">
        <v>317</v>
      </c>
      <c r="B178" s="18" t="s">
        <v>3187</v>
      </c>
      <c r="C178" s="18">
        <v>395899</v>
      </c>
      <c r="D178" t="s">
        <v>2653</v>
      </c>
      <c r="E178" t="s">
        <v>2655</v>
      </c>
      <c r="F178" t="s">
        <v>144</v>
      </c>
      <c r="G178" t="s">
        <v>3201</v>
      </c>
      <c r="H178">
        <v>90.5</v>
      </c>
      <c r="I178" t="s">
        <v>98</v>
      </c>
      <c r="K178" t="s">
        <v>100</v>
      </c>
      <c r="L178" t="s">
        <v>105</v>
      </c>
      <c r="M178">
        <v>2</v>
      </c>
      <c r="N178">
        <v>2</v>
      </c>
      <c r="O178">
        <v>1</v>
      </c>
      <c r="P178">
        <v>5</v>
      </c>
      <c r="Q178">
        <v>4</v>
      </c>
      <c r="R178">
        <v>5</v>
      </c>
      <c r="S178">
        <v>2</v>
      </c>
      <c r="U178" s="8">
        <v>2.9478</v>
      </c>
      <c r="V178" s="8">
        <v>0.56835000000000002</v>
      </c>
      <c r="W178">
        <v>46</v>
      </c>
      <c r="X178">
        <v>0.66144000000000003</v>
      </c>
      <c r="Y178">
        <v>1.2298</v>
      </c>
      <c r="Z178">
        <v>2.6063100000000001</v>
      </c>
      <c r="AA178">
        <v>0.39911000000000002</v>
      </c>
      <c r="AB178">
        <v>6.2260000000000003E-2</v>
      </c>
      <c r="AD178">
        <v>1.718</v>
      </c>
      <c r="AE178">
        <v>38.5</v>
      </c>
      <c r="AG178">
        <v>1</v>
      </c>
      <c r="AJ178">
        <v>2.1743899999999998</v>
      </c>
      <c r="AK178">
        <v>0.80852999999999997</v>
      </c>
      <c r="AL178">
        <v>0.43974000000000002</v>
      </c>
      <c r="AM178">
        <v>3.42266</v>
      </c>
      <c r="AN178">
        <v>1.6175299999999999</v>
      </c>
      <c r="AO178">
        <v>0.60175999999999996</v>
      </c>
      <c r="AP178">
        <v>0.48403000000000002</v>
      </c>
      <c r="AQ178">
        <v>2.7192500000000002</v>
      </c>
      <c r="AS178">
        <v>4</v>
      </c>
      <c r="AT178">
        <v>10</v>
      </c>
      <c r="AU178">
        <v>0</v>
      </c>
      <c r="AV178">
        <v>3</v>
      </c>
      <c r="AW178" s="4">
        <v>30680</v>
      </c>
      <c r="AX178">
        <v>0</v>
      </c>
      <c r="AY178">
        <v>3</v>
      </c>
      <c r="BA178" s="1">
        <v>44376</v>
      </c>
      <c r="BB178">
        <v>8</v>
      </c>
      <c r="BC178">
        <v>8</v>
      </c>
      <c r="BD178">
        <v>0</v>
      </c>
      <c r="BE178">
        <v>68</v>
      </c>
      <c r="BF178">
        <v>1</v>
      </c>
      <c r="BG178">
        <v>0</v>
      </c>
      <c r="BH178">
        <v>68</v>
      </c>
      <c r="BI178" s="1">
        <v>43896</v>
      </c>
      <c r="BJ178">
        <v>14</v>
      </c>
      <c r="BK178">
        <v>12</v>
      </c>
      <c r="BL178">
        <v>3</v>
      </c>
      <c r="BM178">
        <v>104</v>
      </c>
      <c r="BN178">
        <v>1</v>
      </c>
      <c r="BO178">
        <v>0</v>
      </c>
      <c r="BP178">
        <v>104</v>
      </c>
      <c r="BQ178" s="1">
        <v>43644</v>
      </c>
      <c r="BR178">
        <v>23</v>
      </c>
      <c r="BS178">
        <v>15</v>
      </c>
      <c r="BT178">
        <v>9</v>
      </c>
      <c r="BU178">
        <v>172</v>
      </c>
      <c r="BV178">
        <v>1</v>
      </c>
      <c r="BW178">
        <v>0</v>
      </c>
      <c r="BX178">
        <v>172</v>
      </c>
      <c r="BY178">
        <v>97.332999999999998</v>
      </c>
      <c r="CA178" t="s">
        <v>2656</v>
      </c>
      <c r="CB178" t="s">
        <v>2657</v>
      </c>
      <c r="CC178">
        <v>17859</v>
      </c>
      <c r="CD178">
        <v>250</v>
      </c>
      <c r="CE178">
        <v>5706835036</v>
      </c>
      <c r="CF178" t="s">
        <v>99</v>
      </c>
      <c r="CG178" t="s">
        <v>100</v>
      </c>
      <c r="CH178" s="1">
        <v>34151</v>
      </c>
      <c r="CI178" t="s">
        <v>100</v>
      </c>
      <c r="CJ178" t="s">
        <v>100</v>
      </c>
      <c r="CK178" t="s">
        <v>100</v>
      </c>
      <c r="CL178" t="s">
        <v>103</v>
      </c>
      <c r="CM178" t="s">
        <v>2654</v>
      </c>
      <c r="CN178">
        <v>120</v>
      </c>
      <c r="CO178" s="1">
        <v>44621</v>
      </c>
      <c r="CP178" s="1"/>
      <c r="CV178"/>
    </row>
    <row r="179" spans="1:102" x14ac:dyDescent="0.25">
      <c r="A179" t="s">
        <v>317</v>
      </c>
      <c r="B179" s="18" t="s">
        <v>3187</v>
      </c>
      <c r="C179" s="18">
        <v>395273</v>
      </c>
      <c r="D179" t="s">
        <v>817</v>
      </c>
      <c r="E179" t="s">
        <v>446</v>
      </c>
      <c r="F179" t="s">
        <v>447</v>
      </c>
      <c r="G179" t="s">
        <v>3201</v>
      </c>
      <c r="H179">
        <v>75.900000000000006</v>
      </c>
      <c r="I179" t="s">
        <v>122</v>
      </c>
      <c r="J179" t="s">
        <v>110</v>
      </c>
      <c r="K179" t="s">
        <v>100</v>
      </c>
      <c r="L179" t="s">
        <v>105</v>
      </c>
      <c r="M179">
        <v>1</v>
      </c>
      <c r="N179">
        <v>2</v>
      </c>
      <c r="O179">
        <v>1</v>
      </c>
      <c r="P179">
        <v>4</v>
      </c>
      <c r="Q179">
        <v>4</v>
      </c>
      <c r="R179">
        <v>4</v>
      </c>
      <c r="S179">
        <v>3</v>
      </c>
      <c r="U179" s="8">
        <v>2.93357</v>
      </c>
      <c r="V179" s="8">
        <v>0.64659999999999995</v>
      </c>
      <c r="W179">
        <v>61.3</v>
      </c>
      <c r="X179">
        <v>0.85619000000000001</v>
      </c>
      <c r="Y179">
        <v>1.5027900000000001</v>
      </c>
      <c r="Z179">
        <v>2.7095600000000002</v>
      </c>
      <c r="AA179">
        <v>0.44497999999999999</v>
      </c>
      <c r="AB179">
        <v>1.4919999999999999E-2</v>
      </c>
      <c r="AD179">
        <v>1.4307799999999999</v>
      </c>
      <c r="AE179">
        <v>68.8</v>
      </c>
      <c r="AG179">
        <v>1</v>
      </c>
      <c r="AJ179">
        <v>2.0908199999999999</v>
      </c>
      <c r="AK179">
        <v>0.80694999999999995</v>
      </c>
      <c r="AL179">
        <v>0.41388999999999998</v>
      </c>
      <c r="AM179">
        <v>3.3116699999999999</v>
      </c>
      <c r="AN179">
        <v>1.4009499999999999</v>
      </c>
      <c r="AO179">
        <v>0.78044999999999998</v>
      </c>
      <c r="AP179">
        <v>0.58506999999999998</v>
      </c>
      <c r="AQ179">
        <v>2.7968299999999999</v>
      </c>
      <c r="AS179">
        <v>2</v>
      </c>
      <c r="AT179">
        <v>8</v>
      </c>
      <c r="AU179">
        <v>1</v>
      </c>
      <c r="AV179">
        <v>2</v>
      </c>
      <c r="AW179" s="4">
        <v>20150</v>
      </c>
      <c r="AX179">
        <v>1</v>
      </c>
      <c r="AY179">
        <v>3</v>
      </c>
      <c r="BA179" s="1">
        <v>44568</v>
      </c>
      <c r="BB179">
        <v>19</v>
      </c>
      <c r="BC179">
        <v>17</v>
      </c>
      <c r="BD179">
        <v>2</v>
      </c>
      <c r="BE179">
        <v>140</v>
      </c>
      <c r="BF179">
        <v>0</v>
      </c>
      <c r="BG179">
        <v>0</v>
      </c>
      <c r="BH179">
        <v>140</v>
      </c>
      <c r="BI179" s="1">
        <v>44253</v>
      </c>
      <c r="BJ179">
        <v>20</v>
      </c>
      <c r="BK179">
        <v>19</v>
      </c>
      <c r="BL179">
        <v>1</v>
      </c>
      <c r="BM179">
        <v>116</v>
      </c>
      <c r="BN179">
        <v>2</v>
      </c>
      <c r="BO179">
        <v>58</v>
      </c>
      <c r="BP179">
        <v>174</v>
      </c>
      <c r="BQ179" s="1">
        <v>43775</v>
      </c>
      <c r="BR179">
        <v>28</v>
      </c>
      <c r="BS179">
        <v>14</v>
      </c>
      <c r="BT179">
        <v>14</v>
      </c>
      <c r="BU179">
        <v>212</v>
      </c>
      <c r="BV179">
        <v>1</v>
      </c>
      <c r="BW179">
        <v>0</v>
      </c>
      <c r="BX179">
        <v>212</v>
      </c>
      <c r="BY179">
        <v>163.333</v>
      </c>
      <c r="CA179" t="s">
        <v>819</v>
      </c>
      <c r="CB179" t="s">
        <v>820</v>
      </c>
      <c r="CC179">
        <v>18510</v>
      </c>
      <c r="CD179">
        <v>420</v>
      </c>
      <c r="CE179">
        <v>5703465704</v>
      </c>
      <c r="CF179" t="s">
        <v>99</v>
      </c>
      <c r="CG179" t="s">
        <v>100</v>
      </c>
      <c r="CH179" s="1">
        <v>25507</v>
      </c>
      <c r="CI179" t="s">
        <v>100</v>
      </c>
      <c r="CJ179" t="s">
        <v>100</v>
      </c>
      <c r="CK179" t="s">
        <v>100</v>
      </c>
      <c r="CL179" t="s">
        <v>103</v>
      </c>
      <c r="CM179" t="s">
        <v>818</v>
      </c>
      <c r="CN179">
        <v>139</v>
      </c>
      <c r="CO179" s="1">
        <v>44621</v>
      </c>
      <c r="CP179" s="1"/>
      <c r="CV179"/>
    </row>
    <row r="180" spans="1:102" x14ac:dyDescent="0.25">
      <c r="A180" t="s">
        <v>317</v>
      </c>
      <c r="B180" s="18" t="s">
        <v>3187</v>
      </c>
      <c r="C180" s="18">
        <v>395575</v>
      </c>
      <c r="D180" t="s">
        <v>1729</v>
      </c>
      <c r="E180" t="s">
        <v>1731</v>
      </c>
      <c r="F180" t="s">
        <v>281</v>
      </c>
      <c r="G180" t="s">
        <v>3201</v>
      </c>
      <c r="H180">
        <v>65.8</v>
      </c>
      <c r="I180" t="s">
        <v>98</v>
      </c>
      <c r="K180" t="s">
        <v>100</v>
      </c>
      <c r="L180" t="s">
        <v>105</v>
      </c>
      <c r="M180">
        <v>3</v>
      </c>
      <c r="N180">
        <v>3</v>
      </c>
      <c r="O180">
        <v>3</v>
      </c>
      <c r="P180">
        <v>4</v>
      </c>
      <c r="Q180">
        <v>2</v>
      </c>
      <c r="R180">
        <v>5</v>
      </c>
      <c r="S180">
        <v>4</v>
      </c>
      <c r="U180" s="8">
        <v>3.2803300000000002</v>
      </c>
      <c r="V180" s="8">
        <v>0.87173999999999996</v>
      </c>
      <c r="W180">
        <v>49.3</v>
      </c>
      <c r="X180">
        <v>0.70757999999999999</v>
      </c>
      <c r="Y180">
        <v>1.5793200000000001</v>
      </c>
      <c r="Z180">
        <v>2.7622499999999999</v>
      </c>
      <c r="AA180">
        <v>0.65752999999999995</v>
      </c>
      <c r="AB180">
        <v>7.8039999999999998E-2</v>
      </c>
      <c r="AD180">
        <v>1.70102</v>
      </c>
      <c r="AE180">
        <v>41.2</v>
      </c>
      <c r="AG180">
        <v>1</v>
      </c>
      <c r="AJ180">
        <v>2.1771500000000001</v>
      </c>
      <c r="AK180">
        <v>0.81210000000000004</v>
      </c>
      <c r="AL180">
        <v>0.42003000000000001</v>
      </c>
      <c r="AM180">
        <v>3.4092799999999999</v>
      </c>
      <c r="AN180">
        <v>1.5994999999999999</v>
      </c>
      <c r="AO180">
        <v>0.64090000000000003</v>
      </c>
      <c r="AP180">
        <v>0.77725999999999995</v>
      </c>
      <c r="AQ180">
        <v>3.0378799999999999</v>
      </c>
      <c r="AS180">
        <v>0</v>
      </c>
      <c r="AT180">
        <v>3</v>
      </c>
      <c r="AU180">
        <v>0</v>
      </c>
      <c r="AV180">
        <v>1</v>
      </c>
      <c r="AW180" s="4">
        <v>975</v>
      </c>
      <c r="AX180">
        <v>0</v>
      </c>
      <c r="AY180">
        <v>1</v>
      </c>
      <c r="BA180" s="1">
        <v>44127</v>
      </c>
      <c r="BB180">
        <v>4</v>
      </c>
      <c r="BC180">
        <v>4</v>
      </c>
      <c r="BD180">
        <v>0</v>
      </c>
      <c r="BE180">
        <v>20</v>
      </c>
      <c r="BF180">
        <v>1</v>
      </c>
      <c r="BG180">
        <v>0</v>
      </c>
      <c r="BH180">
        <v>20</v>
      </c>
      <c r="BI180" s="1">
        <v>43528</v>
      </c>
      <c r="BJ180">
        <v>9</v>
      </c>
      <c r="BK180">
        <v>8</v>
      </c>
      <c r="BL180">
        <v>1</v>
      </c>
      <c r="BM180">
        <v>44</v>
      </c>
      <c r="BN180">
        <v>1</v>
      </c>
      <c r="BO180">
        <v>0</v>
      </c>
      <c r="BP180">
        <v>44</v>
      </c>
      <c r="BQ180" s="1">
        <v>43196</v>
      </c>
      <c r="BR180">
        <v>13</v>
      </c>
      <c r="BS180">
        <v>12</v>
      </c>
      <c r="BT180">
        <v>1</v>
      </c>
      <c r="BU180">
        <v>80</v>
      </c>
      <c r="BV180">
        <v>1</v>
      </c>
      <c r="BW180">
        <v>0</v>
      </c>
      <c r="BX180">
        <v>80</v>
      </c>
      <c r="BY180">
        <v>38</v>
      </c>
      <c r="CA180" t="s">
        <v>1732</v>
      </c>
      <c r="CB180" t="s">
        <v>1733</v>
      </c>
      <c r="CC180">
        <v>17578</v>
      </c>
      <c r="CD180">
        <v>440</v>
      </c>
      <c r="CE180">
        <v>7173363878</v>
      </c>
      <c r="CF180" t="s">
        <v>99</v>
      </c>
      <c r="CG180" t="s">
        <v>100</v>
      </c>
      <c r="CH180" s="1">
        <v>30498</v>
      </c>
      <c r="CI180" t="s">
        <v>101</v>
      </c>
      <c r="CJ180" t="s">
        <v>100</v>
      </c>
      <c r="CK180" t="s">
        <v>100</v>
      </c>
      <c r="CL180" t="s">
        <v>103</v>
      </c>
      <c r="CM180" t="s">
        <v>1730</v>
      </c>
      <c r="CN180">
        <v>82</v>
      </c>
      <c r="CO180" s="1">
        <v>44621</v>
      </c>
      <c r="CP180" s="1"/>
      <c r="CV180"/>
    </row>
    <row r="181" spans="1:102" x14ac:dyDescent="0.25">
      <c r="A181" t="s">
        <v>317</v>
      </c>
      <c r="B181" s="18" t="s">
        <v>3187</v>
      </c>
      <c r="C181" s="18">
        <v>395288</v>
      </c>
      <c r="D181" t="s">
        <v>859</v>
      </c>
      <c r="E181" t="s">
        <v>861</v>
      </c>
      <c r="F181" t="s">
        <v>132</v>
      </c>
      <c r="G181" t="s">
        <v>3201</v>
      </c>
      <c r="H181">
        <v>99.5</v>
      </c>
      <c r="I181" t="s">
        <v>107</v>
      </c>
      <c r="K181" t="s">
        <v>100</v>
      </c>
      <c r="L181" t="s">
        <v>105</v>
      </c>
      <c r="M181">
        <v>1</v>
      </c>
      <c r="N181">
        <v>2</v>
      </c>
      <c r="O181">
        <v>1</v>
      </c>
      <c r="P181">
        <v>3</v>
      </c>
      <c r="Q181">
        <v>3</v>
      </c>
      <c r="R181">
        <v>4</v>
      </c>
      <c r="S181">
        <v>2</v>
      </c>
      <c r="U181" s="8">
        <v>3.14384</v>
      </c>
      <c r="V181" s="8">
        <v>0.50256999999999996</v>
      </c>
      <c r="W181">
        <v>40.700000000000003</v>
      </c>
      <c r="X181">
        <v>0.95787</v>
      </c>
      <c r="Y181">
        <v>1.46044</v>
      </c>
      <c r="Z181">
        <v>2.8159299999999998</v>
      </c>
      <c r="AA181">
        <v>0.31592999999999999</v>
      </c>
      <c r="AB181">
        <v>7.1889999999999996E-2</v>
      </c>
      <c r="AD181">
        <v>1.6834</v>
      </c>
      <c r="AE181">
        <v>66.7</v>
      </c>
      <c r="AG181">
        <v>0</v>
      </c>
      <c r="AJ181">
        <v>2.0973899999999999</v>
      </c>
      <c r="AK181">
        <v>0.78744999999999998</v>
      </c>
      <c r="AL181">
        <v>0.40958</v>
      </c>
      <c r="AM181">
        <v>3.2944200000000001</v>
      </c>
      <c r="AN181">
        <v>1.64314</v>
      </c>
      <c r="AO181">
        <v>0.89476</v>
      </c>
      <c r="AP181">
        <v>0.45952999999999999</v>
      </c>
      <c r="AQ181">
        <v>3.0129800000000002</v>
      </c>
      <c r="AS181">
        <v>0</v>
      </c>
      <c r="AT181">
        <v>15</v>
      </c>
      <c r="AU181">
        <v>5</v>
      </c>
      <c r="AV181">
        <v>1</v>
      </c>
      <c r="AW181" s="4">
        <v>650</v>
      </c>
      <c r="AX181">
        <v>0</v>
      </c>
      <c r="AY181">
        <v>1</v>
      </c>
      <c r="BA181" s="1">
        <v>44575</v>
      </c>
      <c r="BB181">
        <v>12</v>
      </c>
      <c r="BC181">
        <v>12</v>
      </c>
      <c r="BD181">
        <v>0</v>
      </c>
      <c r="BE181">
        <v>96</v>
      </c>
      <c r="BF181">
        <v>0</v>
      </c>
      <c r="BG181">
        <v>0</v>
      </c>
      <c r="BH181">
        <v>96</v>
      </c>
      <c r="BI181" s="1">
        <v>44274</v>
      </c>
      <c r="BJ181">
        <v>18</v>
      </c>
      <c r="BK181">
        <v>6</v>
      </c>
      <c r="BL181">
        <v>12</v>
      </c>
      <c r="BM181">
        <v>88</v>
      </c>
      <c r="BN181">
        <v>1</v>
      </c>
      <c r="BO181">
        <v>0</v>
      </c>
      <c r="BP181">
        <v>88</v>
      </c>
      <c r="BQ181" s="1">
        <v>43791</v>
      </c>
      <c r="BR181">
        <v>17</v>
      </c>
      <c r="BS181">
        <v>15</v>
      </c>
      <c r="BT181">
        <v>2</v>
      </c>
      <c r="BU181">
        <v>116</v>
      </c>
      <c r="BV181">
        <v>1</v>
      </c>
      <c r="BW181">
        <v>0</v>
      </c>
      <c r="BX181">
        <v>116</v>
      </c>
      <c r="BY181">
        <v>96.667000000000002</v>
      </c>
      <c r="CA181" t="s">
        <v>862</v>
      </c>
      <c r="CB181" t="s">
        <v>863</v>
      </c>
      <c r="CC181">
        <v>18301</v>
      </c>
      <c r="CD181">
        <v>550</v>
      </c>
      <c r="CE181">
        <v>5704216200</v>
      </c>
      <c r="CF181" t="s">
        <v>99</v>
      </c>
      <c r="CG181" t="s">
        <v>100</v>
      </c>
      <c r="CH181" s="1">
        <v>25941</v>
      </c>
      <c r="CI181" t="s">
        <v>100</v>
      </c>
      <c r="CJ181" t="s">
        <v>100</v>
      </c>
      <c r="CK181" t="s">
        <v>100</v>
      </c>
      <c r="CL181" t="s">
        <v>103</v>
      </c>
      <c r="CM181" t="s">
        <v>860</v>
      </c>
      <c r="CN181">
        <v>127</v>
      </c>
      <c r="CO181" s="1">
        <v>44621</v>
      </c>
      <c r="CP181" s="1"/>
      <c r="CV181"/>
    </row>
    <row r="182" spans="1:102" x14ac:dyDescent="0.25">
      <c r="A182" t="s">
        <v>317</v>
      </c>
      <c r="B182" s="18" t="s">
        <v>3187</v>
      </c>
      <c r="C182" s="18">
        <v>395433</v>
      </c>
      <c r="D182" t="s">
        <v>1302</v>
      </c>
      <c r="E182" t="s">
        <v>1304</v>
      </c>
      <c r="F182" t="s">
        <v>293</v>
      </c>
      <c r="G182" t="s">
        <v>3201</v>
      </c>
      <c r="H182">
        <v>93.8</v>
      </c>
      <c r="I182" t="s">
        <v>98</v>
      </c>
      <c r="K182" t="s">
        <v>100</v>
      </c>
      <c r="L182" t="s">
        <v>105</v>
      </c>
      <c r="M182">
        <v>2</v>
      </c>
      <c r="N182">
        <v>2</v>
      </c>
      <c r="O182">
        <v>2</v>
      </c>
      <c r="P182">
        <v>4</v>
      </c>
      <c r="Q182">
        <v>4</v>
      </c>
      <c r="R182">
        <v>3</v>
      </c>
      <c r="S182">
        <v>2</v>
      </c>
      <c r="U182" s="8">
        <v>3.2210200000000002</v>
      </c>
      <c r="V182" s="8">
        <v>0.52087000000000006</v>
      </c>
      <c r="W182">
        <v>43.6</v>
      </c>
      <c r="X182">
        <v>0.71113000000000004</v>
      </c>
      <c r="Y182">
        <v>1.232</v>
      </c>
      <c r="Z182">
        <v>2.9036599999999999</v>
      </c>
      <c r="AA182">
        <v>0.32518000000000002</v>
      </c>
      <c r="AB182">
        <v>0.15293999999999999</v>
      </c>
      <c r="AD182">
        <v>1.98902</v>
      </c>
      <c r="AE182">
        <v>18.2</v>
      </c>
      <c r="AG182">
        <v>0</v>
      </c>
      <c r="AJ182">
        <v>2.16296</v>
      </c>
      <c r="AK182">
        <v>0.82959000000000005</v>
      </c>
      <c r="AL182">
        <v>0.42143999999999998</v>
      </c>
      <c r="AM182">
        <v>3.4139900000000001</v>
      </c>
      <c r="AN182">
        <v>1.88259</v>
      </c>
      <c r="AO182">
        <v>0.63053999999999999</v>
      </c>
      <c r="AP182">
        <v>0.46285999999999999</v>
      </c>
      <c r="AQ182">
        <v>2.9788399999999999</v>
      </c>
      <c r="AS182">
        <v>0</v>
      </c>
      <c r="AT182">
        <v>6</v>
      </c>
      <c r="AU182">
        <v>4</v>
      </c>
      <c r="AV182">
        <v>2</v>
      </c>
      <c r="AW182" s="4">
        <v>74828</v>
      </c>
      <c r="AX182">
        <v>0</v>
      </c>
      <c r="AY182">
        <v>2</v>
      </c>
      <c r="BA182" s="1">
        <v>44393</v>
      </c>
      <c r="BB182">
        <v>9</v>
      </c>
      <c r="BC182">
        <v>9</v>
      </c>
      <c r="BD182">
        <v>0</v>
      </c>
      <c r="BE182">
        <v>72</v>
      </c>
      <c r="BF182">
        <v>1</v>
      </c>
      <c r="BG182">
        <v>0</v>
      </c>
      <c r="BH182">
        <v>72</v>
      </c>
      <c r="BI182" s="1">
        <v>44134</v>
      </c>
      <c r="BJ182">
        <v>4</v>
      </c>
      <c r="BK182">
        <v>4</v>
      </c>
      <c r="BL182">
        <v>0</v>
      </c>
      <c r="BM182">
        <v>20</v>
      </c>
      <c r="BN182">
        <v>1</v>
      </c>
      <c r="BO182">
        <v>0</v>
      </c>
      <c r="BP182">
        <v>20</v>
      </c>
      <c r="BQ182" s="1">
        <v>43742</v>
      </c>
      <c r="BR182">
        <v>8</v>
      </c>
      <c r="BS182">
        <v>7</v>
      </c>
      <c r="BT182">
        <v>1</v>
      </c>
      <c r="BU182">
        <v>56</v>
      </c>
      <c r="BV182">
        <v>1</v>
      </c>
      <c r="BW182">
        <v>0</v>
      </c>
      <c r="BX182">
        <v>56</v>
      </c>
      <c r="BY182">
        <v>52</v>
      </c>
      <c r="CA182" t="s">
        <v>1305</v>
      </c>
      <c r="CB182" t="s">
        <v>1306</v>
      </c>
      <c r="CC182">
        <v>18657</v>
      </c>
      <c r="CD182">
        <v>790</v>
      </c>
      <c r="CE182">
        <v>5708365166</v>
      </c>
      <c r="CF182" t="s">
        <v>99</v>
      </c>
      <c r="CG182" t="s">
        <v>100</v>
      </c>
      <c r="CH182" s="1">
        <v>29007</v>
      </c>
      <c r="CI182" t="s">
        <v>100</v>
      </c>
      <c r="CJ182" t="s">
        <v>100</v>
      </c>
      <c r="CK182" t="s">
        <v>100</v>
      </c>
      <c r="CL182" t="s">
        <v>103</v>
      </c>
      <c r="CM182" t="s">
        <v>1303</v>
      </c>
      <c r="CN182">
        <v>124</v>
      </c>
      <c r="CO182" s="1">
        <v>44621</v>
      </c>
      <c r="CP182" s="1"/>
      <c r="CV182"/>
    </row>
    <row r="183" spans="1:102" x14ac:dyDescent="0.25">
      <c r="A183" t="s">
        <v>317</v>
      </c>
      <c r="B183" s="18" t="s">
        <v>3187</v>
      </c>
      <c r="C183" s="18">
        <v>395223</v>
      </c>
      <c r="D183" t="s">
        <v>697</v>
      </c>
      <c r="E183" t="s">
        <v>547</v>
      </c>
      <c r="F183" t="s">
        <v>205</v>
      </c>
      <c r="G183" t="s">
        <v>3201</v>
      </c>
      <c r="H183">
        <v>171.5</v>
      </c>
      <c r="I183" t="s">
        <v>98</v>
      </c>
      <c r="K183" t="s">
        <v>100</v>
      </c>
      <c r="L183" t="s">
        <v>105</v>
      </c>
      <c r="M183">
        <v>1</v>
      </c>
      <c r="N183">
        <v>2</v>
      </c>
      <c r="O183">
        <v>1</v>
      </c>
      <c r="P183">
        <v>3</v>
      </c>
      <c r="Q183">
        <v>3</v>
      </c>
      <c r="R183">
        <v>4</v>
      </c>
      <c r="S183">
        <v>2</v>
      </c>
      <c r="U183" s="8">
        <v>3.1358100000000002</v>
      </c>
      <c r="V183" s="8">
        <v>0.52888999999999997</v>
      </c>
      <c r="W183">
        <v>45</v>
      </c>
      <c r="X183">
        <v>0.71394000000000002</v>
      </c>
      <c r="Y183">
        <v>1.2428399999999999</v>
      </c>
      <c r="Z183">
        <v>2.8612700000000002</v>
      </c>
      <c r="AA183">
        <v>0.32200000000000001</v>
      </c>
      <c r="AB183">
        <v>5.4170000000000003E-2</v>
      </c>
      <c r="AD183">
        <v>1.89297</v>
      </c>
      <c r="AE183">
        <v>47.1</v>
      </c>
      <c r="AG183">
        <v>2</v>
      </c>
      <c r="AJ183">
        <v>2.0863999999999998</v>
      </c>
      <c r="AK183">
        <v>0.80628999999999995</v>
      </c>
      <c r="AL183">
        <v>0.41483999999999999</v>
      </c>
      <c r="AM183">
        <v>3.3075199999999998</v>
      </c>
      <c r="AN183">
        <v>1.85744</v>
      </c>
      <c r="AO183">
        <v>0.65132999999999996</v>
      </c>
      <c r="AP183">
        <v>0.47747000000000001</v>
      </c>
      <c r="AQ183">
        <v>2.9933900000000002</v>
      </c>
      <c r="AS183">
        <v>2</v>
      </c>
      <c r="AT183">
        <v>25</v>
      </c>
      <c r="AU183">
        <v>6</v>
      </c>
      <c r="AV183">
        <v>4</v>
      </c>
      <c r="AW183" s="4">
        <v>34120</v>
      </c>
      <c r="AX183">
        <v>0</v>
      </c>
      <c r="AY183">
        <v>4</v>
      </c>
      <c r="BA183" s="1">
        <v>44518</v>
      </c>
      <c r="BB183">
        <v>20</v>
      </c>
      <c r="BC183">
        <v>16</v>
      </c>
      <c r="BD183">
        <v>0</v>
      </c>
      <c r="BE183">
        <v>116</v>
      </c>
      <c r="BF183">
        <v>1</v>
      </c>
      <c r="BG183">
        <v>0</v>
      </c>
      <c r="BH183">
        <v>116</v>
      </c>
      <c r="BI183" s="1">
        <v>44088</v>
      </c>
      <c r="BJ183">
        <v>14</v>
      </c>
      <c r="BK183">
        <v>12</v>
      </c>
      <c r="BL183">
        <v>1</v>
      </c>
      <c r="BM183">
        <v>60</v>
      </c>
      <c r="BN183">
        <v>1</v>
      </c>
      <c r="BO183">
        <v>0</v>
      </c>
      <c r="BP183">
        <v>60</v>
      </c>
      <c r="BQ183" s="1">
        <v>43768</v>
      </c>
      <c r="BR183">
        <v>59</v>
      </c>
      <c r="BS183">
        <v>13</v>
      </c>
      <c r="BT183">
        <v>59</v>
      </c>
      <c r="BU183">
        <v>312</v>
      </c>
      <c r="BV183">
        <v>1</v>
      </c>
      <c r="BW183">
        <v>0</v>
      </c>
      <c r="BX183">
        <v>312</v>
      </c>
      <c r="BY183">
        <v>130</v>
      </c>
      <c r="CA183" t="s">
        <v>699</v>
      </c>
      <c r="CB183" t="s">
        <v>700</v>
      </c>
      <c r="CC183">
        <v>17011</v>
      </c>
      <c r="CD183">
        <v>270</v>
      </c>
      <c r="CE183">
        <v>7177637070</v>
      </c>
      <c r="CF183" t="s">
        <v>99</v>
      </c>
      <c r="CG183" t="s">
        <v>100</v>
      </c>
      <c r="CH183" s="1">
        <v>28825</v>
      </c>
      <c r="CI183" t="s">
        <v>100</v>
      </c>
      <c r="CJ183" t="s">
        <v>100</v>
      </c>
      <c r="CK183" t="s">
        <v>100</v>
      </c>
      <c r="CL183" t="s">
        <v>103</v>
      </c>
      <c r="CM183" t="s">
        <v>698</v>
      </c>
      <c r="CN183">
        <v>309</v>
      </c>
      <c r="CO183" s="1">
        <v>44621</v>
      </c>
      <c r="CP183" s="1"/>
      <c r="CV183"/>
    </row>
    <row r="184" spans="1:102" x14ac:dyDescent="0.25">
      <c r="A184" t="s">
        <v>317</v>
      </c>
      <c r="B184" s="18" t="s">
        <v>3187</v>
      </c>
      <c r="C184" s="18">
        <v>395456</v>
      </c>
      <c r="D184" t="s">
        <v>1364</v>
      </c>
      <c r="E184" t="s">
        <v>571</v>
      </c>
      <c r="F184" t="s">
        <v>572</v>
      </c>
      <c r="G184" t="s">
        <v>3201</v>
      </c>
      <c r="H184">
        <v>82.8</v>
      </c>
      <c r="I184" t="s">
        <v>98</v>
      </c>
      <c r="J184" t="s">
        <v>110</v>
      </c>
      <c r="K184" t="s">
        <v>100</v>
      </c>
      <c r="L184" t="s">
        <v>105</v>
      </c>
      <c r="M184">
        <v>1</v>
      </c>
      <c r="N184">
        <v>2</v>
      </c>
      <c r="O184">
        <v>1</v>
      </c>
      <c r="P184">
        <v>4</v>
      </c>
      <c r="Q184">
        <v>4</v>
      </c>
      <c r="R184">
        <v>3</v>
      </c>
      <c r="S184">
        <v>3</v>
      </c>
      <c r="U184" s="8">
        <v>3.1996099999999998</v>
      </c>
      <c r="V184" s="8">
        <v>0.79815999999999998</v>
      </c>
      <c r="W184">
        <v>33.799999999999997</v>
      </c>
      <c r="X184">
        <v>0.62182000000000004</v>
      </c>
      <c r="Y184">
        <v>1.41997</v>
      </c>
      <c r="Z184">
        <v>2.9805999999999999</v>
      </c>
      <c r="AA184">
        <v>0.64776999999999996</v>
      </c>
      <c r="AB184">
        <v>6.3119999999999996E-2</v>
      </c>
      <c r="AD184">
        <v>1.7796400000000001</v>
      </c>
      <c r="AE184">
        <v>23.1</v>
      </c>
      <c r="AG184">
        <v>0</v>
      </c>
      <c r="AJ184">
        <v>2.0700500000000002</v>
      </c>
      <c r="AK184">
        <v>0.80642000000000003</v>
      </c>
      <c r="AL184">
        <v>0.43179000000000001</v>
      </c>
      <c r="AM184">
        <v>3.3082600000000002</v>
      </c>
      <c r="AN184">
        <v>1.7600199999999999</v>
      </c>
      <c r="AO184">
        <v>0.56718999999999997</v>
      </c>
      <c r="AP184">
        <v>0.69225999999999999</v>
      </c>
      <c r="AQ184">
        <v>3.0536099999999999</v>
      </c>
      <c r="AS184">
        <v>1</v>
      </c>
      <c r="AT184">
        <v>20</v>
      </c>
      <c r="AU184">
        <v>1</v>
      </c>
      <c r="AV184">
        <v>0</v>
      </c>
      <c r="AW184" s="4">
        <v>0</v>
      </c>
      <c r="AX184">
        <v>1</v>
      </c>
      <c r="AY184">
        <v>1</v>
      </c>
      <c r="BA184" s="1">
        <v>44405</v>
      </c>
      <c r="BB184">
        <v>18</v>
      </c>
      <c r="BC184">
        <v>18</v>
      </c>
      <c r="BD184">
        <v>0</v>
      </c>
      <c r="BE184">
        <v>116</v>
      </c>
      <c r="BF184">
        <v>3</v>
      </c>
      <c r="BG184">
        <v>81</v>
      </c>
      <c r="BH184">
        <v>197</v>
      </c>
      <c r="BI184" s="1">
        <v>44134</v>
      </c>
      <c r="BJ184">
        <v>11</v>
      </c>
      <c r="BK184">
        <v>7</v>
      </c>
      <c r="BL184">
        <v>4</v>
      </c>
      <c r="BM184">
        <v>52</v>
      </c>
      <c r="BN184">
        <v>1</v>
      </c>
      <c r="BO184">
        <v>0</v>
      </c>
      <c r="BP184">
        <v>52</v>
      </c>
      <c r="BQ184" s="1">
        <v>43581</v>
      </c>
      <c r="BR184">
        <v>32</v>
      </c>
      <c r="BS184">
        <v>24</v>
      </c>
      <c r="BT184">
        <v>17</v>
      </c>
      <c r="BU184">
        <v>236</v>
      </c>
      <c r="BV184">
        <v>2</v>
      </c>
      <c r="BW184">
        <v>118</v>
      </c>
      <c r="BX184">
        <v>354</v>
      </c>
      <c r="BY184">
        <v>174.833</v>
      </c>
      <c r="CA184" t="s">
        <v>1366</v>
      </c>
      <c r="CB184" t="s">
        <v>1367</v>
      </c>
      <c r="CC184">
        <v>18701</v>
      </c>
      <c r="CD184">
        <v>480</v>
      </c>
      <c r="CE184">
        <v>5708253488</v>
      </c>
      <c r="CF184" t="s">
        <v>99</v>
      </c>
      <c r="CG184" t="s">
        <v>100</v>
      </c>
      <c r="CH184" s="1">
        <v>29192</v>
      </c>
      <c r="CI184" t="s">
        <v>100</v>
      </c>
      <c r="CJ184" t="s">
        <v>100</v>
      </c>
      <c r="CK184" t="s">
        <v>100</v>
      </c>
      <c r="CL184" t="s">
        <v>103</v>
      </c>
      <c r="CM184" t="s">
        <v>1365</v>
      </c>
      <c r="CN184">
        <v>120</v>
      </c>
      <c r="CO184" s="1">
        <v>44621</v>
      </c>
      <c r="CP184" s="1"/>
      <c r="CV184"/>
    </row>
    <row r="185" spans="1:102" x14ac:dyDescent="0.25">
      <c r="A185" t="s">
        <v>317</v>
      </c>
      <c r="B185" s="18" t="s">
        <v>3187</v>
      </c>
      <c r="C185" s="18">
        <v>395252</v>
      </c>
      <c r="D185" t="s">
        <v>768</v>
      </c>
      <c r="E185" t="s">
        <v>770</v>
      </c>
      <c r="F185" t="s">
        <v>771</v>
      </c>
      <c r="G185" t="s">
        <v>3201</v>
      </c>
      <c r="H185">
        <v>60.7</v>
      </c>
      <c r="I185" t="s">
        <v>98</v>
      </c>
      <c r="K185" t="s">
        <v>100</v>
      </c>
      <c r="L185" t="s">
        <v>105</v>
      </c>
      <c r="M185">
        <v>4</v>
      </c>
      <c r="N185">
        <v>3</v>
      </c>
      <c r="O185">
        <v>4</v>
      </c>
      <c r="P185">
        <v>3</v>
      </c>
      <c r="Q185">
        <v>2</v>
      </c>
      <c r="R185">
        <v>4</v>
      </c>
      <c r="S185">
        <v>3</v>
      </c>
      <c r="U185" s="8">
        <v>3.30159</v>
      </c>
      <c r="V185" s="8">
        <v>0.70786000000000004</v>
      </c>
      <c r="W185">
        <v>52.4</v>
      </c>
      <c r="X185">
        <v>0.60775999999999997</v>
      </c>
      <c r="Y185">
        <v>1.3156099999999999</v>
      </c>
      <c r="Z185">
        <v>3.0261900000000002</v>
      </c>
      <c r="AA185">
        <v>0.54364999999999997</v>
      </c>
      <c r="AB185">
        <v>8.5809999999999997E-2</v>
      </c>
      <c r="AD185">
        <v>1.9859800000000001</v>
      </c>
      <c r="AE185">
        <v>64.7</v>
      </c>
      <c r="AG185">
        <v>0</v>
      </c>
      <c r="AJ185">
        <v>2.1943600000000001</v>
      </c>
      <c r="AK185">
        <v>0.77395000000000003</v>
      </c>
      <c r="AL185">
        <v>0.36825000000000002</v>
      </c>
      <c r="AM185">
        <v>3.33656</v>
      </c>
      <c r="AN185">
        <v>1.8528199999999999</v>
      </c>
      <c r="AO185">
        <v>0.57762000000000002</v>
      </c>
      <c r="AP185">
        <v>0.71987000000000001</v>
      </c>
      <c r="AQ185">
        <v>3.1242100000000002</v>
      </c>
      <c r="AS185">
        <v>0</v>
      </c>
      <c r="AT185">
        <v>0</v>
      </c>
      <c r="AU185">
        <v>0</v>
      </c>
      <c r="AV185">
        <v>0</v>
      </c>
      <c r="AW185" s="4">
        <v>0</v>
      </c>
      <c r="AX185">
        <v>0</v>
      </c>
      <c r="AY185">
        <v>0</v>
      </c>
      <c r="BA185" s="1">
        <v>44274</v>
      </c>
      <c r="BB185">
        <v>3</v>
      </c>
      <c r="BC185">
        <v>3</v>
      </c>
      <c r="BD185">
        <v>0</v>
      </c>
      <c r="BE185">
        <v>12</v>
      </c>
      <c r="BF185">
        <v>1</v>
      </c>
      <c r="BG185">
        <v>0</v>
      </c>
      <c r="BH185">
        <v>12</v>
      </c>
      <c r="BI185" s="1">
        <v>43733</v>
      </c>
      <c r="BJ185">
        <v>3</v>
      </c>
      <c r="BK185">
        <v>3</v>
      </c>
      <c r="BL185">
        <v>0</v>
      </c>
      <c r="BM185">
        <v>12</v>
      </c>
      <c r="BN185">
        <v>1</v>
      </c>
      <c r="BO185">
        <v>0</v>
      </c>
      <c r="BP185">
        <v>12</v>
      </c>
      <c r="BQ185" s="1">
        <v>43315</v>
      </c>
      <c r="BR185">
        <v>3</v>
      </c>
      <c r="BS185">
        <v>3</v>
      </c>
      <c r="BT185">
        <v>0</v>
      </c>
      <c r="BU185">
        <v>12</v>
      </c>
      <c r="BV185">
        <v>1</v>
      </c>
      <c r="BW185">
        <v>0</v>
      </c>
      <c r="BX185">
        <v>12</v>
      </c>
      <c r="BY185">
        <v>12</v>
      </c>
      <c r="CA185" t="s">
        <v>772</v>
      </c>
      <c r="CB185" t="s">
        <v>773</v>
      </c>
      <c r="CC185">
        <v>17901</v>
      </c>
      <c r="CD185">
        <v>650</v>
      </c>
      <c r="CE185">
        <v>5706223982</v>
      </c>
      <c r="CF185" t="s">
        <v>99</v>
      </c>
      <c r="CG185" t="s">
        <v>100</v>
      </c>
      <c r="CH185" s="1">
        <v>25162</v>
      </c>
      <c r="CI185" t="s">
        <v>100</v>
      </c>
      <c r="CJ185" t="s">
        <v>100</v>
      </c>
      <c r="CK185" t="s">
        <v>100</v>
      </c>
      <c r="CL185" t="s">
        <v>103</v>
      </c>
      <c r="CM185" t="s">
        <v>769</v>
      </c>
      <c r="CN185">
        <v>80</v>
      </c>
      <c r="CO185" s="1">
        <v>44621</v>
      </c>
      <c r="CP185" s="1"/>
      <c r="CV185"/>
    </row>
    <row r="186" spans="1:102" x14ac:dyDescent="0.25">
      <c r="A186" t="s">
        <v>317</v>
      </c>
      <c r="B186" s="18" t="s">
        <v>3187</v>
      </c>
      <c r="C186" s="18">
        <v>395708</v>
      </c>
      <c r="D186" t="s">
        <v>2125</v>
      </c>
      <c r="E186" t="s">
        <v>229</v>
      </c>
      <c r="F186" t="s">
        <v>299</v>
      </c>
      <c r="G186" t="s">
        <v>3201</v>
      </c>
      <c r="H186">
        <v>100.7</v>
      </c>
      <c r="I186" t="s">
        <v>98</v>
      </c>
      <c r="K186" t="s">
        <v>100</v>
      </c>
      <c r="L186" t="s">
        <v>105</v>
      </c>
      <c r="M186">
        <v>3</v>
      </c>
      <c r="N186">
        <v>2</v>
      </c>
      <c r="O186">
        <v>3</v>
      </c>
      <c r="P186">
        <v>2</v>
      </c>
      <c r="Q186">
        <v>2</v>
      </c>
      <c r="R186">
        <v>1</v>
      </c>
      <c r="S186">
        <v>2</v>
      </c>
      <c r="U186" s="8">
        <v>3.1905600000000001</v>
      </c>
      <c r="V186" s="8">
        <v>0.51417000000000002</v>
      </c>
      <c r="W186">
        <v>38.1</v>
      </c>
      <c r="X186">
        <v>0.78125</v>
      </c>
      <c r="Y186">
        <v>1.29541</v>
      </c>
      <c r="Z186">
        <v>2.63863</v>
      </c>
      <c r="AA186">
        <v>0.34687000000000001</v>
      </c>
      <c r="AB186">
        <v>5.4719999999999998E-2</v>
      </c>
      <c r="AD186">
        <v>1.89514</v>
      </c>
      <c r="AE186">
        <v>37.5</v>
      </c>
      <c r="AG186">
        <v>1</v>
      </c>
      <c r="AJ186">
        <v>2.1129600000000002</v>
      </c>
      <c r="AK186">
        <v>0.80864000000000003</v>
      </c>
      <c r="AL186">
        <v>0.41807</v>
      </c>
      <c r="AM186">
        <v>3.3396699999999999</v>
      </c>
      <c r="AN186">
        <v>1.8361799999999999</v>
      </c>
      <c r="AO186">
        <v>0.71065</v>
      </c>
      <c r="AP186">
        <v>0.46059</v>
      </c>
      <c r="AQ186">
        <v>3.01633</v>
      </c>
      <c r="AS186">
        <v>0</v>
      </c>
      <c r="AT186">
        <v>0</v>
      </c>
      <c r="AU186">
        <v>0</v>
      </c>
      <c r="AV186">
        <v>1</v>
      </c>
      <c r="AW186" s="4">
        <v>650</v>
      </c>
      <c r="AX186">
        <v>0</v>
      </c>
      <c r="AY186">
        <v>1</v>
      </c>
      <c r="BA186" s="1">
        <v>44393</v>
      </c>
      <c r="BB186">
        <v>4</v>
      </c>
      <c r="BC186">
        <v>4</v>
      </c>
      <c r="BD186">
        <v>0</v>
      </c>
      <c r="BE186">
        <v>24</v>
      </c>
      <c r="BF186">
        <v>1</v>
      </c>
      <c r="BG186">
        <v>0</v>
      </c>
      <c r="BH186">
        <v>24</v>
      </c>
      <c r="BI186" s="1">
        <v>43854</v>
      </c>
      <c r="BJ186">
        <v>10</v>
      </c>
      <c r="BK186">
        <v>10</v>
      </c>
      <c r="BL186">
        <v>0</v>
      </c>
      <c r="BM186">
        <v>44</v>
      </c>
      <c r="BN186">
        <v>1</v>
      </c>
      <c r="BO186">
        <v>0</v>
      </c>
      <c r="BP186">
        <v>44</v>
      </c>
      <c r="BQ186" s="1">
        <v>43509</v>
      </c>
      <c r="BR186">
        <v>3</v>
      </c>
      <c r="BS186">
        <v>3</v>
      </c>
      <c r="BT186">
        <v>0</v>
      </c>
      <c r="BU186">
        <v>8</v>
      </c>
      <c r="BV186">
        <v>1</v>
      </c>
      <c r="BW186">
        <v>0</v>
      </c>
      <c r="BX186">
        <v>8</v>
      </c>
      <c r="BY186">
        <v>28</v>
      </c>
      <c r="CA186" t="s">
        <v>2127</v>
      </c>
      <c r="CB186" t="s">
        <v>2128</v>
      </c>
      <c r="CC186">
        <v>18042</v>
      </c>
      <c r="CD186">
        <v>590</v>
      </c>
      <c r="CE186">
        <v>6102533573</v>
      </c>
      <c r="CF186" t="s">
        <v>99</v>
      </c>
      <c r="CG186" t="s">
        <v>100</v>
      </c>
      <c r="CH186" s="1">
        <v>31371</v>
      </c>
      <c r="CI186" t="s">
        <v>100</v>
      </c>
      <c r="CJ186" t="s">
        <v>100</v>
      </c>
      <c r="CK186" t="s">
        <v>100</v>
      </c>
      <c r="CL186" t="s">
        <v>103</v>
      </c>
      <c r="CM186" t="s">
        <v>2126</v>
      </c>
      <c r="CN186">
        <v>115</v>
      </c>
      <c r="CO186" s="1">
        <v>44621</v>
      </c>
      <c r="CP186" s="1"/>
      <c r="CV186"/>
    </row>
    <row r="187" spans="1:102" x14ac:dyDescent="0.25">
      <c r="A187" t="s">
        <v>317</v>
      </c>
      <c r="B187" s="18" t="s">
        <v>3187</v>
      </c>
      <c r="C187" s="18">
        <v>395050</v>
      </c>
      <c r="D187" t="s">
        <v>424</v>
      </c>
      <c r="E187" t="s">
        <v>426</v>
      </c>
      <c r="F187" t="s">
        <v>427</v>
      </c>
      <c r="G187" t="s">
        <v>3202</v>
      </c>
      <c r="H187">
        <v>121.6</v>
      </c>
      <c r="I187" t="s">
        <v>113</v>
      </c>
      <c r="K187" t="s">
        <v>100</v>
      </c>
      <c r="L187" t="s">
        <v>105</v>
      </c>
      <c r="M187">
        <v>3</v>
      </c>
      <c r="N187">
        <v>4</v>
      </c>
      <c r="O187">
        <v>2</v>
      </c>
      <c r="P187">
        <v>4</v>
      </c>
      <c r="Q187">
        <v>2</v>
      </c>
      <c r="R187">
        <v>5</v>
      </c>
      <c r="S187">
        <v>4</v>
      </c>
      <c r="U187" s="8">
        <v>4.5240299999999998</v>
      </c>
      <c r="V187" s="8">
        <v>0.68539000000000005</v>
      </c>
      <c r="W187">
        <v>35.4</v>
      </c>
      <c r="X187">
        <v>1.1431199999999999</v>
      </c>
      <c r="Y187">
        <v>1.8285100000000001</v>
      </c>
      <c r="Z187">
        <v>3.88232</v>
      </c>
      <c r="AA187">
        <v>0.36321999999999999</v>
      </c>
      <c r="AB187">
        <v>3.5029999999999999E-2</v>
      </c>
      <c r="AD187">
        <v>2.6955200000000001</v>
      </c>
      <c r="AE187">
        <v>33.299999999999997</v>
      </c>
      <c r="AG187">
        <v>0</v>
      </c>
      <c r="AJ187">
        <v>2.2210000000000001</v>
      </c>
      <c r="AK187">
        <v>0.68557999999999997</v>
      </c>
      <c r="AL187">
        <v>0.33296999999999999</v>
      </c>
      <c r="AM187">
        <v>3.2395399999999999</v>
      </c>
      <c r="AN187">
        <v>2.4846200000000001</v>
      </c>
      <c r="AO187">
        <v>1.2264699999999999</v>
      </c>
      <c r="AP187">
        <v>0.77088000000000001</v>
      </c>
      <c r="AQ187">
        <v>4.4091800000000001</v>
      </c>
      <c r="AS187">
        <v>2</v>
      </c>
      <c r="AT187">
        <v>2</v>
      </c>
      <c r="AU187">
        <v>1</v>
      </c>
      <c r="AV187">
        <v>1</v>
      </c>
      <c r="AW187" s="4">
        <v>655.08000000000004</v>
      </c>
      <c r="AX187">
        <v>0</v>
      </c>
      <c r="AY187">
        <v>1</v>
      </c>
      <c r="BA187" s="1">
        <v>44469</v>
      </c>
      <c r="BB187">
        <v>6</v>
      </c>
      <c r="BC187">
        <v>6</v>
      </c>
      <c r="BD187">
        <v>0</v>
      </c>
      <c r="BE187">
        <v>24</v>
      </c>
      <c r="BF187">
        <v>1</v>
      </c>
      <c r="BG187">
        <v>0</v>
      </c>
      <c r="BH187">
        <v>24</v>
      </c>
      <c r="BI187" s="1">
        <v>43769</v>
      </c>
      <c r="BJ187">
        <v>14</v>
      </c>
      <c r="BK187">
        <v>13</v>
      </c>
      <c r="BL187">
        <v>1</v>
      </c>
      <c r="BM187">
        <v>76</v>
      </c>
      <c r="BN187">
        <v>1</v>
      </c>
      <c r="BO187">
        <v>0</v>
      </c>
      <c r="BP187">
        <v>76</v>
      </c>
      <c r="BQ187" s="1">
        <v>43423</v>
      </c>
      <c r="BR187">
        <v>15</v>
      </c>
      <c r="BS187">
        <v>11</v>
      </c>
      <c r="BT187">
        <v>4</v>
      </c>
      <c r="BU187">
        <v>72</v>
      </c>
      <c r="BV187">
        <v>1</v>
      </c>
      <c r="BW187">
        <v>0</v>
      </c>
      <c r="BX187">
        <v>72</v>
      </c>
      <c r="BY187">
        <v>49.332999999999998</v>
      </c>
      <c r="CA187" t="s">
        <v>428</v>
      </c>
      <c r="CB187" t="s">
        <v>429</v>
      </c>
      <c r="CC187">
        <v>16648</v>
      </c>
      <c r="CD187">
        <v>120</v>
      </c>
      <c r="CE187">
        <v>8146955571</v>
      </c>
      <c r="CF187" t="s">
        <v>99</v>
      </c>
      <c r="CG187" t="s">
        <v>100</v>
      </c>
      <c r="CH187" s="1">
        <v>24473</v>
      </c>
      <c r="CI187" t="s">
        <v>101</v>
      </c>
      <c r="CJ187" t="s">
        <v>100</v>
      </c>
      <c r="CK187" t="s">
        <v>100</v>
      </c>
      <c r="CL187" t="s">
        <v>103</v>
      </c>
      <c r="CM187" t="s">
        <v>425</v>
      </c>
      <c r="CN187">
        <v>132</v>
      </c>
      <c r="CO187" s="1">
        <v>44621</v>
      </c>
      <c r="CP187" s="1"/>
      <c r="CV187"/>
    </row>
    <row r="188" spans="1:102" x14ac:dyDescent="0.25">
      <c r="A188" t="s">
        <v>317</v>
      </c>
      <c r="B188" s="18" t="s">
        <v>3187</v>
      </c>
      <c r="C188" s="18">
        <v>395360</v>
      </c>
      <c r="D188" t="s">
        <v>1080</v>
      </c>
      <c r="E188" t="s">
        <v>271</v>
      </c>
      <c r="F188" t="s">
        <v>477</v>
      </c>
      <c r="G188" t="s">
        <v>3202</v>
      </c>
      <c r="H188">
        <v>159.5</v>
      </c>
      <c r="I188" t="s">
        <v>113</v>
      </c>
      <c r="K188" t="s">
        <v>100</v>
      </c>
      <c r="L188" t="s">
        <v>105</v>
      </c>
      <c r="M188">
        <v>3</v>
      </c>
      <c r="N188">
        <v>3</v>
      </c>
      <c r="O188">
        <v>2</v>
      </c>
      <c r="P188">
        <v>5</v>
      </c>
      <c r="Q188">
        <v>5</v>
      </c>
      <c r="R188">
        <v>5</v>
      </c>
      <c r="S188">
        <v>3</v>
      </c>
      <c r="U188" s="8">
        <v>3.37317</v>
      </c>
      <c r="V188" s="8">
        <v>0.62661999999999995</v>
      </c>
      <c r="W188">
        <v>27.9</v>
      </c>
      <c r="X188">
        <v>0.79725000000000001</v>
      </c>
      <c r="Y188">
        <v>1.42387</v>
      </c>
      <c r="Z188">
        <v>2.9653100000000001</v>
      </c>
      <c r="AA188">
        <v>0.33349000000000001</v>
      </c>
      <c r="AB188">
        <v>6.3600000000000004E-2</v>
      </c>
      <c r="AD188">
        <v>1.9493</v>
      </c>
      <c r="AE188">
        <v>8.3000000000000007</v>
      </c>
      <c r="AG188">
        <v>3</v>
      </c>
      <c r="AJ188">
        <v>2.1370399999999998</v>
      </c>
      <c r="AK188">
        <v>0.79178999999999999</v>
      </c>
      <c r="AL188">
        <v>0.39774999999999999</v>
      </c>
      <c r="AM188">
        <v>3.3265699999999998</v>
      </c>
      <c r="AN188">
        <v>1.86738</v>
      </c>
      <c r="AO188">
        <v>0.74065000000000003</v>
      </c>
      <c r="AP188">
        <v>0.58999000000000001</v>
      </c>
      <c r="AQ188">
        <v>3.20153</v>
      </c>
      <c r="AS188">
        <v>0</v>
      </c>
      <c r="AT188">
        <v>2</v>
      </c>
      <c r="AU188">
        <v>0</v>
      </c>
      <c r="AV188">
        <v>2</v>
      </c>
      <c r="AW188" s="4">
        <v>1632.61</v>
      </c>
      <c r="AX188">
        <v>0</v>
      </c>
      <c r="AY188">
        <v>2</v>
      </c>
      <c r="BA188" s="1">
        <v>43867</v>
      </c>
      <c r="BB188">
        <v>6</v>
      </c>
      <c r="BC188">
        <v>6</v>
      </c>
      <c r="BD188">
        <v>0</v>
      </c>
      <c r="BE188">
        <v>24</v>
      </c>
      <c r="BF188">
        <v>1</v>
      </c>
      <c r="BG188">
        <v>0</v>
      </c>
      <c r="BH188">
        <v>24</v>
      </c>
      <c r="BI188" s="1">
        <v>43473</v>
      </c>
      <c r="BJ188">
        <v>11</v>
      </c>
      <c r="BK188">
        <v>11</v>
      </c>
      <c r="BL188">
        <v>0</v>
      </c>
      <c r="BM188">
        <v>60</v>
      </c>
      <c r="BN188">
        <v>1</v>
      </c>
      <c r="BO188">
        <v>0</v>
      </c>
      <c r="BP188">
        <v>60</v>
      </c>
      <c r="BQ188" s="1">
        <v>43157</v>
      </c>
      <c r="BR188">
        <v>14</v>
      </c>
      <c r="BS188">
        <v>12</v>
      </c>
      <c r="BT188">
        <v>2</v>
      </c>
      <c r="BU188">
        <v>104</v>
      </c>
      <c r="BV188">
        <v>1</v>
      </c>
      <c r="BW188">
        <v>0</v>
      </c>
      <c r="BX188">
        <v>104</v>
      </c>
      <c r="BY188">
        <v>49.332999999999998</v>
      </c>
      <c r="CA188" t="s">
        <v>1080</v>
      </c>
      <c r="CB188" t="s">
        <v>1082</v>
      </c>
      <c r="CC188">
        <v>19119</v>
      </c>
      <c r="CD188">
        <v>620</v>
      </c>
      <c r="CE188">
        <v>2158483306</v>
      </c>
      <c r="CF188" t="s">
        <v>99</v>
      </c>
      <c r="CG188" t="s">
        <v>100</v>
      </c>
      <c r="CH188" s="1">
        <v>28034</v>
      </c>
      <c r="CI188" t="s">
        <v>100</v>
      </c>
      <c r="CJ188" t="s">
        <v>101</v>
      </c>
      <c r="CK188" t="s">
        <v>100</v>
      </c>
      <c r="CL188" t="s">
        <v>103</v>
      </c>
      <c r="CM188" t="s">
        <v>1081</v>
      </c>
      <c r="CN188">
        <v>180</v>
      </c>
      <c r="CO188" s="1">
        <v>44621</v>
      </c>
      <c r="CP188" s="1"/>
      <c r="CV188"/>
    </row>
    <row r="189" spans="1:102" x14ac:dyDescent="0.25">
      <c r="A189" t="s">
        <v>317</v>
      </c>
      <c r="B189" s="18" t="s">
        <v>3187</v>
      </c>
      <c r="C189" s="18">
        <v>395733</v>
      </c>
      <c r="D189" t="s">
        <v>2202</v>
      </c>
      <c r="E189" t="s">
        <v>748</v>
      </c>
      <c r="F189" t="s">
        <v>162</v>
      </c>
      <c r="G189" t="s">
        <v>3201</v>
      </c>
      <c r="H189">
        <v>85.6</v>
      </c>
      <c r="I189" t="s">
        <v>98</v>
      </c>
      <c r="K189" t="s">
        <v>100</v>
      </c>
      <c r="L189" t="s">
        <v>102</v>
      </c>
      <c r="M189">
        <v>4</v>
      </c>
      <c r="N189">
        <v>2</v>
      </c>
      <c r="O189">
        <v>3</v>
      </c>
      <c r="P189">
        <v>5</v>
      </c>
      <c r="Q189">
        <v>5</v>
      </c>
      <c r="R189">
        <v>5</v>
      </c>
      <c r="S189">
        <v>3</v>
      </c>
      <c r="U189" s="8">
        <v>3.1232899999999999</v>
      </c>
      <c r="V189" s="8">
        <v>0.67298999999999998</v>
      </c>
      <c r="W189">
        <v>46</v>
      </c>
      <c r="X189">
        <v>0.82479999999999998</v>
      </c>
      <c r="Y189">
        <v>1.49779</v>
      </c>
      <c r="Z189">
        <v>2.95668</v>
      </c>
      <c r="AA189">
        <v>0.46245000000000003</v>
      </c>
      <c r="AB189">
        <v>3.2960000000000003E-2</v>
      </c>
      <c r="AD189">
        <v>1.6254999999999999</v>
      </c>
      <c r="AE189">
        <v>15.4</v>
      </c>
      <c r="AG189">
        <v>1</v>
      </c>
      <c r="AJ189">
        <v>2.0577999999999999</v>
      </c>
      <c r="AK189">
        <v>0.75544</v>
      </c>
      <c r="AL189">
        <v>0.38203999999999999</v>
      </c>
      <c r="AM189">
        <v>3.19529</v>
      </c>
      <c r="AN189">
        <v>1.6171500000000001</v>
      </c>
      <c r="AO189">
        <v>0.80310000000000004</v>
      </c>
      <c r="AP189">
        <v>0.65971000000000002</v>
      </c>
      <c r="AQ189">
        <v>3.08616</v>
      </c>
      <c r="AS189">
        <v>2</v>
      </c>
      <c r="AT189">
        <v>1</v>
      </c>
      <c r="AU189">
        <v>0</v>
      </c>
      <c r="AV189">
        <v>0</v>
      </c>
      <c r="AW189" s="4">
        <v>0</v>
      </c>
      <c r="AX189">
        <v>0</v>
      </c>
      <c r="AY189">
        <v>0</v>
      </c>
      <c r="BA189" s="1">
        <v>44336</v>
      </c>
      <c r="BB189">
        <v>6</v>
      </c>
      <c r="BC189">
        <v>6</v>
      </c>
      <c r="BD189">
        <v>0</v>
      </c>
      <c r="BE189">
        <v>36</v>
      </c>
      <c r="BF189">
        <v>1</v>
      </c>
      <c r="BG189">
        <v>0</v>
      </c>
      <c r="BH189">
        <v>36</v>
      </c>
      <c r="BI189" s="1">
        <v>43727</v>
      </c>
      <c r="BJ189">
        <v>11</v>
      </c>
      <c r="BK189">
        <v>11</v>
      </c>
      <c r="BL189">
        <v>11</v>
      </c>
      <c r="BM189">
        <v>44</v>
      </c>
      <c r="BN189">
        <v>1</v>
      </c>
      <c r="BO189">
        <v>0</v>
      </c>
      <c r="BP189">
        <v>44</v>
      </c>
      <c r="BQ189" s="1">
        <v>43356</v>
      </c>
      <c r="BR189">
        <v>12</v>
      </c>
      <c r="BS189">
        <v>10</v>
      </c>
      <c r="BT189">
        <v>2</v>
      </c>
      <c r="BU189">
        <v>56</v>
      </c>
      <c r="BV189">
        <v>1</v>
      </c>
      <c r="BW189">
        <v>0</v>
      </c>
      <c r="BX189">
        <v>56</v>
      </c>
      <c r="BY189">
        <v>42</v>
      </c>
      <c r="CA189" t="s">
        <v>2204</v>
      </c>
      <c r="CB189" t="s">
        <v>2205</v>
      </c>
      <c r="CC189">
        <v>17325</v>
      </c>
      <c r="CD189">
        <v>0</v>
      </c>
      <c r="CE189">
        <v>7173373238</v>
      </c>
      <c r="CF189" t="s">
        <v>99</v>
      </c>
      <c r="CG189" t="s">
        <v>100</v>
      </c>
      <c r="CH189" s="1">
        <v>31965</v>
      </c>
      <c r="CI189" t="s">
        <v>100</v>
      </c>
      <c r="CJ189" t="s">
        <v>100</v>
      </c>
      <c r="CK189" t="s">
        <v>100</v>
      </c>
      <c r="CL189" t="s">
        <v>103</v>
      </c>
      <c r="CM189" t="s">
        <v>2203</v>
      </c>
      <c r="CN189">
        <v>118</v>
      </c>
      <c r="CO189" s="1">
        <v>44621</v>
      </c>
      <c r="CP189" s="1"/>
      <c r="CV189"/>
    </row>
    <row r="190" spans="1:102" x14ac:dyDescent="0.25">
      <c r="A190" t="s">
        <v>317</v>
      </c>
      <c r="B190" s="18" t="s">
        <v>3187</v>
      </c>
      <c r="C190" s="18" t="s">
        <v>3147</v>
      </c>
      <c r="D190" t="s">
        <v>3148</v>
      </c>
      <c r="E190" t="s">
        <v>446</v>
      </c>
      <c r="F190" t="s">
        <v>447</v>
      </c>
      <c r="G190" t="s">
        <v>3203</v>
      </c>
      <c r="H190">
        <v>136.30000000000001</v>
      </c>
      <c r="I190" t="s">
        <v>141</v>
      </c>
      <c r="K190" t="s">
        <v>101</v>
      </c>
      <c r="L190" t="s">
        <v>102</v>
      </c>
      <c r="M190">
        <v>3</v>
      </c>
      <c r="N190">
        <v>5</v>
      </c>
      <c r="O190">
        <v>2</v>
      </c>
      <c r="P190">
        <v>4</v>
      </c>
      <c r="Q190">
        <v>4</v>
      </c>
      <c r="S190">
        <v>5</v>
      </c>
      <c r="U190" s="8">
        <v>4.4892200000000004</v>
      </c>
      <c r="V190" s="8">
        <v>0.93908000000000003</v>
      </c>
      <c r="W190">
        <v>34</v>
      </c>
      <c r="X190">
        <v>1.1836599999999999</v>
      </c>
      <c r="Y190">
        <v>2.1227399999999998</v>
      </c>
      <c r="Z190">
        <v>4.0835600000000003</v>
      </c>
      <c r="AA190">
        <v>0.58064000000000004</v>
      </c>
      <c r="AB190">
        <v>3.9170000000000003E-2</v>
      </c>
      <c r="AD190">
        <v>2.3664800000000001</v>
      </c>
      <c r="AE190">
        <v>28.1</v>
      </c>
      <c r="AG190">
        <v>1</v>
      </c>
      <c r="AJ190">
        <v>2.1876799999999998</v>
      </c>
      <c r="AK190">
        <v>0.67596000000000001</v>
      </c>
      <c r="AL190">
        <v>0.32349</v>
      </c>
      <c r="AM190">
        <v>3.1871299999999998</v>
      </c>
      <c r="AN190">
        <v>2.21455</v>
      </c>
      <c r="AO190">
        <v>1.28803</v>
      </c>
      <c r="AP190">
        <v>1.08718</v>
      </c>
      <c r="AQ190">
        <v>4.4471999999999996</v>
      </c>
      <c r="AS190">
        <v>1</v>
      </c>
      <c r="AT190">
        <v>0</v>
      </c>
      <c r="AU190">
        <v>0</v>
      </c>
      <c r="AV190">
        <v>0</v>
      </c>
      <c r="AW190" s="4">
        <v>0</v>
      </c>
      <c r="AX190">
        <v>0</v>
      </c>
      <c r="AY190">
        <v>0</v>
      </c>
      <c r="BA190" s="1">
        <v>44533</v>
      </c>
      <c r="BB190">
        <v>3</v>
      </c>
      <c r="BC190">
        <v>3</v>
      </c>
      <c r="BD190">
        <v>0</v>
      </c>
      <c r="BE190">
        <v>32</v>
      </c>
      <c r="BF190">
        <v>1</v>
      </c>
      <c r="BG190">
        <v>0</v>
      </c>
      <c r="BH190">
        <v>32</v>
      </c>
      <c r="BI190" s="1">
        <v>44232</v>
      </c>
      <c r="BJ190">
        <v>4</v>
      </c>
      <c r="BK190">
        <v>4</v>
      </c>
      <c r="BL190">
        <v>0</v>
      </c>
      <c r="BM190">
        <v>20</v>
      </c>
      <c r="BN190">
        <v>1</v>
      </c>
      <c r="BO190">
        <v>0</v>
      </c>
      <c r="BP190">
        <v>20</v>
      </c>
      <c r="BQ190" s="1">
        <v>43861</v>
      </c>
      <c r="BR190">
        <v>10</v>
      </c>
      <c r="BS190">
        <v>9</v>
      </c>
      <c r="BT190">
        <v>1</v>
      </c>
      <c r="BU190">
        <v>96</v>
      </c>
      <c r="BV190">
        <v>1</v>
      </c>
      <c r="BW190">
        <v>0</v>
      </c>
      <c r="BX190">
        <v>96</v>
      </c>
      <c r="BY190">
        <v>38.667000000000002</v>
      </c>
      <c r="CA190" t="s">
        <v>135</v>
      </c>
      <c r="CB190" t="s">
        <v>3150</v>
      </c>
      <c r="CC190">
        <v>18503</v>
      </c>
      <c r="CD190">
        <v>420</v>
      </c>
      <c r="CE190">
        <v>5709614300</v>
      </c>
      <c r="CF190" t="s">
        <v>138</v>
      </c>
      <c r="CG190" t="s">
        <v>100</v>
      </c>
      <c r="CH190" s="1">
        <v>39814</v>
      </c>
      <c r="CI190" t="s">
        <v>100</v>
      </c>
      <c r="CJ190" t="s">
        <v>100</v>
      </c>
      <c r="CK190" t="s">
        <v>100</v>
      </c>
      <c r="CL190" t="s">
        <v>103</v>
      </c>
      <c r="CM190" t="s">
        <v>3149</v>
      </c>
      <c r="CN190">
        <v>196</v>
      </c>
      <c r="CO190" s="1">
        <v>44621</v>
      </c>
      <c r="CP190" s="1"/>
      <c r="CV190"/>
      <c r="CW190">
        <v>2</v>
      </c>
    </row>
    <row r="191" spans="1:102" x14ac:dyDescent="0.25">
      <c r="A191" t="s">
        <v>317</v>
      </c>
      <c r="B191" s="18" t="s">
        <v>3187</v>
      </c>
      <c r="C191" s="18">
        <v>395956</v>
      </c>
      <c r="D191" t="s">
        <v>2776</v>
      </c>
      <c r="E191" t="s">
        <v>158</v>
      </c>
      <c r="F191" t="s">
        <v>281</v>
      </c>
      <c r="G191" t="s">
        <v>3202</v>
      </c>
      <c r="H191">
        <v>189.8</v>
      </c>
      <c r="I191" t="s">
        <v>113</v>
      </c>
      <c r="K191" t="s">
        <v>100</v>
      </c>
      <c r="L191" t="s">
        <v>102</v>
      </c>
      <c r="M191">
        <v>5</v>
      </c>
      <c r="N191">
        <v>4</v>
      </c>
      <c r="O191">
        <v>4</v>
      </c>
      <c r="P191">
        <v>5</v>
      </c>
      <c r="Q191">
        <v>5</v>
      </c>
      <c r="R191">
        <v>5</v>
      </c>
      <c r="S191">
        <v>4</v>
      </c>
      <c r="U191" s="8">
        <v>4.3340100000000001</v>
      </c>
      <c r="V191" s="8">
        <v>0.76741000000000004</v>
      </c>
      <c r="W191">
        <v>34.1</v>
      </c>
      <c r="X191">
        <v>1.0418099999999999</v>
      </c>
      <c r="Y191">
        <v>1.8092200000000001</v>
      </c>
      <c r="Z191">
        <v>4.0329600000000001</v>
      </c>
      <c r="AA191">
        <v>0.48820999999999998</v>
      </c>
      <c r="AB191">
        <v>9.2630000000000004E-2</v>
      </c>
      <c r="AD191">
        <v>2.5247899999999999</v>
      </c>
      <c r="AE191">
        <v>38.5</v>
      </c>
      <c r="AG191">
        <v>0</v>
      </c>
      <c r="AJ191">
        <v>1.95157</v>
      </c>
      <c r="AK191">
        <v>0.61482999999999999</v>
      </c>
      <c r="AL191">
        <v>0.28425</v>
      </c>
      <c r="AM191">
        <v>2.8506499999999999</v>
      </c>
      <c r="AN191">
        <v>2.6485500000000002</v>
      </c>
      <c r="AO191">
        <v>1.2464</v>
      </c>
      <c r="AP191">
        <v>1.0110600000000001</v>
      </c>
      <c r="AQ191">
        <v>4.80023</v>
      </c>
      <c r="AS191">
        <v>0</v>
      </c>
      <c r="AT191">
        <v>1</v>
      </c>
      <c r="AU191">
        <v>0</v>
      </c>
      <c r="AV191">
        <v>0</v>
      </c>
      <c r="AW191" s="4">
        <v>0</v>
      </c>
      <c r="AX191">
        <v>0</v>
      </c>
      <c r="AY191">
        <v>0</v>
      </c>
      <c r="BA191" s="1">
        <v>44532</v>
      </c>
      <c r="BB191">
        <v>1</v>
      </c>
      <c r="BC191">
        <v>1</v>
      </c>
      <c r="BD191">
        <v>0</v>
      </c>
      <c r="BE191">
        <v>20</v>
      </c>
      <c r="BF191">
        <v>0</v>
      </c>
      <c r="BG191">
        <v>0</v>
      </c>
      <c r="BH191">
        <v>20</v>
      </c>
      <c r="BI191" s="1">
        <v>43889</v>
      </c>
      <c r="BJ191">
        <v>0</v>
      </c>
      <c r="BK191">
        <v>0</v>
      </c>
      <c r="BL191">
        <v>0</v>
      </c>
      <c r="BM191">
        <v>0</v>
      </c>
      <c r="BN191">
        <v>0</v>
      </c>
      <c r="BO191">
        <v>0</v>
      </c>
      <c r="BP191">
        <v>0</v>
      </c>
      <c r="BQ191" s="1">
        <v>43553</v>
      </c>
      <c r="BR191">
        <v>0</v>
      </c>
      <c r="BS191">
        <v>0</v>
      </c>
      <c r="BT191">
        <v>0</v>
      </c>
      <c r="BU191">
        <v>0</v>
      </c>
      <c r="BV191">
        <v>0</v>
      </c>
      <c r="BW191">
        <v>0</v>
      </c>
      <c r="BX191">
        <v>0</v>
      </c>
      <c r="BY191">
        <v>10</v>
      </c>
      <c r="CA191" t="s">
        <v>2300</v>
      </c>
      <c r="CB191" t="s">
        <v>2778</v>
      </c>
      <c r="CC191">
        <v>17602</v>
      </c>
      <c r="CD191">
        <v>440</v>
      </c>
      <c r="CE191">
        <v>7174646161</v>
      </c>
      <c r="CF191" t="s">
        <v>134</v>
      </c>
      <c r="CG191" t="s">
        <v>100</v>
      </c>
      <c r="CH191" s="1">
        <v>34900</v>
      </c>
      <c r="CI191" t="s">
        <v>101</v>
      </c>
      <c r="CJ191" t="s">
        <v>100</v>
      </c>
      <c r="CK191" t="s">
        <v>100</v>
      </c>
      <c r="CL191" t="s">
        <v>103</v>
      </c>
      <c r="CM191" t="s">
        <v>2777</v>
      </c>
      <c r="CN191">
        <v>280</v>
      </c>
      <c r="CO191" s="1">
        <v>44621</v>
      </c>
      <c r="CP191" s="1"/>
      <c r="CV191"/>
    </row>
    <row r="192" spans="1:102" x14ac:dyDescent="0.25">
      <c r="A192" t="s">
        <v>317</v>
      </c>
      <c r="B192" s="18" t="s">
        <v>3187</v>
      </c>
      <c r="C192" s="18">
        <v>395421</v>
      </c>
      <c r="D192" t="s">
        <v>1254</v>
      </c>
      <c r="E192" t="s">
        <v>1256</v>
      </c>
      <c r="F192" t="s">
        <v>144</v>
      </c>
      <c r="G192" t="s">
        <v>3201</v>
      </c>
      <c r="H192">
        <v>94.2</v>
      </c>
      <c r="I192" t="s">
        <v>98</v>
      </c>
      <c r="J192" t="s">
        <v>123</v>
      </c>
      <c r="K192" t="s">
        <v>100</v>
      </c>
      <c r="L192" t="s">
        <v>102</v>
      </c>
      <c r="U192" s="8">
        <v>3.2653099999999999</v>
      </c>
      <c r="V192" s="8">
        <v>0.45811000000000002</v>
      </c>
      <c r="X192">
        <v>0.91037999999999997</v>
      </c>
      <c r="Y192">
        <v>1.36849</v>
      </c>
      <c r="Z192">
        <v>2.6502300000000001</v>
      </c>
      <c r="AA192">
        <v>0.30227999999999999</v>
      </c>
      <c r="AB192">
        <v>0.13025999999999999</v>
      </c>
      <c r="AC192">
        <v>6</v>
      </c>
      <c r="AD192">
        <v>1.89683</v>
      </c>
      <c r="AF192">
        <v>6</v>
      </c>
      <c r="AH192">
        <v>6</v>
      </c>
      <c r="AJ192">
        <v>2.0335700000000001</v>
      </c>
      <c r="AK192">
        <v>0.83928999999999998</v>
      </c>
      <c r="AL192">
        <v>0.46623999999999999</v>
      </c>
      <c r="AM192">
        <v>3.3391000000000002</v>
      </c>
      <c r="AN192">
        <v>1.90957</v>
      </c>
      <c r="AO192">
        <v>0.79786999999999997</v>
      </c>
      <c r="AP192">
        <v>0.36797000000000002</v>
      </c>
      <c r="AQ192">
        <v>3.0875300000000001</v>
      </c>
      <c r="AS192">
        <v>0</v>
      </c>
      <c r="AT192">
        <v>63</v>
      </c>
      <c r="AU192">
        <v>12</v>
      </c>
      <c r="AV192">
        <v>17</v>
      </c>
      <c r="AW192" s="4">
        <v>291256.48</v>
      </c>
      <c r="AX192">
        <v>1</v>
      </c>
      <c r="AY192">
        <v>18</v>
      </c>
      <c r="BA192" s="1">
        <v>44575</v>
      </c>
      <c r="BB192">
        <v>23</v>
      </c>
      <c r="BC192">
        <v>7</v>
      </c>
      <c r="BD192">
        <v>12</v>
      </c>
      <c r="BE192">
        <v>239</v>
      </c>
      <c r="BF192">
        <v>0</v>
      </c>
      <c r="BG192">
        <v>0</v>
      </c>
      <c r="BH192">
        <v>239</v>
      </c>
      <c r="BI192" s="1">
        <v>44281</v>
      </c>
      <c r="BJ192">
        <v>36</v>
      </c>
      <c r="BK192">
        <v>18</v>
      </c>
      <c r="BL192">
        <v>18</v>
      </c>
      <c r="BM192">
        <v>359</v>
      </c>
      <c r="BN192">
        <v>2</v>
      </c>
      <c r="BO192">
        <v>180</v>
      </c>
      <c r="BP192">
        <v>539</v>
      </c>
      <c r="BQ192" s="1">
        <v>43700</v>
      </c>
      <c r="BR192">
        <v>13</v>
      </c>
      <c r="BS192">
        <v>11</v>
      </c>
      <c r="BT192">
        <v>2</v>
      </c>
      <c r="BU192">
        <v>56</v>
      </c>
      <c r="BV192">
        <v>1</v>
      </c>
      <c r="BW192">
        <v>0</v>
      </c>
      <c r="BX192">
        <v>56</v>
      </c>
      <c r="BY192">
        <v>308.5</v>
      </c>
      <c r="CA192" t="s">
        <v>1257</v>
      </c>
      <c r="CB192" t="s">
        <v>1258</v>
      </c>
      <c r="CC192">
        <v>18603</v>
      </c>
      <c r="CD192">
        <v>250</v>
      </c>
      <c r="CE192">
        <v>5707595400</v>
      </c>
      <c r="CF192" t="s">
        <v>99</v>
      </c>
      <c r="CG192" t="s">
        <v>100</v>
      </c>
      <c r="CH192" s="1">
        <v>28788</v>
      </c>
      <c r="CI192" t="s">
        <v>100</v>
      </c>
      <c r="CJ192" t="s">
        <v>100</v>
      </c>
      <c r="CK192" t="s">
        <v>101</v>
      </c>
      <c r="CL192" t="s">
        <v>103</v>
      </c>
      <c r="CM192" t="s">
        <v>1255</v>
      </c>
      <c r="CN192">
        <v>240</v>
      </c>
      <c r="CO192" s="1">
        <v>44621</v>
      </c>
      <c r="CP192" s="1"/>
      <c r="CR192">
        <v>18</v>
      </c>
      <c r="CS192">
        <v>18</v>
      </c>
      <c r="CT192">
        <v>18</v>
      </c>
      <c r="CU192">
        <v>18</v>
      </c>
      <c r="CV192">
        <v>18</v>
      </c>
      <c r="CW192">
        <v>18</v>
      </c>
      <c r="CX192">
        <v>18</v>
      </c>
    </row>
    <row r="193" spans="1:101" x14ac:dyDescent="0.25">
      <c r="A193" t="s">
        <v>317</v>
      </c>
      <c r="B193" s="18" t="s">
        <v>3187</v>
      </c>
      <c r="C193" s="18">
        <v>395018</v>
      </c>
      <c r="D193" t="s">
        <v>358</v>
      </c>
      <c r="E193" t="s">
        <v>360</v>
      </c>
      <c r="F193" t="s">
        <v>361</v>
      </c>
      <c r="G193" t="s">
        <v>3202</v>
      </c>
      <c r="H193">
        <v>97.6</v>
      </c>
      <c r="I193" t="s">
        <v>113</v>
      </c>
      <c r="K193" t="s">
        <v>100</v>
      </c>
      <c r="L193" t="s">
        <v>105</v>
      </c>
      <c r="M193">
        <v>5</v>
      </c>
      <c r="N193">
        <v>4</v>
      </c>
      <c r="O193">
        <v>5</v>
      </c>
      <c r="P193">
        <v>5</v>
      </c>
      <c r="Q193">
        <v>5</v>
      </c>
      <c r="S193">
        <v>5</v>
      </c>
      <c r="U193" s="8">
        <v>3.9289399999999999</v>
      </c>
      <c r="V193" s="8">
        <v>1.53017</v>
      </c>
      <c r="W193">
        <v>41</v>
      </c>
      <c r="X193">
        <v>0.22045000000000001</v>
      </c>
      <c r="Y193">
        <v>1.75061</v>
      </c>
      <c r="Z193">
        <v>3.4041700000000001</v>
      </c>
      <c r="AA193">
        <v>1.29905</v>
      </c>
      <c r="AB193">
        <v>0.10964</v>
      </c>
      <c r="AD193">
        <v>2.1783299999999999</v>
      </c>
      <c r="AE193">
        <v>31</v>
      </c>
      <c r="AG193">
        <v>0</v>
      </c>
      <c r="AJ193">
        <v>2.32362</v>
      </c>
      <c r="AK193">
        <v>0.80271000000000003</v>
      </c>
      <c r="AL193">
        <v>0.47258</v>
      </c>
      <c r="AM193">
        <v>3.5989</v>
      </c>
      <c r="AN193">
        <v>1.9192199999999999</v>
      </c>
      <c r="AO193">
        <v>0.20201</v>
      </c>
      <c r="AP193">
        <v>1.21261</v>
      </c>
      <c r="AQ193">
        <v>3.4468399999999999</v>
      </c>
      <c r="AS193">
        <v>0</v>
      </c>
      <c r="AT193">
        <v>0</v>
      </c>
      <c r="AU193">
        <v>0</v>
      </c>
      <c r="AV193">
        <v>0</v>
      </c>
      <c r="AW193" s="4">
        <v>0</v>
      </c>
      <c r="AX193">
        <v>0</v>
      </c>
      <c r="AY193">
        <v>0</v>
      </c>
      <c r="BA193" s="1">
        <v>44524</v>
      </c>
      <c r="BB193">
        <v>1</v>
      </c>
      <c r="BC193">
        <v>1</v>
      </c>
      <c r="BD193">
        <v>0</v>
      </c>
      <c r="BE193">
        <v>4</v>
      </c>
      <c r="BF193">
        <v>1</v>
      </c>
      <c r="BG193">
        <v>0</v>
      </c>
      <c r="BH193">
        <v>4</v>
      </c>
      <c r="BI193" s="1">
        <v>44154</v>
      </c>
      <c r="BJ193">
        <v>2</v>
      </c>
      <c r="BK193">
        <v>2</v>
      </c>
      <c r="BL193">
        <v>0</v>
      </c>
      <c r="BM193">
        <v>4</v>
      </c>
      <c r="BN193">
        <v>1</v>
      </c>
      <c r="BO193">
        <v>0</v>
      </c>
      <c r="BP193">
        <v>4</v>
      </c>
      <c r="BQ193" s="1">
        <v>43615</v>
      </c>
      <c r="BR193">
        <v>3</v>
      </c>
      <c r="BS193">
        <v>3</v>
      </c>
      <c r="BT193">
        <v>0</v>
      </c>
      <c r="BU193">
        <v>8</v>
      </c>
      <c r="BV193">
        <v>1</v>
      </c>
      <c r="BW193">
        <v>0</v>
      </c>
      <c r="BX193">
        <v>8</v>
      </c>
      <c r="BY193">
        <v>4.6669999999999998</v>
      </c>
      <c r="CA193" t="s">
        <v>362</v>
      </c>
      <c r="CB193" t="s">
        <v>363</v>
      </c>
      <c r="CC193">
        <v>18103</v>
      </c>
      <c r="CD193">
        <v>470</v>
      </c>
      <c r="CE193">
        <v>6107763199</v>
      </c>
      <c r="CF193" t="s">
        <v>99</v>
      </c>
      <c r="CG193" t="s">
        <v>100</v>
      </c>
      <c r="CH193" s="1">
        <v>24473</v>
      </c>
      <c r="CI193" t="s">
        <v>100</v>
      </c>
      <c r="CJ193" t="s">
        <v>100</v>
      </c>
      <c r="CK193" t="s">
        <v>100</v>
      </c>
      <c r="CL193" t="s">
        <v>103</v>
      </c>
      <c r="CM193" t="s">
        <v>359</v>
      </c>
      <c r="CN193">
        <v>99</v>
      </c>
      <c r="CO193" s="1">
        <v>44621</v>
      </c>
      <c r="CP193" s="1"/>
      <c r="CV193"/>
      <c r="CW193">
        <v>2</v>
      </c>
    </row>
    <row r="194" spans="1:101" x14ac:dyDescent="0.25">
      <c r="A194" t="s">
        <v>317</v>
      </c>
      <c r="B194" s="18" t="s">
        <v>3187</v>
      </c>
      <c r="C194" s="18">
        <v>396108</v>
      </c>
      <c r="D194" t="s">
        <v>3032</v>
      </c>
      <c r="E194" t="s">
        <v>761</v>
      </c>
      <c r="F194" t="s">
        <v>361</v>
      </c>
      <c r="G194" t="s">
        <v>3202</v>
      </c>
      <c r="H194">
        <v>59.1</v>
      </c>
      <c r="I194" t="s">
        <v>113</v>
      </c>
      <c r="K194" t="s">
        <v>100</v>
      </c>
      <c r="L194" t="s">
        <v>105</v>
      </c>
      <c r="M194">
        <v>5</v>
      </c>
      <c r="N194">
        <v>4</v>
      </c>
      <c r="O194">
        <v>5</v>
      </c>
      <c r="P194">
        <v>5</v>
      </c>
      <c r="Q194">
        <v>5</v>
      </c>
      <c r="S194">
        <v>5</v>
      </c>
      <c r="U194" s="8">
        <v>3.9340199999999999</v>
      </c>
      <c r="V194" s="8">
        <v>1.15988</v>
      </c>
      <c r="W194">
        <v>38.9</v>
      </c>
      <c r="X194">
        <v>0.51375000000000004</v>
      </c>
      <c r="Y194">
        <v>1.67363</v>
      </c>
      <c r="Z194">
        <v>3.5488</v>
      </c>
      <c r="AA194">
        <v>0.98260000000000003</v>
      </c>
      <c r="AB194">
        <v>5.738E-2</v>
      </c>
      <c r="AD194">
        <v>2.2603900000000001</v>
      </c>
      <c r="AE194">
        <v>23.5</v>
      </c>
      <c r="AG194">
        <v>0</v>
      </c>
      <c r="AJ194">
        <v>2.39466</v>
      </c>
      <c r="AK194">
        <v>0.78874</v>
      </c>
      <c r="AL194">
        <v>0.3422</v>
      </c>
      <c r="AM194">
        <v>3.5255999999999998</v>
      </c>
      <c r="AN194">
        <v>1.9324399999999999</v>
      </c>
      <c r="AO194">
        <v>0.47910999999999998</v>
      </c>
      <c r="AP194">
        <v>1.26938</v>
      </c>
      <c r="AQ194">
        <v>3.52305</v>
      </c>
      <c r="AS194">
        <v>0</v>
      </c>
      <c r="AT194">
        <v>0</v>
      </c>
      <c r="AU194">
        <v>0</v>
      </c>
      <c r="AV194">
        <v>0</v>
      </c>
      <c r="AW194" s="4">
        <v>0</v>
      </c>
      <c r="AX194">
        <v>0</v>
      </c>
      <c r="AY194">
        <v>0</v>
      </c>
      <c r="BA194" s="1">
        <v>44280</v>
      </c>
      <c r="BB194">
        <v>0</v>
      </c>
      <c r="BC194">
        <v>0</v>
      </c>
      <c r="BD194">
        <v>0</v>
      </c>
      <c r="BE194">
        <v>0</v>
      </c>
      <c r="BF194">
        <v>0</v>
      </c>
      <c r="BG194">
        <v>0</v>
      </c>
      <c r="BH194">
        <v>0</v>
      </c>
      <c r="BI194" s="1">
        <v>43700</v>
      </c>
      <c r="BJ194">
        <v>0</v>
      </c>
      <c r="BK194">
        <v>0</v>
      </c>
      <c r="BL194">
        <v>0</v>
      </c>
      <c r="BM194">
        <v>0</v>
      </c>
      <c r="BN194">
        <v>0</v>
      </c>
      <c r="BO194">
        <v>0</v>
      </c>
      <c r="BP194">
        <v>0</v>
      </c>
      <c r="BQ194" s="1">
        <v>43351</v>
      </c>
      <c r="BR194">
        <v>0</v>
      </c>
      <c r="BS194">
        <v>0</v>
      </c>
      <c r="BT194">
        <v>0</v>
      </c>
      <c r="BU194">
        <v>0</v>
      </c>
      <c r="BV194">
        <v>0</v>
      </c>
      <c r="BW194">
        <v>0</v>
      </c>
      <c r="BX194">
        <v>0</v>
      </c>
      <c r="BY194">
        <v>0</v>
      </c>
      <c r="CA194" t="s">
        <v>362</v>
      </c>
      <c r="CB194" t="s">
        <v>3034</v>
      </c>
      <c r="CC194">
        <v>18017</v>
      </c>
      <c r="CD194">
        <v>470</v>
      </c>
      <c r="CE194">
        <v>6108075600</v>
      </c>
      <c r="CF194" t="s">
        <v>99</v>
      </c>
      <c r="CG194" t="s">
        <v>100</v>
      </c>
      <c r="CH194" s="1">
        <v>39264</v>
      </c>
      <c r="CI194" t="s">
        <v>100</v>
      </c>
      <c r="CJ194" t="s">
        <v>100</v>
      </c>
      <c r="CK194" t="s">
        <v>100</v>
      </c>
      <c r="CL194" t="s">
        <v>103</v>
      </c>
      <c r="CM194" t="s">
        <v>3033</v>
      </c>
      <c r="CN194">
        <v>60</v>
      </c>
      <c r="CO194" s="1">
        <v>44621</v>
      </c>
      <c r="CP194" s="1"/>
      <c r="CV194"/>
      <c r="CW194">
        <v>2</v>
      </c>
    </row>
    <row r="195" spans="1:101" x14ac:dyDescent="0.25">
      <c r="A195" t="s">
        <v>317</v>
      </c>
      <c r="B195" s="18" t="s">
        <v>3187</v>
      </c>
      <c r="C195" s="18">
        <v>395623</v>
      </c>
      <c r="D195" t="s">
        <v>1876</v>
      </c>
      <c r="E195" t="s">
        <v>154</v>
      </c>
      <c r="F195" t="s">
        <v>1878</v>
      </c>
      <c r="G195" t="s">
        <v>3201</v>
      </c>
      <c r="H195">
        <v>151.80000000000001</v>
      </c>
      <c r="I195" t="s">
        <v>98</v>
      </c>
      <c r="K195" t="s">
        <v>100</v>
      </c>
      <c r="L195" t="s">
        <v>105</v>
      </c>
      <c r="M195">
        <v>2</v>
      </c>
      <c r="N195">
        <v>3</v>
      </c>
      <c r="O195">
        <v>1</v>
      </c>
      <c r="P195">
        <v>5</v>
      </c>
      <c r="Q195">
        <v>5</v>
      </c>
      <c r="R195">
        <v>5</v>
      </c>
      <c r="S195">
        <v>3</v>
      </c>
      <c r="U195" s="8">
        <v>3.5863499999999999</v>
      </c>
      <c r="V195" s="8">
        <v>0.53885000000000005</v>
      </c>
      <c r="W195">
        <v>63.2</v>
      </c>
      <c r="X195">
        <v>0.81240999999999997</v>
      </c>
      <c r="Y195">
        <v>1.3512599999999999</v>
      </c>
      <c r="Z195">
        <v>2.8133400000000002</v>
      </c>
      <c r="AA195">
        <v>0.34284999999999999</v>
      </c>
      <c r="AB195">
        <v>6.4070000000000002E-2</v>
      </c>
      <c r="AD195">
        <v>2.23509</v>
      </c>
      <c r="AE195">
        <v>35.299999999999997</v>
      </c>
      <c r="AG195">
        <v>0</v>
      </c>
      <c r="AJ195">
        <v>2.3959999999999999</v>
      </c>
      <c r="AK195">
        <v>0.79420999999999997</v>
      </c>
      <c r="AL195">
        <v>0.35952000000000001</v>
      </c>
      <c r="AM195">
        <v>3.5497299999999998</v>
      </c>
      <c r="AN195">
        <v>1.90974</v>
      </c>
      <c r="AO195">
        <v>0.75241999999999998</v>
      </c>
      <c r="AP195">
        <v>0.56130999999999998</v>
      </c>
      <c r="AQ195">
        <v>3.18987</v>
      </c>
      <c r="AS195">
        <v>2</v>
      </c>
      <c r="AT195">
        <v>22</v>
      </c>
      <c r="AU195">
        <v>4</v>
      </c>
      <c r="AV195">
        <v>2</v>
      </c>
      <c r="AW195" s="4">
        <v>56657.25</v>
      </c>
      <c r="AX195">
        <v>0</v>
      </c>
      <c r="AY195">
        <v>2</v>
      </c>
      <c r="BA195" s="1">
        <v>44505</v>
      </c>
      <c r="BB195">
        <v>20</v>
      </c>
      <c r="BC195">
        <v>15</v>
      </c>
      <c r="BD195">
        <v>3</v>
      </c>
      <c r="BE195">
        <v>156</v>
      </c>
      <c r="BF195">
        <v>1</v>
      </c>
      <c r="BG195">
        <v>0</v>
      </c>
      <c r="BH195">
        <v>156</v>
      </c>
      <c r="BI195" s="1">
        <v>44218</v>
      </c>
      <c r="BJ195">
        <v>8</v>
      </c>
      <c r="BK195">
        <v>6</v>
      </c>
      <c r="BL195">
        <v>2</v>
      </c>
      <c r="BM195">
        <v>36</v>
      </c>
      <c r="BN195">
        <v>1</v>
      </c>
      <c r="BO195">
        <v>0</v>
      </c>
      <c r="BP195">
        <v>36</v>
      </c>
      <c r="BQ195" s="1">
        <v>43707</v>
      </c>
      <c r="BR195">
        <v>15</v>
      </c>
      <c r="BS195">
        <v>9</v>
      </c>
      <c r="BT195">
        <v>9</v>
      </c>
      <c r="BU195">
        <v>96</v>
      </c>
      <c r="BV195">
        <v>1</v>
      </c>
      <c r="BW195">
        <v>0</v>
      </c>
      <c r="BX195">
        <v>96</v>
      </c>
      <c r="BY195">
        <v>106</v>
      </c>
      <c r="CA195" t="s">
        <v>1879</v>
      </c>
      <c r="CB195" t="s">
        <v>1880</v>
      </c>
      <c r="CC195">
        <v>17821</v>
      </c>
      <c r="CD195">
        <v>580</v>
      </c>
      <c r="CE195">
        <v>5702755240</v>
      </c>
      <c r="CF195" t="s">
        <v>99</v>
      </c>
      <c r="CG195" t="s">
        <v>100</v>
      </c>
      <c r="CH195" s="1">
        <v>30682</v>
      </c>
      <c r="CI195" t="s">
        <v>101</v>
      </c>
      <c r="CJ195" t="s">
        <v>100</v>
      </c>
      <c r="CK195" t="s">
        <v>100</v>
      </c>
      <c r="CL195" t="s">
        <v>103</v>
      </c>
      <c r="CM195" t="s">
        <v>1877</v>
      </c>
      <c r="CN195">
        <v>172</v>
      </c>
      <c r="CO195" s="1">
        <v>44621</v>
      </c>
      <c r="CP195" s="1"/>
      <c r="CV195"/>
    </row>
    <row r="196" spans="1:101" x14ac:dyDescent="0.25">
      <c r="A196" t="s">
        <v>317</v>
      </c>
      <c r="B196" s="18" t="s">
        <v>3187</v>
      </c>
      <c r="C196" s="18">
        <v>395318</v>
      </c>
      <c r="D196" t="s">
        <v>931</v>
      </c>
      <c r="E196" t="s">
        <v>933</v>
      </c>
      <c r="F196" t="s">
        <v>295</v>
      </c>
      <c r="G196" t="s">
        <v>3202</v>
      </c>
      <c r="H196">
        <v>74.400000000000006</v>
      </c>
      <c r="I196" t="s">
        <v>113</v>
      </c>
      <c r="K196" t="s">
        <v>100</v>
      </c>
      <c r="L196" t="s">
        <v>102</v>
      </c>
      <c r="M196">
        <v>5</v>
      </c>
      <c r="N196">
        <v>4</v>
      </c>
      <c r="O196">
        <v>3</v>
      </c>
      <c r="P196">
        <v>5</v>
      </c>
      <c r="Q196">
        <v>5</v>
      </c>
      <c r="R196">
        <v>5</v>
      </c>
      <c r="S196">
        <v>4</v>
      </c>
      <c r="U196" s="8">
        <v>4.5481199999999999</v>
      </c>
      <c r="V196" s="8">
        <v>1.0033000000000001</v>
      </c>
      <c r="W196">
        <v>39.799999999999997</v>
      </c>
      <c r="X196">
        <v>1.3265899999999999</v>
      </c>
      <c r="Y196">
        <v>2.3298800000000002</v>
      </c>
      <c r="Z196">
        <v>3.5530300000000001</v>
      </c>
      <c r="AA196">
        <v>0.66229000000000005</v>
      </c>
      <c r="AB196">
        <v>6.7570000000000005E-2</v>
      </c>
      <c r="AD196">
        <v>2.2182300000000001</v>
      </c>
      <c r="AE196">
        <v>20</v>
      </c>
      <c r="AG196">
        <v>2</v>
      </c>
      <c r="AJ196">
        <v>2.25746</v>
      </c>
      <c r="AK196">
        <v>0.82720000000000005</v>
      </c>
      <c r="AL196">
        <v>0.40964</v>
      </c>
      <c r="AM196">
        <v>3.49431</v>
      </c>
      <c r="AN196">
        <v>2.0116499999999999</v>
      </c>
      <c r="AO196">
        <v>1.17964</v>
      </c>
      <c r="AP196">
        <v>0.91722999999999999</v>
      </c>
      <c r="AQ196">
        <v>4.10947</v>
      </c>
      <c r="AS196">
        <v>0</v>
      </c>
      <c r="AT196">
        <v>6</v>
      </c>
      <c r="AU196">
        <v>0</v>
      </c>
      <c r="AV196">
        <v>1</v>
      </c>
      <c r="AW196" s="4">
        <v>650</v>
      </c>
      <c r="AX196">
        <v>0</v>
      </c>
      <c r="AY196">
        <v>1</v>
      </c>
      <c r="BA196" s="1">
        <v>44225</v>
      </c>
      <c r="BB196">
        <v>5</v>
      </c>
      <c r="BC196">
        <v>5</v>
      </c>
      <c r="BD196">
        <v>0</v>
      </c>
      <c r="BE196">
        <v>20</v>
      </c>
      <c r="BF196">
        <v>1</v>
      </c>
      <c r="BG196">
        <v>0</v>
      </c>
      <c r="BH196">
        <v>20</v>
      </c>
      <c r="BI196" s="1">
        <v>43664</v>
      </c>
      <c r="BJ196">
        <v>12</v>
      </c>
      <c r="BK196">
        <v>11</v>
      </c>
      <c r="BL196">
        <v>1</v>
      </c>
      <c r="BM196">
        <v>60</v>
      </c>
      <c r="BN196">
        <v>1</v>
      </c>
      <c r="BO196">
        <v>0</v>
      </c>
      <c r="BP196">
        <v>60</v>
      </c>
      <c r="BQ196" s="1">
        <v>43252</v>
      </c>
      <c r="BR196">
        <v>13</v>
      </c>
      <c r="BS196">
        <v>12</v>
      </c>
      <c r="BT196">
        <v>1</v>
      </c>
      <c r="BU196">
        <v>68</v>
      </c>
      <c r="BV196">
        <v>1</v>
      </c>
      <c r="BW196">
        <v>0</v>
      </c>
      <c r="BX196">
        <v>68</v>
      </c>
      <c r="BY196">
        <v>41.332999999999998</v>
      </c>
      <c r="CA196" t="s">
        <v>934</v>
      </c>
      <c r="CB196" t="s">
        <v>935</v>
      </c>
      <c r="CC196">
        <v>16901</v>
      </c>
      <c r="CD196">
        <v>710</v>
      </c>
      <c r="CE196">
        <v>5707243131</v>
      </c>
      <c r="CF196" t="s">
        <v>99</v>
      </c>
      <c r="CG196" t="s">
        <v>100</v>
      </c>
      <c r="CH196" s="1">
        <v>27330</v>
      </c>
      <c r="CI196" t="s">
        <v>100</v>
      </c>
      <c r="CJ196" t="s">
        <v>100</v>
      </c>
      <c r="CK196" t="s">
        <v>100</v>
      </c>
      <c r="CL196" t="s">
        <v>103</v>
      </c>
      <c r="CM196" t="s">
        <v>932</v>
      </c>
      <c r="CN196">
        <v>120</v>
      </c>
      <c r="CO196" s="1">
        <v>44621</v>
      </c>
      <c r="CP196" s="1"/>
      <c r="CV196"/>
    </row>
    <row r="197" spans="1:101" x14ac:dyDescent="0.25">
      <c r="A197" t="s">
        <v>317</v>
      </c>
      <c r="B197" s="18" t="s">
        <v>3187</v>
      </c>
      <c r="C197" s="18">
        <v>395519</v>
      </c>
      <c r="D197" t="s">
        <v>1562</v>
      </c>
      <c r="E197" t="s">
        <v>150</v>
      </c>
      <c r="F197" t="s">
        <v>591</v>
      </c>
      <c r="G197" t="s">
        <v>3201</v>
      </c>
      <c r="H197">
        <v>153.80000000000001</v>
      </c>
      <c r="I197" t="s">
        <v>98</v>
      </c>
      <c r="K197" t="s">
        <v>100</v>
      </c>
      <c r="L197" t="s">
        <v>105</v>
      </c>
      <c r="M197">
        <v>3</v>
      </c>
      <c r="N197">
        <v>2</v>
      </c>
      <c r="O197">
        <v>3</v>
      </c>
      <c r="P197">
        <v>4</v>
      </c>
      <c r="Q197">
        <v>5</v>
      </c>
      <c r="R197">
        <v>2</v>
      </c>
      <c r="S197">
        <v>2</v>
      </c>
      <c r="U197" s="8">
        <v>2.9169</v>
      </c>
      <c r="V197" s="8">
        <v>0.52068999999999999</v>
      </c>
      <c r="W197">
        <v>52.9</v>
      </c>
      <c r="X197">
        <v>0.73280000000000001</v>
      </c>
      <c r="Y197">
        <v>1.2535000000000001</v>
      </c>
      <c r="Z197">
        <v>2.6747700000000001</v>
      </c>
      <c r="AA197">
        <v>0.41642000000000001</v>
      </c>
      <c r="AB197">
        <v>2.3400000000000001E-2</v>
      </c>
      <c r="AD197">
        <v>1.6634</v>
      </c>
      <c r="AE197">
        <v>65.2</v>
      </c>
      <c r="AG197">
        <v>0</v>
      </c>
      <c r="AJ197">
        <v>1.87713</v>
      </c>
      <c r="AK197">
        <v>0.82403999999999999</v>
      </c>
      <c r="AL197">
        <v>0.44663999999999998</v>
      </c>
      <c r="AM197">
        <v>3.1478000000000002</v>
      </c>
      <c r="AN197">
        <v>1.81413</v>
      </c>
      <c r="AO197">
        <v>0.65412999999999999</v>
      </c>
      <c r="AP197">
        <v>0.43658999999999998</v>
      </c>
      <c r="AQ197">
        <v>2.9257</v>
      </c>
      <c r="AS197">
        <v>0</v>
      </c>
      <c r="AT197">
        <v>7</v>
      </c>
      <c r="AU197">
        <v>0</v>
      </c>
      <c r="AV197">
        <v>0</v>
      </c>
      <c r="AW197" s="4">
        <v>0</v>
      </c>
      <c r="AX197">
        <v>0</v>
      </c>
      <c r="AY197">
        <v>0</v>
      </c>
      <c r="BA197" s="1">
        <v>44546</v>
      </c>
      <c r="BB197">
        <v>6</v>
      </c>
      <c r="BC197">
        <v>6</v>
      </c>
      <c r="BD197">
        <v>0</v>
      </c>
      <c r="BE197">
        <v>24</v>
      </c>
      <c r="BF197">
        <v>1</v>
      </c>
      <c r="BG197">
        <v>0</v>
      </c>
      <c r="BH197">
        <v>24</v>
      </c>
      <c r="BI197" s="1">
        <v>43896</v>
      </c>
      <c r="BJ197">
        <v>10</v>
      </c>
      <c r="BK197">
        <v>10</v>
      </c>
      <c r="BL197">
        <v>0</v>
      </c>
      <c r="BM197">
        <v>44</v>
      </c>
      <c r="BN197">
        <v>1</v>
      </c>
      <c r="BO197">
        <v>0</v>
      </c>
      <c r="BP197">
        <v>44</v>
      </c>
      <c r="BQ197" s="1">
        <v>43563</v>
      </c>
      <c r="BR197">
        <v>15</v>
      </c>
      <c r="BS197">
        <v>9</v>
      </c>
      <c r="BT197">
        <v>6</v>
      </c>
      <c r="BU197">
        <v>68</v>
      </c>
      <c r="BV197">
        <v>1</v>
      </c>
      <c r="BW197">
        <v>0</v>
      </c>
      <c r="BX197">
        <v>68</v>
      </c>
      <c r="BY197">
        <v>38</v>
      </c>
      <c r="CA197" t="s">
        <v>1564</v>
      </c>
      <c r="CB197" t="s">
        <v>1565</v>
      </c>
      <c r="CC197">
        <v>19355</v>
      </c>
      <c r="CD197">
        <v>210</v>
      </c>
      <c r="CE197">
        <v>6102964170</v>
      </c>
      <c r="CF197" t="s">
        <v>99</v>
      </c>
      <c r="CG197" t="s">
        <v>100</v>
      </c>
      <c r="CH197" s="1">
        <v>29992</v>
      </c>
      <c r="CI197" t="s">
        <v>101</v>
      </c>
      <c r="CJ197" t="s">
        <v>100</v>
      </c>
      <c r="CK197" t="s">
        <v>100</v>
      </c>
      <c r="CL197" t="s">
        <v>103</v>
      </c>
      <c r="CM197" t="s">
        <v>1563</v>
      </c>
      <c r="CN197">
        <v>184</v>
      </c>
      <c r="CO197" s="1">
        <v>44621</v>
      </c>
      <c r="CP197" s="1"/>
      <c r="CV197"/>
    </row>
    <row r="198" spans="1:101" x14ac:dyDescent="0.25">
      <c r="A198" t="s">
        <v>317</v>
      </c>
      <c r="B198" s="18" t="s">
        <v>3187</v>
      </c>
      <c r="C198" s="18">
        <v>395067</v>
      </c>
      <c r="D198" t="s">
        <v>444</v>
      </c>
      <c r="E198" t="s">
        <v>446</v>
      </c>
      <c r="F198" t="s">
        <v>447</v>
      </c>
      <c r="G198" t="s">
        <v>3201</v>
      </c>
      <c r="H198">
        <v>86</v>
      </c>
      <c r="I198" t="s">
        <v>98</v>
      </c>
      <c r="K198" t="s">
        <v>100</v>
      </c>
      <c r="L198" t="s">
        <v>105</v>
      </c>
      <c r="M198">
        <v>1</v>
      </c>
      <c r="N198">
        <v>2</v>
      </c>
      <c r="O198">
        <v>1</v>
      </c>
      <c r="P198">
        <v>4</v>
      </c>
      <c r="Q198">
        <v>5</v>
      </c>
      <c r="R198">
        <v>3</v>
      </c>
      <c r="S198">
        <v>3</v>
      </c>
      <c r="U198" s="8">
        <v>3.25414</v>
      </c>
      <c r="V198" s="8">
        <v>0.60302999999999995</v>
      </c>
      <c r="W198">
        <v>34.200000000000003</v>
      </c>
      <c r="X198">
        <v>0.76795999999999998</v>
      </c>
      <c r="Y198">
        <v>1.3709899999999999</v>
      </c>
      <c r="Z198">
        <v>2.9272900000000002</v>
      </c>
      <c r="AA198">
        <v>0.36008000000000001</v>
      </c>
      <c r="AB198">
        <v>5.9150000000000001E-2</v>
      </c>
      <c r="AD198">
        <v>1.8831599999999999</v>
      </c>
      <c r="AE198">
        <v>35.700000000000003</v>
      </c>
      <c r="AG198">
        <v>0</v>
      </c>
      <c r="AJ198">
        <v>2.2570000000000001</v>
      </c>
      <c r="AK198">
        <v>0.82962000000000002</v>
      </c>
      <c r="AL198">
        <v>0.43280000000000002</v>
      </c>
      <c r="AM198">
        <v>3.5194200000000002</v>
      </c>
      <c r="AN198">
        <v>1.7081299999999999</v>
      </c>
      <c r="AO198">
        <v>0.68089999999999995</v>
      </c>
      <c r="AP198">
        <v>0.52180000000000004</v>
      </c>
      <c r="AQ198">
        <v>2.9193099999999998</v>
      </c>
      <c r="AS198">
        <v>1</v>
      </c>
      <c r="AT198">
        <v>0</v>
      </c>
      <c r="AU198">
        <v>0</v>
      </c>
      <c r="AV198">
        <v>1</v>
      </c>
      <c r="AW198" s="4">
        <v>3250</v>
      </c>
      <c r="AX198">
        <v>0</v>
      </c>
      <c r="AY198">
        <v>1</v>
      </c>
      <c r="BA198" s="1">
        <v>44330</v>
      </c>
      <c r="BB198">
        <v>11</v>
      </c>
      <c r="BC198">
        <v>11</v>
      </c>
      <c r="BD198">
        <v>0</v>
      </c>
      <c r="BE198">
        <v>72</v>
      </c>
      <c r="BF198">
        <v>2</v>
      </c>
      <c r="BG198">
        <v>36</v>
      </c>
      <c r="BH198">
        <v>108</v>
      </c>
      <c r="BI198" s="1">
        <v>43873</v>
      </c>
      <c r="BJ198">
        <v>7</v>
      </c>
      <c r="BK198">
        <v>7</v>
      </c>
      <c r="BL198">
        <v>0</v>
      </c>
      <c r="BM198">
        <v>36</v>
      </c>
      <c r="BN198">
        <v>1</v>
      </c>
      <c r="BO198">
        <v>0</v>
      </c>
      <c r="BP198">
        <v>36</v>
      </c>
      <c r="BQ198" s="1">
        <v>43539</v>
      </c>
      <c r="BR198">
        <v>20</v>
      </c>
      <c r="BS198">
        <v>20</v>
      </c>
      <c r="BT198">
        <v>3</v>
      </c>
      <c r="BU198">
        <v>112</v>
      </c>
      <c r="BV198">
        <v>1</v>
      </c>
      <c r="BW198">
        <v>0</v>
      </c>
      <c r="BX198">
        <v>112</v>
      </c>
      <c r="BY198">
        <v>84.667000000000002</v>
      </c>
      <c r="CA198" t="s">
        <v>448</v>
      </c>
      <c r="CB198" t="s">
        <v>449</v>
      </c>
      <c r="CC198">
        <v>18509</v>
      </c>
      <c r="CD198">
        <v>420</v>
      </c>
      <c r="CE198">
        <v>5703446121</v>
      </c>
      <c r="CF198" t="s">
        <v>99</v>
      </c>
      <c r="CG198" t="s">
        <v>100</v>
      </c>
      <c r="CH198" s="1">
        <v>26350</v>
      </c>
      <c r="CI198" t="s">
        <v>101</v>
      </c>
      <c r="CJ198" t="s">
        <v>100</v>
      </c>
      <c r="CK198" t="s">
        <v>100</v>
      </c>
      <c r="CL198" t="s">
        <v>103</v>
      </c>
      <c r="CM198" t="s">
        <v>445</v>
      </c>
      <c r="CN198">
        <v>95</v>
      </c>
      <c r="CO198" s="1">
        <v>44621</v>
      </c>
      <c r="CP198" s="1"/>
      <c r="CV198"/>
    </row>
    <row r="199" spans="1:101" x14ac:dyDescent="0.25">
      <c r="A199" t="s">
        <v>317</v>
      </c>
      <c r="B199" s="18" t="s">
        <v>3187</v>
      </c>
      <c r="C199" s="18">
        <v>396086</v>
      </c>
      <c r="D199" t="s">
        <v>2977</v>
      </c>
      <c r="E199" t="s">
        <v>770</v>
      </c>
      <c r="F199" t="s">
        <v>771</v>
      </c>
      <c r="G199" t="s">
        <v>3201</v>
      </c>
      <c r="H199">
        <v>43.1</v>
      </c>
      <c r="I199" t="s">
        <v>98</v>
      </c>
      <c r="K199" t="s">
        <v>100</v>
      </c>
      <c r="L199" t="s">
        <v>105</v>
      </c>
      <c r="M199">
        <v>2</v>
      </c>
      <c r="N199">
        <v>3</v>
      </c>
      <c r="O199">
        <v>2</v>
      </c>
      <c r="P199">
        <v>4</v>
      </c>
      <c r="Q199">
        <v>4</v>
      </c>
      <c r="R199">
        <v>5</v>
      </c>
      <c r="S199">
        <v>4</v>
      </c>
      <c r="U199" s="8">
        <v>3.3337699999999999</v>
      </c>
      <c r="V199" s="8">
        <v>0.9173</v>
      </c>
      <c r="W199">
        <v>71.400000000000006</v>
      </c>
      <c r="X199">
        <v>0.9113</v>
      </c>
      <c r="Y199">
        <v>1.8286</v>
      </c>
      <c r="Z199">
        <v>2.9316399999999998</v>
      </c>
      <c r="AA199">
        <v>0.72058</v>
      </c>
      <c r="AB199">
        <v>6.1949999999999998E-2</v>
      </c>
      <c r="AD199">
        <v>1.5051699999999999</v>
      </c>
      <c r="AE199">
        <v>50</v>
      </c>
      <c r="AG199">
        <v>0</v>
      </c>
      <c r="AJ199">
        <v>2.0234299999999998</v>
      </c>
      <c r="AK199">
        <v>0.80445999999999995</v>
      </c>
      <c r="AL199">
        <v>0.38777</v>
      </c>
      <c r="AM199">
        <v>3.2156600000000002</v>
      </c>
      <c r="AN199">
        <v>1.5228699999999999</v>
      </c>
      <c r="AO199">
        <v>0.83326999999999996</v>
      </c>
      <c r="AP199">
        <v>0.88592000000000004</v>
      </c>
      <c r="AQ199">
        <v>3.2732800000000002</v>
      </c>
      <c r="AS199">
        <v>2</v>
      </c>
      <c r="AT199">
        <v>2</v>
      </c>
      <c r="AU199">
        <v>5</v>
      </c>
      <c r="AV199">
        <v>0</v>
      </c>
      <c r="AW199" s="4">
        <v>0</v>
      </c>
      <c r="AX199">
        <v>0</v>
      </c>
      <c r="AY199">
        <v>0</v>
      </c>
      <c r="BA199" s="1">
        <v>44351</v>
      </c>
      <c r="BB199">
        <v>7</v>
      </c>
      <c r="BC199">
        <v>7</v>
      </c>
      <c r="BD199">
        <v>0</v>
      </c>
      <c r="BE199">
        <v>36</v>
      </c>
      <c r="BF199">
        <v>1</v>
      </c>
      <c r="BG199">
        <v>0</v>
      </c>
      <c r="BH199">
        <v>36</v>
      </c>
      <c r="BI199" s="1">
        <v>44085</v>
      </c>
      <c r="BJ199">
        <v>14</v>
      </c>
      <c r="BK199">
        <v>10</v>
      </c>
      <c r="BL199">
        <v>4</v>
      </c>
      <c r="BM199">
        <v>80</v>
      </c>
      <c r="BN199">
        <v>1</v>
      </c>
      <c r="BO199">
        <v>0</v>
      </c>
      <c r="BP199">
        <v>80</v>
      </c>
      <c r="BQ199" s="1">
        <v>43564</v>
      </c>
      <c r="BR199">
        <v>3</v>
      </c>
      <c r="BS199">
        <v>3</v>
      </c>
      <c r="BT199">
        <v>0</v>
      </c>
      <c r="BU199">
        <v>24</v>
      </c>
      <c r="BV199">
        <v>1</v>
      </c>
      <c r="BW199">
        <v>0</v>
      </c>
      <c r="BX199">
        <v>24</v>
      </c>
      <c r="BY199">
        <v>48.667000000000002</v>
      </c>
      <c r="CA199" t="s">
        <v>2979</v>
      </c>
      <c r="CB199" t="s">
        <v>2980</v>
      </c>
      <c r="CC199">
        <v>17901</v>
      </c>
      <c r="CD199">
        <v>650</v>
      </c>
      <c r="CE199">
        <v>5706440489</v>
      </c>
      <c r="CF199" t="s">
        <v>99</v>
      </c>
      <c r="CG199" t="s">
        <v>100</v>
      </c>
      <c r="CH199" s="1">
        <v>37691</v>
      </c>
      <c r="CI199" t="s">
        <v>100</v>
      </c>
      <c r="CJ199" t="s">
        <v>100</v>
      </c>
      <c r="CK199" t="s">
        <v>100</v>
      </c>
      <c r="CL199" t="s">
        <v>103</v>
      </c>
      <c r="CM199" t="s">
        <v>2978</v>
      </c>
      <c r="CN199">
        <v>48</v>
      </c>
      <c r="CO199" s="1">
        <v>44621</v>
      </c>
      <c r="CP199" s="1"/>
      <c r="CV199"/>
    </row>
    <row r="200" spans="1:101" x14ac:dyDescent="0.25">
      <c r="A200" t="s">
        <v>317</v>
      </c>
      <c r="B200" s="18" t="s">
        <v>3187</v>
      </c>
      <c r="C200" s="18">
        <v>395695</v>
      </c>
      <c r="D200" t="s">
        <v>2079</v>
      </c>
      <c r="E200" t="s">
        <v>866</v>
      </c>
      <c r="F200" t="s">
        <v>117</v>
      </c>
      <c r="G200" t="s">
        <v>3201</v>
      </c>
      <c r="H200">
        <v>80.599999999999994</v>
      </c>
      <c r="I200" t="s">
        <v>98</v>
      </c>
      <c r="K200" t="s">
        <v>100</v>
      </c>
      <c r="L200" t="s">
        <v>105</v>
      </c>
      <c r="M200">
        <v>2</v>
      </c>
      <c r="N200">
        <v>2</v>
      </c>
      <c r="O200">
        <v>1</v>
      </c>
      <c r="P200">
        <v>5</v>
      </c>
      <c r="Q200">
        <v>5</v>
      </c>
      <c r="R200">
        <v>5</v>
      </c>
      <c r="S200">
        <v>2</v>
      </c>
      <c r="U200" s="8">
        <v>2.9529999999999998</v>
      </c>
      <c r="V200" s="8">
        <v>0.53366000000000002</v>
      </c>
      <c r="W200">
        <v>58</v>
      </c>
      <c r="X200">
        <v>0.90525</v>
      </c>
      <c r="Y200">
        <v>1.4389099999999999</v>
      </c>
      <c r="Z200">
        <v>2.6539000000000001</v>
      </c>
      <c r="AA200">
        <v>0.41550999999999999</v>
      </c>
      <c r="AB200">
        <v>5.8500000000000003E-2</v>
      </c>
      <c r="AD200">
        <v>1.5140899999999999</v>
      </c>
      <c r="AE200">
        <v>66.7</v>
      </c>
      <c r="AG200">
        <v>1</v>
      </c>
      <c r="AJ200">
        <v>1.9916</v>
      </c>
      <c r="AK200">
        <v>0.78112999999999999</v>
      </c>
      <c r="AL200">
        <v>0.41700999999999999</v>
      </c>
      <c r="AM200">
        <v>3.18973</v>
      </c>
      <c r="AN200">
        <v>1.5563800000000001</v>
      </c>
      <c r="AO200">
        <v>0.85245000000000004</v>
      </c>
      <c r="AP200">
        <v>0.47926999999999997</v>
      </c>
      <c r="AQ200">
        <v>2.9229699999999998</v>
      </c>
      <c r="AS200">
        <v>1</v>
      </c>
      <c r="AT200">
        <v>5</v>
      </c>
      <c r="AU200">
        <v>0</v>
      </c>
      <c r="AV200">
        <v>1</v>
      </c>
      <c r="AW200" s="4">
        <v>27687.5</v>
      </c>
      <c r="AX200">
        <v>0</v>
      </c>
      <c r="AY200">
        <v>1</v>
      </c>
      <c r="BA200" s="1">
        <v>44295</v>
      </c>
      <c r="BB200">
        <v>2</v>
      </c>
      <c r="BC200">
        <v>2</v>
      </c>
      <c r="BD200">
        <v>0</v>
      </c>
      <c r="BE200">
        <v>12</v>
      </c>
      <c r="BF200">
        <v>1</v>
      </c>
      <c r="BG200">
        <v>0</v>
      </c>
      <c r="BH200">
        <v>12</v>
      </c>
      <c r="BI200" s="1">
        <v>43735</v>
      </c>
      <c r="BJ200">
        <v>11</v>
      </c>
      <c r="BK200">
        <v>11</v>
      </c>
      <c r="BL200">
        <v>3</v>
      </c>
      <c r="BM200">
        <v>151</v>
      </c>
      <c r="BN200">
        <v>2</v>
      </c>
      <c r="BO200">
        <v>76</v>
      </c>
      <c r="BP200">
        <v>227</v>
      </c>
      <c r="BQ200" s="1">
        <v>43388</v>
      </c>
      <c r="BR200">
        <v>3</v>
      </c>
      <c r="BS200">
        <v>1</v>
      </c>
      <c r="BT200">
        <v>2</v>
      </c>
      <c r="BU200">
        <v>8</v>
      </c>
      <c r="BV200">
        <v>0</v>
      </c>
      <c r="BW200">
        <v>0</v>
      </c>
      <c r="BX200">
        <v>8</v>
      </c>
      <c r="BY200">
        <v>83</v>
      </c>
      <c r="CA200" t="s">
        <v>2081</v>
      </c>
      <c r="CB200" t="s">
        <v>2082</v>
      </c>
      <c r="CC200">
        <v>15317</v>
      </c>
      <c r="CD200">
        <v>750</v>
      </c>
      <c r="CE200">
        <v>7247458000</v>
      </c>
      <c r="CF200" t="s">
        <v>99</v>
      </c>
      <c r="CG200" t="s">
        <v>100</v>
      </c>
      <c r="CH200" s="1">
        <v>31104</v>
      </c>
      <c r="CI200" t="s">
        <v>100</v>
      </c>
      <c r="CJ200" t="s">
        <v>100</v>
      </c>
      <c r="CK200" t="s">
        <v>100</v>
      </c>
      <c r="CL200" t="s">
        <v>103</v>
      </c>
      <c r="CM200" t="s">
        <v>2080</v>
      </c>
      <c r="CN200">
        <v>140</v>
      </c>
      <c r="CO200" s="1">
        <v>44621</v>
      </c>
      <c r="CP200" s="1"/>
      <c r="CV200"/>
    </row>
    <row r="201" spans="1:101" x14ac:dyDescent="0.25">
      <c r="A201" t="s">
        <v>317</v>
      </c>
      <c r="B201" s="18" t="s">
        <v>3187</v>
      </c>
      <c r="C201" s="18">
        <v>395604</v>
      </c>
      <c r="D201" t="s">
        <v>1812</v>
      </c>
      <c r="E201" t="s">
        <v>213</v>
      </c>
      <c r="F201" t="s">
        <v>684</v>
      </c>
      <c r="G201" t="s">
        <v>3201</v>
      </c>
      <c r="H201">
        <v>88.5</v>
      </c>
      <c r="I201" t="s">
        <v>98</v>
      </c>
      <c r="J201" t="s">
        <v>110</v>
      </c>
      <c r="K201" t="s">
        <v>100</v>
      </c>
      <c r="L201" t="s">
        <v>105</v>
      </c>
      <c r="M201">
        <v>1</v>
      </c>
      <c r="N201">
        <v>3</v>
      </c>
      <c r="O201">
        <v>1</v>
      </c>
      <c r="P201">
        <v>3</v>
      </c>
      <c r="Q201">
        <v>4</v>
      </c>
      <c r="R201">
        <v>2</v>
      </c>
      <c r="S201">
        <v>4</v>
      </c>
      <c r="U201" s="8">
        <v>3.2784800000000001</v>
      </c>
      <c r="V201" s="8">
        <v>0.86724999999999997</v>
      </c>
      <c r="W201">
        <v>65.5</v>
      </c>
      <c r="X201">
        <v>0.83940999999999999</v>
      </c>
      <c r="Y201">
        <v>1.7066600000000001</v>
      </c>
      <c r="Z201">
        <v>2.8701599999999998</v>
      </c>
      <c r="AA201">
        <v>0.58382000000000001</v>
      </c>
      <c r="AB201">
        <v>6.2309999999999997E-2</v>
      </c>
      <c r="AD201">
        <v>1.57182</v>
      </c>
      <c r="AE201">
        <v>62.5</v>
      </c>
      <c r="AG201">
        <v>1</v>
      </c>
      <c r="AJ201">
        <v>2.1551399999999998</v>
      </c>
      <c r="AK201">
        <v>0.77441000000000004</v>
      </c>
      <c r="AL201">
        <v>0.39709</v>
      </c>
      <c r="AM201">
        <v>3.3266300000000002</v>
      </c>
      <c r="AN201">
        <v>1.49312</v>
      </c>
      <c r="AO201">
        <v>0.79732000000000003</v>
      </c>
      <c r="AP201">
        <v>0.81791999999999998</v>
      </c>
      <c r="AQ201">
        <v>3.1116000000000001</v>
      </c>
      <c r="AS201">
        <v>4</v>
      </c>
      <c r="AT201">
        <v>13</v>
      </c>
      <c r="AU201">
        <v>4</v>
      </c>
      <c r="AV201">
        <v>7</v>
      </c>
      <c r="AW201" s="4">
        <v>86618.42</v>
      </c>
      <c r="AX201">
        <v>0</v>
      </c>
      <c r="AY201">
        <v>7</v>
      </c>
      <c r="BA201" s="1">
        <v>44091</v>
      </c>
      <c r="BB201">
        <v>8</v>
      </c>
      <c r="BC201">
        <v>8</v>
      </c>
      <c r="BD201">
        <v>0</v>
      </c>
      <c r="BE201">
        <v>44</v>
      </c>
      <c r="BF201">
        <v>1</v>
      </c>
      <c r="BG201">
        <v>0</v>
      </c>
      <c r="BH201">
        <v>44</v>
      </c>
      <c r="BI201" s="1">
        <v>43546</v>
      </c>
      <c r="BJ201">
        <v>32</v>
      </c>
      <c r="BK201">
        <v>28</v>
      </c>
      <c r="BL201">
        <v>6</v>
      </c>
      <c r="BM201">
        <v>220</v>
      </c>
      <c r="BN201">
        <v>2</v>
      </c>
      <c r="BO201">
        <v>110</v>
      </c>
      <c r="BP201">
        <v>330</v>
      </c>
      <c r="BQ201" s="1">
        <v>43217</v>
      </c>
      <c r="BR201">
        <v>48</v>
      </c>
      <c r="BS201">
        <v>20</v>
      </c>
      <c r="BT201">
        <v>28</v>
      </c>
      <c r="BU201">
        <v>216</v>
      </c>
      <c r="BV201">
        <v>1</v>
      </c>
      <c r="BW201">
        <v>0</v>
      </c>
      <c r="BX201">
        <v>216</v>
      </c>
      <c r="BY201">
        <v>168</v>
      </c>
      <c r="CA201" t="s">
        <v>1814</v>
      </c>
      <c r="CB201" t="s">
        <v>1815</v>
      </c>
      <c r="CC201">
        <v>15601</v>
      </c>
      <c r="CD201">
        <v>770</v>
      </c>
      <c r="CE201">
        <v>7248362480</v>
      </c>
      <c r="CF201" t="s">
        <v>99</v>
      </c>
      <c r="CG201" t="s">
        <v>100</v>
      </c>
      <c r="CH201" s="1">
        <v>30621</v>
      </c>
      <c r="CI201" t="s">
        <v>100</v>
      </c>
      <c r="CJ201" t="s">
        <v>100</v>
      </c>
      <c r="CK201" t="s">
        <v>100</v>
      </c>
      <c r="CL201" t="s">
        <v>103</v>
      </c>
      <c r="CM201" t="s">
        <v>1813</v>
      </c>
      <c r="CN201">
        <v>120</v>
      </c>
      <c r="CO201" s="1">
        <v>44621</v>
      </c>
      <c r="CP201" s="1"/>
      <c r="CV201"/>
    </row>
    <row r="202" spans="1:101" x14ac:dyDescent="0.25">
      <c r="A202" t="s">
        <v>317</v>
      </c>
      <c r="B202" s="18" t="s">
        <v>3187</v>
      </c>
      <c r="C202" s="18">
        <v>395373</v>
      </c>
      <c r="D202" t="s">
        <v>1120</v>
      </c>
      <c r="E202" t="s">
        <v>276</v>
      </c>
      <c r="F202" t="s">
        <v>992</v>
      </c>
      <c r="G202" t="s">
        <v>3202</v>
      </c>
      <c r="H202">
        <v>100.7</v>
      </c>
      <c r="I202" t="s">
        <v>118</v>
      </c>
      <c r="K202" t="s">
        <v>100</v>
      </c>
      <c r="L202" t="s">
        <v>105</v>
      </c>
      <c r="M202">
        <v>1</v>
      </c>
      <c r="N202">
        <v>2</v>
      </c>
      <c r="O202">
        <v>1</v>
      </c>
      <c r="P202">
        <v>3</v>
      </c>
      <c r="Q202">
        <v>2</v>
      </c>
      <c r="R202">
        <v>4</v>
      </c>
      <c r="S202">
        <v>2</v>
      </c>
      <c r="U202" s="8">
        <v>3.1132499999999999</v>
      </c>
      <c r="V202" s="8">
        <v>0.41674</v>
      </c>
      <c r="W202">
        <v>37.299999999999997</v>
      </c>
      <c r="X202">
        <v>1.0283500000000001</v>
      </c>
      <c r="Y202">
        <v>1.44509</v>
      </c>
      <c r="Z202">
        <v>2.91839</v>
      </c>
      <c r="AA202">
        <v>0.30674000000000001</v>
      </c>
      <c r="AB202">
        <v>3.669E-2</v>
      </c>
      <c r="AD202">
        <v>1.6681600000000001</v>
      </c>
      <c r="AE202">
        <v>35.700000000000003</v>
      </c>
      <c r="AH202">
        <v>6</v>
      </c>
      <c r="AJ202">
        <v>2.0905900000000002</v>
      </c>
      <c r="AK202">
        <v>0.76583000000000001</v>
      </c>
      <c r="AL202">
        <v>0.40472000000000002</v>
      </c>
      <c r="AM202">
        <v>3.2611400000000001</v>
      </c>
      <c r="AN202">
        <v>1.6335599999999999</v>
      </c>
      <c r="AO202">
        <v>0.98772000000000004</v>
      </c>
      <c r="AP202">
        <v>0.38562000000000002</v>
      </c>
      <c r="AQ202">
        <v>3.0141200000000001</v>
      </c>
      <c r="AS202">
        <v>0</v>
      </c>
      <c r="AT202">
        <v>5</v>
      </c>
      <c r="AU202">
        <v>0</v>
      </c>
      <c r="AV202">
        <v>0</v>
      </c>
      <c r="AW202" s="4">
        <v>0</v>
      </c>
      <c r="AX202">
        <v>0</v>
      </c>
      <c r="AY202">
        <v>0</v>
      </c>
      <c r="BA202" s="1">
        <v>44288</v>
      </c>
      <c r="BB202">
        <v>12</v>
      </c>
      <c r="BC202">
        <v>12</v>
      </c>
      <c r="BD202">
        <v>0</v>
      </c>
      <c r="BE202">
        <v>52</v>
      </c>
      <c r="BF202">
        <v>1</v>
      </c>
      <c r="BG202">
        <v>0</v>
      </c>
      <c r="BH202">
        <v>52</v>
      </c>
      <c r="BI202" s="1">
        <v>43714</v>
      </c>
      <c r="BJ202">
        <v>22</v>
      </c>
      <c r="BK202">
        <v>22</v>
      </c>
      <c r="BL202">
        <v>3</v>
      </c>
      <c r="BM202">
        <v>104</v>
      </c>
      <c r="BN202">
        <v>2</v>
      </c>
      <c r="BO202">
        <v>52</v>
      </c>
      <c r="BP202">
        <v>156</v>
      </c>
      <c r="BQ202" s="1">
        <v>43399</v>
      </c>
      <c r="BR202">
        <v>22</v>
      </c>
      <c r="BS202">
        <v>17</v>
      </c>
      <c r="BT202">
        <v>5</v>
      </c>
      <c r="BU202">
        <v>120</v>
      </c>
      <c r="BV202">
        <v>1</v>
      </c>
      <c r="BW202">
        <v>0</v>
      </c>
      <c r="BX202">
        <v>120</v>
      </c>
      <c r="BY202">
        <v>98</v>
      </c>
      <c r="CA202" t="s">
        <v>135</v>
      </c>
      <c r="CB202" t="s">
        <v>1122</v>
      </c>
      <c r="CC202">
        <v>17044</v>
      </c>
      <c r="CD202">
        <v>540</v>
      </c>
      <c r="CE202">
        <v>7172421416</v>
      </c>
      <c r="CF202" t="s">
        <v>99</v>
      </c>
      <c r="CG202" t="s">
        <v>100</v>
      </c>
      <c r="CH202" s="1">
        <v>28399</v>
      </c>
      <c r="CI202" t="s">
        <v>101</v>
      </c>
      <c r="CJ202" t="s">
        <v>100</v>
      </c>
      <c r="CK202" t="s">
        <v>100</v>
      </c>
      <c r="CL202" t="s">
        <v>103</v>
      </c>
      <c r="CM202" t="s">
        <v>1121</v>
      </c>
      <c r="CN202">
        <v>134</v>
      </c>
      <c r="CO202" s="1">
        <v>44621</v>
      </c>
      <c r="CP202" s="1"/>
      <c r="CV202"/>
    </row>
    <row r="203" spans="1:101" x14ac:dyDescent="0.25">
      <c r="A203" t="s">
        <v>317</v>
      </c>
      <c r="B203" s="18" t="s">
        <v>3187</v>
      </c>
      <c r="C203" s="18">
        <v>395158</v>
      </c>
      <c r="D203" t="s">
        <v>575</v>
      </c>
      <c r="E203" t="s">
        <v>128</v>
      </c>
      <c r="F203" t="s">
        <v>204</v>
      </c>
      <c r="G203" t="s">
        <v>3201</v>
      </c>
      <c r="H203">
        <v>100.2</v>
      </c>
      <c r="I203" t="s">
        <v>122</v>
      </c>
      <c r="K203" t="s">
        <v>100</v>
      </c>
      <c r="L203" t="s">
        <v>105</v>
      </c>
      <c r="M203">
        <v>3</v>
      </c>
      <c r="N203">
        <v>2</v>
      </c>
      <c r="O203">
        <v>2</v>
      </c>
      <c r="P203">
        <v>5</v>
      </c>
      <c r="Q203">
        <v>5</v>
      </c>
      <c r="R203">
        <v>3</v>
      </c>
      <c r="S203">
        <v>2</v>
      </c>
      <c r="U203" s="8">
        <v>3.4371100000000001</v>
      </c>
      <c r="V203" s="8">
        <v>0.56472999999999995</v>
      </c>
      <c r="W203">
        <v>50</v>
      </c>
      <c r="X203">
        <v>1.1470499999999999</v>
      </c>
      <c r="Y203">
        <v>1.7117800000000001</v>
      </c>
      <c r="Z203">
        <v>3.1318100000000002</v>
      </c>
      <c r="AA203">
        <v>0.36201</v>
      </c>
      <c r="AB203">
        <v>5.4109999999999998E-2</v>
      </c>
      <c r="AD203">
        <v>1.72532</v>
      </c>
      <c r="AE203">
        <v>50</v>
      </c>
      <c r="AH203">
        <v>6</v>
      </c>
      <c r="AJ203">
        <v>2.1210399999999998</v>
      </c>
      <c r="AK203">
        <v>0.83243999999999996</v>
      </c>
      <c r="AL203">
        <v>0.45088</v>
      </c>
      <c r="AM203">
        <v>3.4043600000000001</v>
      </c>
      <c r="AN203">
        <v>1.6652800000000001</v>
      </c>
      <c r="AO203">
        <v>1.0135700000000001</v>
      </c>
      <c r="AP203">
        <v>0.46905999999999998</v>
      </c>
      <c r="AQ203">
        <v>3.1876699999999998</v>
      </c>
      <c r="AS203">
        <v>0</v>
      </c>
      <c r="AT203">
        <v>9</v>
      </c>
      <c r="AU203">
        <v>0</v>
      </c>
      <c r="AV203">
        <v>2</v>
      </c>
      <c r="AW203" s="4">
        <v>16516.5</v>
      </c>
      <c r="AX203">
        <v>0</v>
      </c>
      <c r="AY203">
        <v>2</v>
      </c>
      <c r="BA203" s="1">
        <v>44491</v>
      </c>
      <c r="BB203">
        <v>3</v>
      </c>
      <c r="BC203">
        <v>3</v>
      </c>
      <c r="BD203">
        <v>0</v>
      </c>
      <c r="BE203">
        <v>28</v>
      </c>
      <c r="BF203">
        <v>1</v>
      </c>
      <c r="BG203">
        <v>0</v>
      </c>
      <c r="BH203">
        <v>28</v>
      </c>
      <c r="BI203" s="1">
        <v>44120</v>
      </c>
      <c r="BJ203">
        <v>10</v>
      </c>
      <c r="BK203">
        <v>9</v>
      </c>
      <c r="BL203">
        <v>1</v>
      </c>
      <c r="BM203">
        <v>64</v>
      </c>
      <c r="BN203">
        <v>1</v>
      </c>
      <c r="BO203">
        <v>0</v>
      </c>
      <c r="BP203">
        <v>64</v>
      </c>
      <c r="BQ203" s="1">
        <v>43867</v>
      </c>
      <c r="BR203">
        <v>4</v>
      </c>
      <c r="BS203">
        <v>1</v>
      </c>
      <c r="BT203">
        <v>3</v>
      </c>
      <c r="BU203">
        <v>72</v>
      </c>
      <c r="BV203">
        <v>1</v>
      </c>
      <c r="BW203">
        <v>0</v>
      </c>
      <c r="BX203">
        <v>72</v>
      </c>
      <c r="BY203">
        <v>47.332999999999998</v>
      </c>
      <c r="CA203" t="s">
        <v>577</v>
      </c>
      <c r="CB203" t="s">
        <v>578</v>
      </c>
      <c r="CC203">
        <v>16125</v>
      </c>
      <c r="CD203">
        <v>530</v>
      </c>
      <c r="CE203">
        <v>7245888090</v>
      </c>
      <c r="CF203" t="s">
        <v>99</v>
      </c>
      <c r="CG203" t="s">
        <v>100</v>
      </c>
      <c r="CH203" s="1">
        <v>24498</v>
      </c>
      <c r="CI203" t="s">
        <v>101</v>
      </c>
      <c r="CJ203" t="s">
        <v>100</v>
      </c>
      <c r="CK203" t="s">
        <v>100</v>
      </c>
      <c r="CL203" t="s">
        <v>103</v>
      </c>
      <c r="CM203" t="s">
        <v>576</v>
      </c>
      <c r="CN203">
        <v>154</v>
      </c>
      <c r="CO203" s="1">
        <v>44621</v>
      </c>
      <c r="CP203" s="1"/>
      <c r="CV203"/>
    </row>
    <row r="204" spans="1:101" x14ac:dyDescent="0.25">
      <c r="A204" t="s">
        <v>317</v>
      </c>
      <c r="B204" s="18" t="s">
        <v>3187</v>
      </c>
      <c r="C204" s="18">
        <v>395758</v>
      </c>
      <c r="D204" t="s">
        <v>2263</v>
      </c>
      <c r="E204" t="s">
        <v>269</v>
      </c>
      <c r="F204" t="s">
        <v>127</v>
      </c>
      <c r="G204" t="s">
        <v>3201</v>
      </c>
      <c r="H204">
        <v>92.3</v>
      </c>
      <c r="I204" t="s">
        <v>98</v>
      </c>
      <c r="K204" t="s">
        <v>100</v>
      </c>
      <c r="L204" t="s">
        <v>105</v>
      </c>
      <c r="M204">
        <v>2</v>
      </c>
      <c r="N204">
        <v>2</v>
      </c>
      <c r="O204">
        <v>2</v>
      </c>
      <c r="P204">
        <v>4</v>
      </c>
      <c r="Q204">
        <v>5</v>
      </c>
      <c r="R204">
        <v>2</v>
      </c>
      <c r="S204">
        <v>2</v>
      </c>
      <c r="U204" s="8">
        <v>3.56779</v>
      </c>
      <c r="V204" s="8">
        <v>0.44590000000000002</v>
      </c>
      <c r="W204">
        <v>31.6</v>
      </c>
      <c r="X204">
        <v>0.78064999999999996</v>
      </c>
      <c r="Y204">
        <v>1.22655</v>
      </c>
      <c r="Z204">
        <v>3.0882000000000001</v>
      </c>
      <c r="AA204">
        <v>0.29321000000000003</v>
      </c>
      <c r="AB204">
        <v>0.10843999999999999</v>
      </c>
      <c r="AD204">
        <v>2.3412500000000001</v>
      </c>
      <c r="AE204">
        <v>41.7</v>
      </c>
      <c r="AG204">
        <v>1</v>
      </c>
      <c r="AJ204">
        <v>2.1911499999999999</v>
      </c>
      <c r="AK204">
        <v>0.78747999999999996</v>
      </c>
      <c r="AL204">
        <v>0.40481</v>
      </c>
      <c r="AM204">
        <v>3.3834300000000002</v>
      </c>
      <c r="AN204">
        <v>2.1874600000000002</v>
      </c>
      <c r="AO204">
        <v>0.72919</v>
      </c>
      <c r="AP204">
        <v>0.41252</v>
      </c>
      <c r="AQ204">
        <v>3.3293400000000002</v>
      </c>
      <c r="AS204">
        <v>0</v>
      </c>
      <c r="AT204">
        <v>1</v>
      </c>
      <c r="AU204">
        <v>1</v>
      </c>
      <c r="AV204">
        <v>1</v>
      </c>
      <c r="AW204" s="4">
        <v>655.14</v>
      </c>
      <c r="AX204">
        <v>0</v>
      </c>
      <c r="AY204">
        <v>1</v>
      </c>
      <c r="BA204" s="1">
        <v>44308</v>
      </c>
      <c r="BB204">
        <v>8</v>
      </c>
      <c r="BC204">
        <v>8</v>
      </c>
      <c r="BD204">
        <v>0</v>
      </c>
      <c r="BE204">
        <v>68</v>
      </c>
      <c r="BF204">
        <v>1</v>
      </c>
      <c r="BG204">
        <v>0</v>
      </c>
      <c r="BH204">
        <v>68</v>
      </c>
      <c r="BI204" s="1">
        <v>43882</v>
      </c>
      <c r="BJ204">
        <v>2</v>
      </c>
      <c r="BK204">
        <v>1</v>
      </c>
      <c r="BL204">
        <v>2</v>
      </c>
      <c r="BM204">
        <v>12</v>
      </c>
      <c r="BN204">
        <v>1</v>
      </c>
      <c r="BO204">
        <v>0</v>
      </c>
      <c r="BP204">
        <v>12</v>
      </c>
      <c r="BQ204" s="1">
        <v>43476</v>
      </c>
      <c r="BR204">
        <v>6</v>
      </c>
      <c r="BS204">
        <v>6</v>
      </c>
      <c r="BT204">
        <v>0</v>
      </c>
      <c r="BU204">
        <v>40</v>
      </c>
      <c r="BV204">
        <v>2</v>
      </c>
      <c r="BW204">
        <v>20</v>
      </c>
      <c r="BX204">
        <v>60</v>
      </c>
      <c r="BY204">
        <v>48</v>
      </c>
      <c r="CA204" t="s">
        <v>2265</v>
      </c>
      <c r="CB204" t="s">
        <v>2266</v>
      </c>
      <c r="CC204">
        <v>16037</v>
      </c>
      <c r="CD204">
        <v>150</v>
      </c>
      <c r="CE204">
        <v>7244526970</v>
      </c>
      <c r="CF204" t="s">
        <v>99</v>
      </c>
      <c r="CG204" t="s">
        <v>100</v>
      </c>
      <c r="CH204" s="1">
        <v>32295</v>
      </c>
      <c r="CI204" t="s">
        <v>101</v>
      </c>
      <c r="CJ204" t="s">
        <v>100</v>
      </c>
      <c r="CK204" t="s">
        <v>100</v>
      </c>
      <c r="CL204" t="s">
        <v>103</v>
      </c>
      <c r="CM204" t="s">
        <v>2264</v>
      </c>
      <c r="CN204">
        <v>115</v>
      </c>
      <c r="CO204" s="1">
        <v>44621</v>
      </c>
      <c r="CP204" s="1"/>
      <c r="CV204"/>
    </row>
    <row r="205" spans="1:101" x14ac:dyDescent="0.25">
      <c r="A205" t="s">
        <v>317</v>
      </c>
      <c r="B205" s="18" t="s">
        <v>3187</v>
      </c>
      <c r="C205" s="18">
        <v>395892</v>
      </c>
      <c r="D205" t="s">
        <v>2629</v>
      </c>
      <c r="E205" t="s">
        <v>2545</v>
      </c>
      <c r="F205" t="s">
        <v>684</v>
      </c>
      <c r="G205" t="s">
        <v>3201</v>
      </c>
      <c r="H205">
        <v>88.8</v>
      </c>
      <c r="I205" t="s">
        <v>98</v>
      </c>
      <c r="K205" t="s">
        <v>100</v>
      </c>
      <c r="L205" t="s">
        <v>102</v>
      </c>
      <c r="M205">
        <v>1</v>
      </c>
      <c r="N205">
        <v>2</v>
      </c>
      <c r="O205">
        <v>1</v>
      </c>
      <c r="P205">
        <v>3</v>
      </c>
      <c r="Q205">
        <v>3</v>
      </c>
      <c r="R205">
        <v>3</v>
      </c>
      <c r="S205">
        <v>2</v>
      </c>
      <c r="U205" s="8">
        <v>2.9912299999999998</v>
      </c>
      <c r="V205" s="8">
        <v>0.44</v>
      </c>
      <c r="W205">
        <v>48</v>
      </c>
      <c r="X205">
        <v>0.95799999999999996</v>
      </c>
      <c r="Y205">
        <v>1.3979999999999999</v>
      </c>
      <c r="Z205">
        <v>2.6176400000000002</v>
      </c>
      <c r="AA205">
        <v>0.31369000000000002</v>
      </c>
      <c r="AB205">
        <v>0.11953</v>
      </c>
      <c r="AD205">
        <v>1.5932299999999999</v>
      </c>
      <c r="AE205">
        <v>53.8</v>
      </c>
      <c r="AG205">
        <v>0</v>
      </c>
      <c r="AJ205">
        <v>2.0345599999999999</v>
      </c>
      <c r="AK205">
        <v>0.80454999999999999</v>
      </c>
      <c r="AL205">
        <v>0.42038999999999999</v>
      </c>
      <c r="AM205">
        <v>3.2595000000000001</v>
      </c>
      <c r="AN205">
        <v>1.6031500000000001</v>
      </c>
      <c r="AO205">
        <v>0.87585999999999997</v>
      </c>
      <c r="AP205">
        <v>0.39198</v>
      </c>
      <c r="AQ205">
        <v>2.8974500000000001</v>
      </c>
      <c r="AS205">
        <v>1</v>
      </c>
      <c r="AT205">
        <v>13</v>
      </c>
      <c r="AU205">
        <v>5</v>
      </c>
      <c r="AV205">
        <v>3</v>
      </c>
      <c r="AW205" s="4">
        <v>23400</v>
      </c>
      <c r="AX205">
        <v>0</v>
      </c>
      <c r="AY205">
        <v>3</v>
      </c>
      <c r="BA205" s="1">
        <v>44264</v>
      </c>
      <c r="BB205">
        <v>15</v>
      </c>
      <c r="BC205">
        <v>15</v>
      </c>
      <c r="BD205">
        <v>0</v>
      </c>
      <c r="BE205">
        <v>84</v>
      </c>
      <c r="BF205">
        <v>1</v>
      </c>
      <c r="BG205">
        <v>0</v>
      </c>
      <c r="BH205">
        <v>84</v>
      </c>
      <c r="BI205" s="1">
        <v>43706</v>
      </c>
      <c r="BJ205">
        <v>29</v>
      </c>
      <c r="BK205">
        <v>24</v>
      </c>
      <c r="BL205">
        <v>2</v>
      </c>
      <c r="BM205">
        <v>156</v>
      </c>
      <c r="BN205">
        <v>1</v>
      </c>
      <c r="BO205">
        <v>0</v>
      </c>
      <c r="BP205">
        <v>156</v>
      </c>
      <c r="BQ205" s="1">
        <v>43349</v>
      </c>
      <c r="BR205">
        <v>35</v>
      </c>
      <c r="BS205">
        <v>18</v>
      </c>
      <c r="BT205">
        <v>17</v>
      </c>
      <c r="BU205">
        <v>156</v>
      </c>
      <c r="BV205">
        <v>2</v>
      </c>
      <c r="BW205">
        <v>78</v>
      </c>
      <c r="BX205">
        <v>234</v>
      </c>
      <c r="BY205">
        <v>133</v>
      </c>
      <c r="CA205" t="s">
        <v>2631</v>
      </c>
      <c r="CB205" t="s">
        <v>2632</v>
      </c>
      <c r="CC205">
        <v>15650</v>
      </c>
      <c r="CD205">
        <v>770</v>
      </c>
      <c r="CE205">
        <v>7245374441</v>
      </c>
      <c r="CF205" t="s">
        <v>99</v>
      </c>
      <c r="CG205" t="s">
        <v>100</v>
      </c>
      <c r="CH205" s="1">
        <v>34060</v>
      </c>
      <c r="CI205" t="s">
        <v>100</v>
      </c>
      <c r="CJ205" t="s">
        <v>100</v>
      </c>
      <c r="CK205" t="s">
        <v>100</v>
      </c>
      <c r="CL205" t="s">
        <v>103</v>
      </c>
      <c r="CM205" t="s">
        <v>2630</v>
      </c>
      <c r="CN205">
        <v>107</v>
      </c>
      <c r="CO205" s="1">
        <v>44621</v>
      </c>
      <c r="CP205" s="1"/>
      <c r="CV205"/>
    </row>
    <row r="206" spans="1:101" x14ac:dyDescent="0.25">
      <c r="A206" t="s">
        <v>317</v>
      </c>
      <c r="B206" s="18" t="s">
        <v>3187</v>
      </c>
      <c r="C206" s="18">
        <v>395524</v>
      </c>
      <c r="D206" t="s">
        <v>1574</v>
      </c>
      <c r="E206" t="s">
        <v>178</v>
      </c>
      <c r="F206" t="s">
        <v>119</v>
      </c>
      <c r="G206" t="s">
        <v>3201</v>
      </c>
      <c r="H206">
        <v>50.9</v>
      </c>
      <c r="I206" t="s">
        <v>98</v>
      </c>
      <c r="K206" t="s">
        <v>100</v>
      </c>
      <c r="L206" t="s">
        <v>105</v>
      </c>
      <c r="M206">
        <v>3</v>
      </c>
      <c r="N206">
        <v>3</v>
      </c>
      <c r="O206">
        <v>4</v>
      </c>
      <c r="P206">
        <v>1</v>
      </c>
      <c r="Q206">
        <v>2</v>
      </c>
      <c r="R206">
        <v>1</v>
      </c>
      <c r="S206">
        <v>3</v>
      </c>
      <c r="U206" s="8">
        <v>3.52284</v>
      </c>
      <c r="V206" s="8">
        <v>0.77766000000000002</v>
      </c>
      <c r="W206">
        <v>54.9</v>
      </c>
      <c r="X206">
        <v>1.00807</v>
      </c>
      <c r="Y206">
        <v>1.78573</v>
      </c>
      <c r="Z206">
        <v>3.0239600000000002</v>
      </c>
      <c r="AA206">
        <v>0.54532999999999998</v>
      </c>
      <c r="AB206">
        <v>0.12231</v>
      </c>
      <c r="AD206">
        <v>1.7371000000000001</v>
      </c>
      <c r="AE206">
        <v>37.5</v>
      </c>
      <c r="AG206">
        <v>1</v>
      </c>
      <c r="AJ206">
        <v>2.1442299999999999</v>
      </c>
      <c r="AK206">
        <v>0.80842000000000003</v>
      </c>
      <c r="AL206">
        <v>0.44879999999999998</v>
      </c>
      <c r="AM206">
        <v>3.4014500000000001</v>
      </c>
      <c r="AN206">
        <v>1.65852</v>
      </c>
      <c r="AO206">
        <v>0.91722999999999999</v>
      </c>
      <c r="AP206">
        <v>0.64892000000000005</v>
      </c>
      <c r="AQ206">
        <v>3.2699799999999999</v>
      </c>
      <c r="AS206">
        <v>0</v>
      </c>
      <c r="AT206">
        <v>0</v>
      </c>
      <c r="AU206">
        <v>0</v>
      </c>
      <c r="AV206">
        <v>0</v>
      </c>
      <c r="AW206" s="4">
        <v>0</v>
      </c>
      <c r="AX206">
        <v>0</v>
      </c>
      <c r="AY206">
        <v>0</v>
      </c>
      <c r="BA206" s="1">
        <v>44449</v>
      </c>
      <c r="BB206">
        <v>1</v>
      </c>
      <c r="BC206">
        <v>1</v>
      </c>
      <c r="BD206">
        <v>0</v>
      </c>
      <c r="BE206">
        <v>4</v>
      </c>
      <c r="BF206">
        <v>1</v>
      </c>
      <c r="BG206">
        <v>0</v>
      </c>
      <c r="BH206">
        <v>4</v>
      </c>
      <c r="BI206" s="1">
        <v>43882</v>
      </c>
      <c r="BJ206">
        <v>3</v>
      </c>
      <c r="BK206">
        <v>3</v>
      </c>
      <c r="BL206">
        <v>0</v>
      </c>
      <c r="BM206">
        <v>16</v>
      </c>
      <c r="BN206">
        <v>1</v>
      </c>
      <c r="BO206">
        <v>0</v>
      </c>
      <c r="BP206">
        <v>16</v>
      </c>
      <c r="BQ206" s="1">
        <v>43496</v>
      </c>
      <c r="BR206">
        <v>6</v>
      </c>
      <c r="BS206">
        <v>6</v>
      </c>
      <c r="BT206">
        <v>0</v>
      </c>
      <c r="BU206">
        <v>20</v>
      </c>
      <c r="BV206">
        <v>1</v>
      </c>
      <c r="BW206">
        <v>0</v>
      </c>
      <c r="BX206">
        <v>20</v>
      </c>
      <c r="BY206">
        <v>10.667</v>
      </c>
      <c r="CA206" t="s">
        <v>1576</v>
      </c>
      <c r="CB206" t="s">
        <v>1577</v>
      </c>
      <c r="CC206">
        <v>16101</v>
      </c>
      <c r="CD206">
        <v>450</v>
      </c>
      <c r="CE206">
        <v>7246523863</v>
      </c>
      <c r="CF206" t="s">
        <v>99</v>
      </c>
      <c r="CG206" t="s">
        <v>100</v>
      </c>
      <c r="CH206" s="1">
        <v>29972</v>
      </c>
      <c r="CI206" t="s">
        <v>100</v>
      </c>
      <c r="CJ206" t="s">
        <v>100</v>
      </c>
      <c r="CK206" t="s">
        <v>100</v>
      </c>
      <c r="CL206" t="s">
        <v>103</v>
      </c>
      <c r="CM206" t="s">
        <v>1575</v>
      </c>
      <c r="CN206">
        <v>62</v>
      </c>
      <c r="CO206" s="1">
        <v>44621</v>
      </c>
      <c r="CP206" s="1"/>
      <c r="CV206"/>
    </row>
    <row r="207" spans="1:101" x14ac:dyDescent="0.25">
      <c r="A207" t="s">
        <v>317</v>
      </c>
      <c r="B207" s="18" t="s">
        <v>3187</v>
      </c>
      <c r="C207" s="18">
        <v>395197</v>
      </c>
      <c r="D207" t="s">
        <v>652</v>
      </c>
      <c r="E207" t="s">
        <v>654</v>
      </c>
      <c r="F207" t="s">
        <v>119</v>
      </c>
      <c r="G207" t="s">
        <v>3201</v>
      </c>
      <c r="H207">
        <v>76</v>
      </c>
      <c r="I207" t="s">
        <v>98</v>
      </c>
      <c r="K207" t="s">
        <v>101</v>
      </c>
      <c r="L207" t="s">
        <v>105</v>
      </c>
      <c r="M207">
        <v>1</v>
      </c>
      <c r="N207">
        <v>3</v>
      </c>
      <c r="O207">
        <v>1</v>
      </c>
      <c r="P207">
        <v>4</v>
      </c>
      <c r="Q207">
        <v>4</v>
      </c>
      <c r="R207">
        <v>4</v>
      </c>
      <c r="S207">
        <v>4</v>
      </c>
      <c r="U207" s="8">
        <v>3.6037499999999998</v>
      </c>
      <c r="V207" s="8">
        <v>0.89285999999999999</v>
      </c>
      <c r="W207">
        <v>69</v>
      </c>
      <c r="X207">
        <v>0.89827999999999997</v>
      </c>
      <c r="Y207">
        <v>1.79114</v>
      </c>
      <c r="Z207">
        <v>2.93032</v>
      </c>
      <c r="AA207">
        <v>0.57320000000000004</v>
      </c>
      <c r="AB207">
        <v>8.2140000000000005E-2</v>
      </c>
      <c r="AD207">
        <v>1.8126199999999999</v>
      </c>
      <c r="AE207">
        <v>76.2</v>
      </c>
      <c r="AG207">
        <v>6</v>
      </c>
      <c r="AJ207">
        <v>2.1596600000000001</v>
      </c>
      <c r="AK207">
        <v>0.86012999999999995</v>
      </c>
      <c r="AL207">
        <v>0.45356000000000002</v>
      </c>
      <c r="AM207">
        <v>3.4733499999999999</v>
      </c>
      <c r="AN207">
        <v>1.7182500000000001</v>
      </c>
      <c r="AO207">
        <v>0.76819999999999999</v>
      </c>
      <c r="AP207">
        <v>0.73723000000000005</v>
      </c>
      <c r="AQ207">
        <v>3.2758400000000001</v>
      </c>
      <c r="AS207">
        <v>0</v>
      </c>
      <c r="AT207">
        <v>3</v>
      </c>
      <c r="AU207">
        <v>0</v>
      </c>
      <c r="AV207">
        <v>1</v>
      </c>
      <c r="AW207" s="4">
        <v>18161</v>
      </c>
      <c r="AX207">
        <v>0</v>
      </c>
      <c r="AY207">
        <v>1</v>
      </c>
      <c r="BA207" s="1">
        <v>44414</v>
      </c>
      <c r="BB207">
        <v>12</v>
      </c>
      <c r="BC207">
        <v>12</v>
      </c>
      <c r="BD207">
        <v>0</v>
      </c>
      <c r="BE207">
        <v>104</v>
      </c>
      <c r="BF207">
        <v>1</v>
      </c>
      <c r="BG207">
        <v>0</v>
      </c>
      <c r="BH207">
        <v>104</v>
      </c>
      <c r="BI207" s="1">
        <v>43811</v>
      </c>
      <c r="BJ207">
        <v>14</v>
      </c>
      <c r="BK207">
        <v>13</v>
      </c>
      <c r="BL207">
        <v>1</v>
      </c>
      <c r="BM207">
        <v>72</v>
      </c>
      <c r="BN207">
        <v>1</v>
      </c>
      <c r="BO207">
        <v>0</v>
      </c>
      <c r="BP207">
        <v>72</v>
      </c>
      <c r="BQ207" s="1">
        <v>43480</v>
      </c>
      <c r="BR207">
        <v>6</v>
      </c>
      <c r="BS207">
        <v>6</v>
      </c>
      <c r="BT207">
        <v>0</v>
      </c>
      <c r="BU207">
        <v>28</v>
      </c>
      <c r="BV207">
        <v>1</v>
      </c>
      <c r="BW207">
        <v>0</v>
      </c>
      <c r="BX207">
        <v>28</v>
      </c>
      <c r="BY207">
        <v>80.667000000000002</v>
      </c>
      <c r="CA207" t="s">
        <v>655</v>
      </c>
      <c r="CB207" t="s">
        <v>656</v>
      </c>
      <c r="CC207">
        <v>16142</v>
      </c>
      <c r="CD207">
        <v>450</v>
      </c>
      <c r="CE207">
        <v>7249463511</v>
      </c>
      <c r="CF207" t="s">
        <v>99</v>
      </c>
      <c r="CG207" t="s">
        <v>100</v>
      </c>
      <c r="CH207" s="1">
        <v>24825</v>
      </c>
      <c r="CI207" t="s">
        <v>101</v>
      </c>
      <c r="CJ207" t="s">
        <v>100</v>
      </c>
      <c r="CK207" t="s">
        <v>100</v>
      </c>
      <c r="CL207" t="s">
        <v>103</v>
      </c>
      <c r="CM207" t="s">
        <v>653</v>
      </c>
      <c r="CN207">
        <v>115</v>
      </c>
      <c r="CO207" s="1">
        <v>44621</v>
      </c>
      <c r="CP207" s="1"/>
      <c r="CV207"/>
    </row>
    <row r="208" spans="1:101" x14ac:dyDescent="0.25">
      <c r="A208" t="s">
        <v>317</v>
      </c>
      <c r="B208" s="18" t="s">
        <v>3187</v>
      </c>
      <c r="C208" s="18">
        <v>395382</v>
      </c>
      <c r="D208" t="s">
        <v>1145</v>
      </c>
      <c r="E208" t="s">
        <v>1147</v>
      </c>
      <c r="F208" t="s">
        <v>684</v>
      </c>
      <c r="G208" t="s">
        <v>3201</v>
      </c>
      <c r="H208">
        <v>85.9</v>
      </c>
      <c r="I208" t="s">
        <v>98</v>
      </c>
      <c r="J208" t="s">
        <v>110</v>
      </c>
      <c r="K208" t="s">
        <v>100</v>
      </c>
      <c r="L208" t="s">
        <v>105</v>
      </c>
      <c r="M208">
        <v>1</v>
      </c>
      <c r="N208">
        <v>2</v>
      </c>
      <c r="O208">
        <v>1</v>
      </c>
      <c r="P208">
        <v>4</v>
      </c>
      <c r="Q208">
        <v>4</v>
      </c>
      <c r="R208">
        <v>4</v>
      </c>
      <c r="S208">
        <v>3</v>
      </c>
      <c r="U208" s="8">
        <v>3.0413899999999998</v>
      </c>
      <c r="V208" s="8">
        <v>0.72884000000000004</v>
      </c>
      <c r="W208">
        <v>81</v>
      </c>
      <c r="X208">
        <v>0.72282999999999997</v>
      </c>
      <c r="Y208">
        <v>1.45167</v>
      </c>
      <c r="Z208">
        <v>2.51959</v>
      </c>
      <c r="AA208">
        <v>0.57328999999999997</v>
      </c>
      <c r="AB208">
        <v>5.321E-2</v>
      </c>
      <c r="AD208">
        <v>1.58972</v>
      </c>
      <c r="AE208">
        <v>73.3</v>
      </c>
      <c r="AG208">
        <v>1</v>
      </c>
      <c r="AJ208">
        <v>2.04087</v>
      </c>
      <c r="AK208">
        <v>0.85533999999999999</v>
      </c>
      <c r="AL208">
        <v>0.47599000000000002</v>
      </c>
      <c r="AM208">
        <v>3.3721899999999998</v>
      </c>
      <c r="AN208">
        <v>1.59467</v>
      </c>
      <c r="AO208">
        <v>0.62161999999999995</v>
      </c>
      <c r="AP208">
        <v>0.57345000000000002</v>
      </c>
      <c r="AQ208">
        <v>2.8475799999999998</v>
      </c>
      <c r="AS208">
        <v>0</v>
      </c>
      <c r="AT208">
        <v>40</v>
      </c>
      <c r="AU208">
        <v>9</v>
      </c>
      <c r="AV208">
        <v>4</v>
      </c>
      <c r="AW208" s="4">
        <v>48750</v>
      </c>
      <c r="AX208">
        <v>1</v>
      </c>
      <c r="AY208">
        <v>5</v>
      </c>
      <c r="BA208" s="1">
        <v>44434</v>
      </c>
      <c r="BB208">
        <v>22</v>
      </c>
      <c r="BC208">
        <v>18</v>
      </c>
      <c r="BD208">
        <v>0</v>
      </c>
      <c r="BE208">
        <v>128</v>
      </c>
      <c r="BF208">
        <v>1</v>
      </c>
      <c r="BG208">
        <v>0</v>
      </c>
      <c r="BH208">
        <v>128</v>
      </c>
      <c r="BI208" s="1">
        <v>44237</v>
      </c>
      <c r="BJ208">
        <v>38</v>
      </c>
      <c r="BK208">
        <v>22</v>
      </c>
      <c r="BL208">
        <v>23</v>
      </c>
      <c r="BM208">
        <v>220</v>
      </c>
      <c r="BN208">
        <v>1</v>
      </c>
      <c r="BO208">
        <v>0</v>
      </c>
      <c r="BP208">
        <v>220</v>
      </c>
      <c r="BQ208" s="1">
        <v>43746</v>
      </c>
      <c r="BR208">
        <v>56</v>
      </c>
      <c r="BS208">
        <v>22</v>
      </c>
      <c r="BT208">
        <v>36</v>
      </c>
      <c r="BU208">
        <v>300</v>
      </c>
      <c r="BV208">
        <v>1</v>
      </c>
      <c r="BW208">
        <v>0</v>
      </c>
      <c r="BX208">
        <v>300</v>
      </c>
      <c r="BY208">
        <v>187.333</v>
      </c>
      <c r="CA208" t="s">
        <v>1148</v>
      </c>
      <c r="CB208" t="s">
        <v>1149</v>
      </c>
      <c r="CC208">
        <v>15642</v>
      </c>
      <c r="CD208">
        <v>770</v>
      </c>
      <c r="CE208">
        <v>7248634374</v>
      </c>
      <c r="CF208" t="s">
        <v>99</v>
      </c>
      <c r="CG208" t="s">
        <v>100</v>
      </c>
      <c r="CH208" s="1">
        <v>28359</v>
      </c>
      <c r="CI208" t="s">
        <v>100</v>
      </c>
      <c r="CJ208" t="s">
        <v>100</v>
      </c>
      <c r="CK208" t="s">
        <v>100</v>
      </c>
      <c r="CL208" t="s">
        <v>103</v>
      </c>
      <c r="CM208" t="s">
        <v>1146</v>
      </c>
      <c r="CN208">
        <v>120</v>
      </c>
      <c r="CO208" s="1">
        <v>44621</v>
      </c>
      <c r="CP208" s="1"/>
      <c r="CV208"/>
    </row>
    <row r="209" spans="1:104" x14ac:dyDescent="0.25">
      <c r="A209" t="s">
        <v>317</v>
      </c>
      <c r="B209" s="18" t="s">
        <v>3187</v>
      </c>
      <c r="C209" s="18">
        <v>395679</v>
      </c>
      <c r="D209" t="s">
        <v>2031</v>
      </c>
      <c r="E209" t="s">
        <v>179</v>
      </c>
      <c r="F209" t="s">
        <v>117</v>
      </c>
      <c r="G209" t="s">
        <v>3201</v>
      </c>
      <c r="H209">
        <v>59.4</v>
      </c>
      <c r="I209" t="s">
        <v>98</v>
      </c>
      <c r="K209" t="s">
        <v>100</v>
      </c>
      <c r="L209" t="s">
        <v>105</v>
      </c>
      <c r="M209">
        <v>2</v>
      </c>
      <c r="N209">
        <v>2</v>
      </c>
      <c r="O209">
        <v>2</v>
      </c>
      <c r="P209">
        <v>2</v>
      </c>
      <c r="Q209">
        <v>4</v>
      </c>
      <c r="R209">
        <v>1</v>
      </c>
      <c r="S209">
        <v>3</v>
      </c>
      <c r="U209" s="8">
        <v>2.7818000000000001</v>
      </c>
      <c r="V209" s="8">
        <v>0.62317999999999996</v>
      </c>
      <c r="W209">
        <v>51.9</v>
      </c>
      <c r="X209">
        <v>0.66796999999999995</v>
      </c>
      <c r="Y209">
        <v>1.2911600000000001</v>
      </c>
      <c r="Z209">
        <v>2.54887</v>
      </c>
      <c r="AA209">
        <v>0.49102000000000001</v>
      </c>
      <c r="AB209">
        <v>0.13433</v>
      </c>
      <c r="AD209">
        <v>1.49065</v>
      </c>
      <c r="AE209">
        <v>37.5</v>
      </c>
      <c r="AG209">
        <v>0</v>
      </c>
      <c r="AJ209">
        <v>1.96228</v>
      </c>
      <c r="AK209">
        <v>0.78002000000000005</v>
      </c>
      <c r="AL209">
        <v>0.40344000000000002</v>
      </c>
      <c r="AM209">
        <v>3.14574</v>
      </c>
      <c r="AN209">
        <v>1.55518</v>
      </c>
      <c r="AO209">
        <v>0.62990999999999997</v>
      </c>
      <c r="AP209">
        <v>0.57847999999999999</v>
      </c>
      <c r="AQ209">
        <v>2.7920199999999999</v>
      </c>
      <c r="AS209">
        <v>0</v>
      </c>
      <c r="AT209">
        <v>9</v>
      </c>
      <c r="AU209">
        <v>1</v>
      </c>
      <c r="AV209">
        <v>0</v>
      </c>
      <c r="AW209" s="4">
        <v>0</v>
      </c>
      <c r="AX209">
        <v>0</v>
      </c>
      <c r="AY209">
        <v>0</v>
      </c>
      <c r="BA209" s="1">
        <v>43838</v>
      </c>
      <c r="BB209">
        <v>7</v>
      </c>
      <c r="BC209">
        <v>7</v>
      </c>
      <c r="BD209">
        <v>0</v>
      </c>
      <c r="BE209">
        <v>52</v>
      </c>
      <c r="BF209">
        <v>1</v>
      </c>
      <c r="BG209">
        <v>0</v>
      </c>
      <c r="BH209">
        <v>52</v>
      </c>
      <c r="BI209" s="1">
        <v>43507</v>
      </c>
      <c r="BJ209">
        <v>10</v>
      </c>
      <c r="BK209">
        <v>7</v>
      </c>
      <c r="BL209">
        <v>2</v>
      </c>
      <c r="BM209">
        <v>72</v>
      </c>
      <c r="BN209">
        <v>1</v>
      </c>
      <c r="BO209">
        <v>0</v>
      </c>
      <c r="BP209">
        <v>72</v>
      </c>
      <c r="BQ209" s="1">
        <v>43108</v>
      </c>
      <c r="BR209">
        <v>8</v>
      </c>
      <c r="BS209">
        <v>5</v>
      </c>
      <c r="BT209">
        <v>3</v>
      </c>
      <c r="BU209">
        <v>52</v>
      </c>
      <c r="BV209">
        <v>2</v>
      </c>
      <c r="BW209">
        <v>26</v>
      </c>
      <c r="BX209">
        <v>78</v>
      </c>
      <c r="BY209">
        <v>63</v>
      </c>
      <c r="CA209" t="s">
        <v>2033</v>
      </c>
      <c r="CB209" t="s">
        <v>2034</v>
      </c>
      <c r="CC209">
        <v>15301</v>
      </c>
      <c r="CD209">
        <v>750</v>
      </c>
      <c r="CE209">
        <v>7242222148</v>
      </c>
      <c r="CF209" t="s">
        <v>99</v>
      </c>
      <c r="CG209" t="s">
        <v>100</v>
      </c>
      <c r="CH209" s="1">
        <v>30926</v>
      </c>
      <c r="CI209" t="s">
        <v>100</v>
      </c>
      <c r="CJ209" t="s">
        <v>101</v>
      </c>
      <c r="CK209" t="s">
        <v>100</v>
      </c>
      <c r="CL209" t="s">
        <v>103</v>
      </c>
      <c r="CM209" t="s">
        <v>2032</v>
      </c>
      <c r="CN209">
        <v>74</v>
      </c>
      <c r="CO209" s="1">
        <v>44621</v>
      </c>
      <c r="CP209" s="1"/>
      <c r="CV209"/>
    </row>
    <row r="210" spans="1:104" x14ac:dyDescent="0.25">
      <c r="A210" t="s">
        <v>317</v>
      </c>
      <c r="B210" s="18" t="s">
        <v>3187</v>
      </c>
      <c r="C210" s="18">
        <v>395510</v>
      </c>
      <c r="D210" t="s">
        <v>1542</v>
      </c>
      <c r="E210" t="s">
        <v>302</v>
      </c>
      <c r="F210" t="s">
        <v>204</v>
      </c>
      <c r="G210" t="s">
        <v>3202</v>
      </c>
      <c r="H210">
        <v>48</v>
      </c>
      <c r="I210" t="s">
        <v>133</v>
      </c>
      <c r="K210" t="s">
        <v>100</v>
      </c>
      <c r="L210" t="s">
        <v>105</v>
      </c>
      <c r="M210">
        <v>5</v>
      </c>
      <c r="N210">
        <v>3</v>
      </c>
      <c r="O210">
        <v>5</v>
      </c>
      <c r="P210">
        <v>5</v>
      </c>
      <c r="Q210">
        <v>5</v>
      </c>
      <c r="R210">
        <v>5</v>
      </c>
      <c r="S210">
        <v>3</v>
      </c>
      <c r="U210" s="8">
        <v>3.5834199999999998</v>
      </c>
      <c r="V210" s="8">
        <v>0.86070000000000002</v>
      </c>
      <c r="X210">
        <v>0.63231000000000004</v>
      </c>
      <c r="Y210">
        <v>1.4930099999999999</v>
      </c>
      <c r="Z210">
        <v>3.1272600000000002</v>
      </c>
      <c r="AA210">
        <v>0.43891999999999998</v>
      </c>
      <c r="AB210">
        <v>8.7770000000000001E-2</v>
      </c>
      <c r="AC210">
        <v>6</v>
      </c>
      <c r="AD210">
        <v>2.0903999999999998</v>
      </c>
      <c r="AF210">
        <v>6</v>
      </c>
      <c r="AH210">
        <v>6</v>
      </c>
      <c r="AJ210">
        <v>2.2542399999999998</v>
      </c>
      <c r="AK210">
        <v>0.85065999999999997</v>
      </c>
      <c r="AL210">
        <v>0.44142999999999999</v>
      </c>
      <c r="AM210">
        <v>3.5463300000000002</v>
      </c>
      <c r="AN210">
        <v>1.8984399999999999</v>
      </c>
      <c r="AO210">
        <v>0.54676000000000002</v>
      </c>
      <c r="AP210">
        <v>0.73021000000000003</v>
      </c>
      <c r="AQ210">
        <v>3.1903199999999998</v>
      </c>
      <c r="AS210">
        <v>0</v>
      </c>
      <c r="AT210">
        <v>0</v>
      </c>
      <c r="AU210">
        <v>0</v>
      </c>
      <c r="AV210">
        <v>0</v>
      </c>
      <c r="AW210" s="4">
        <v>0</v>
      </c>
      <c r="AX210">
        <v>0</v>
      </c>
      <c r="AY210">
        <v>0</v>
      </c>
      <c r="BA210" s="1">
        <v>44246</v>
      </c>
      <c r="BB210">
        <v>1</v>
      </c>
      <c r="BC210">
        <v>1</v>
      </c>
      <c r="BD210">
        <v>0</v>
      </c>
      <c r="BE210">
        <v>4</v>
      </c>
      <c r="BF210">
        <v>1</v>
      </c>
      <c r="BG210">
        <v>0</v>
      </c>
      <c r="BH210">
        <v>4</v>
      </c>
      <c r="BI210" s="1">
        <v>43677</v>
      </c>
      <c r="BJ210">
        <v>1</v>
      </c>
      <c r="BK210">
        <v>1</v>
      </c>
      <c r="BL210">
        <v>0</v>
      </c>
      <c r="BM210">
        <v>4</v>
      </c>
      <c r="BN210">
        <v>1</v>
      </c>
      <c r="BO210">
        <v>0</v>
      </c>
      <c r="BP210">
        <v>4</v>
      </c>
      <c r="BQ210" s="1">
        <v>43238</v>
      </c>
      <c r="BR210">
        <v>1</v>
      </c>
      <c r="BS210">
        <v>1</v>
      </c>
      <c r="BT210">
        <v>0</v>
      </c>
      <c r="BU210">
        <v>8</v>
      </c>
      <c r="BV210">
        <v>1</v>
      </c>
      <c r="BW210">
        <v>0</v>
      </c>
      <c r="BX210">
        <v>8</v>
      </c>
      <c r="BY210">
        <v>4.6669999999999998</v>
      </c>
      <c r="CA210" t="s">
        <v>1544</v>
      </c>
      <c r="CB210" t="s">
        <v>1545</v>
      </c>
      <c r="CC210">
        <v>16127</v>
      </c>
      <c r="CD210">
        <v>530</v>
      </c>
      <c r="CE210">
        <v>4124587800</v>
      </c>
      <c r="CF210" t="s">
        <v>99</v>
      </c>
      <c r="CG210" t="s">
        <v>100</v>
      </c>
      <c r="CH210" s="1">
        <v>29860</v>
      </c>
      <c r="CI210" t="s">
        <v>100</v>
      </c>
      <c r="CJ210" t="s">
        <v>100</v>
      </c>
      <c r="CK210" t="s">
        <v>100</v>
      </c>
      <c r="CL210" t="s">
        <v>103</v>
      </c>
      <c r="CM210" t="s">
        <v>1543</v>
      </c>
      <c r="CN210">
        <v>59</v>
      </c>
      <c r="CO210" s="1">
        <v>44621</v>
      </c>
      <c r="CP210" s="1"/>
      <c r="CV210"/>
    </row>
    <row r="211" spans="1:104" x14ac:dyDescent="0.25">
      <c r="A211" t="s">
        <v>317</v>
      </c>
      <c r="B211" s="18" t="s">
        <v>3187</v>
      </c>
      <c r="C211" s="18">
        <v>395241</v>
      </c>
      <c r="D211" t="s">
        <v>733</v>
      </c>
      <c r="E211" t="s">
        <v>115</v>
      </c>
      <c r="F211" t="s">
        <v>427</v>
      </c>
      <c r="G211" t="s">
        <v>3201</v>
      </c>
      <c r="H211">
        <v>79</v>
      </c>
      <c r="I211" t="s">
        <v>98</v>
      </c>
      <c r="K211" t="s">
        <v>100</v>
      </c>
      <c r="L211" t="s">
        <v>105</v>
      </c>
      <c r="M211">
        <v>1</v>
      </c>
      <c r="N211">
        <v>3</v>
      </c>
      <c r="O211">
        <v>1</v>
      </c>
      <c r="P211">
        <v>4</v>
      </c>
      <c r="Q211">
        <v>4</v>
      </c>
      <c r="R211">
        <v>4</v>
      </c>
      <c r="S211">
        <v>4</v>
      </c>
      <c r="U211" s="8">
        <v>3.1395200000000001</v>
      </c>
      <c r="V211" s="8">
        <v>0.79322999999999999</v>
      </c>
      <c r="W211">
        <v>58.2</v>
      </c>
      <c r="X211">
        <v>0.50224000000000002</v>
      </c>
      <c r="Y211">
        <v>1.2954600000000001</v>
      </c>
      <c r="Z211">
        <v>2.8516900000000001</v>
      </c>
      <c r="AA211">
        <v>0.56877</v>
      </c>
      <c r="AB211">
        <v>5.8369999999999998E-2</v>
      </c>
      <c r="AD211">
        <v>1.84406</v>
      </c>
      <c r="AE211">
        <v>55</v>
      </c>
      <c r="AG211">
        <v>1</v>
      </c>
      <c r="AJ211">
        <v>2.1430099999999999</v>
      </c>
      <c r="AK211">
        <v>0.75880999999999998</v>
      </c>
      <c r="AL211">
        <v>0.37261</v>
      </c>
      <c r="AM211">
        <v>3.2744399999999998</v>
      </c>
      <c r="AN211">
        <v>1.7616400000000001</v>
      </c>
      <c r="AO211">
        <v>0.48685</v>
      </c>
      <c r="AP211">
        <v>0.79725999999999997</v>
      </c>
      <c r="AQ211">
        <v>3.0272100000000002</v>
      </c>
      <c r="AS211">
        <v>1</v>
      </c>
      <c r="AT211">
        <v>20</v>
      </c>
      <c r="AU211">
        <v>5</v>
      </c>
      <c r="AV211">
        <v>3</v>
      </c>
      <c r="AW211" s="4">
        <v>160566.25</v>
      </c>
      <c r="AX211">
        <v>0</v>
      </c>
      <c r="AY211">
        <v>3</v>
      </c>
      <c r="BA211" s="1">
        <v>44246</v>
      </c>
      <c r="BB211">
        <v>6</v>
      </c>
      <c r="BC211">
        <v>6</v>
      </c>
      <c r="BD211">
        <v>0</v>
      </c>
      <c r="BE211">
        <v>28</v>
      </c>
      <c r="BF211">
        <v>1</v>
      </c>
      <c r="BG211">
        <v>0</v>
      </c>
      <c r="BH211">
        <v>28</v>
      </c>
      <c r="BI211" s="1">
        <v>43587</v>
      </c>
      <c r="BJ211">
        <v>33</v>
      </c>
      <c r="BK211">
        <v>21</v>
      </c>
      <c r="BL211">
        <v>12</v>
      </c>
      <c r="BM211">
        <v>196</v>
      </c>
      <c r="BN211">
        <v>1</v>
      </c>
      <c r="BO211">
        <v>0</v>
      </c>
      <c r="BP211">
        <v>196</v>
      </c>
      <c r="BQ211" s="1">
        <v>43280</v>
      </c>
      <c r="BR211">
        <v>40</v>
      </c>
      <c r="BS211">
        <v>20</v>
      </c>
      <c r="BT211">
        <v>20</v>
      </c>
      <c r="BU211">
        <v>379</v>
      </c>
      <c r="BV211">
        <v>1</v>
      </c>
      <c r="BW211">
        <v>0</v>
      </c>
      <c r="BX211">
        <v>379</v>
      </c>
      <c r="BY211">
        <v>142.5</v>
      </c>
      <c r="CA211" t="s">
        <v>735</v>
      </c>
      <c r="CB211" t="s">
        <v>736</v>
      </c>
      <c r="CC211">
        <v>16602</v>
      </c>
      <c r="CD211">
        <v>120</v>
      </c>
      <c r="CE211">
        <v>8149460471</v>
      </c>
      <c r="CF211" t="s">
        <v>99</v>
      </c>
      <c r="CG211" t="s">
        <v>100</v>
      </c>
      <c r="CH211" s="1">
        <v>28611</v>
      </c>
      <c r="CI211" t="s">
        <v>100</v>
      </c>
      <c r="CJ211" t="s">
        <v>100</v>
      </c>
      <c r="CK211" t="s">
        <v>100</v>
      </c>
      <c r="CL211" t="s">
        <v>103</v>
      </c>
      <c r="CM211" t="s">
        <v>734</v>
      </c>
      <c r="CN211">
        <v>133</v>
      </c>
      <c r="CO211" s="1">
        <v>44621</v>
      </c>
      <c r="CP211" s="1"/>
      <c r="CV211"/>
    </row>
    <row r="212" spans="1:104" x14ac:dyDescent="0.25">
      <c r="A212" t="s">
        <v>317</v>
      </c>
      <c r="B212" s="18" t="s">
        <v>3187</v>
      </c>
      <c r="C212" s="18">
        <v>395298</v>
      </c>
      <c r="D212" t="s">
        <v>893</v>
      </c>
      <c r="E212" t="s">
        <v>895</v>
      </c>
      <c r="F212" t="s">
        <v>572</v>
      </c>
      <c r="G212" t="s">
        <v>3201</v>
      </c>
      <c r="H212">
        <v>77.400000000000006</v>
      </c>
      <c r="I212" t="s">
        <v>98</v>
      </c>
      <c r="K212" t="s">
        <v>100</v>
      </c>
      <c r="L212" t="s">
        <v>102</v>
      </c>
      <c r="M212">
        <v>3</v>
      </c>
      <c r="N212">
        <v>3</v>
      </c>
      <c r="O212">
        <v>3</v>
      </c>
      <c r="P212">
        <v>4</v>
      </c>
      <c r="Q212">
        <v>5</v>
      </c>
      <c r="R212">
        <v>3</v>
      </c>
      <c r="S212">
        <v>3</v>
      </c>
      <c r="U212" s="8">
        <v>3.43608</v>
      </c>
      <c r="V212" s="8">
        <v>0.68920000000000003</v>
      </c>
      <c r="W212">
        <v>56</v>
      </c>
      <c r="X212">
        <v>1.0357499999999999</v>
      </c>
      <c r="Y212">
        <v>1.72496</v>
      </c>
      <c r="Z212">
        <v>2.9977499999999999</v>
      </c>
      <c r="AA212">
        <v>0.35027000000000003</v>
      </c>
      <c r="AB212">
        <v>0.1067</v>
      </c>
      <c r="AD212">
        <v>1.71112</v>
      </c>
      <c r="AE212">
        <v>33.299999999999997</v>
      </c>
      <c r="AH212">
        <v>6</v>
      </c>
      <c r="AJ212">
        <v>2.2136100000000001</v>
      </c>
      <c r="AK212">
        <v>0.82898000000000005</v>
      </c>
      <c r="AL212">
        <v>0.42714999999999997</v>
      </c>
      <c r="AM212">
        <v>3.4697399999999998</v>
      </c>
      <c r="AN212">
        <v>1.5825100000000001</v>
      </c>
      <c r="AO212">
        <v>0.91903999999999997</v>
      </c>
      <c r="AP212">
        <v>0.60426000000000002</v>
      </c>
      <c r="AQ212">
        <v>3.1266699999999998</v>
      </c>
      <c r="AS212">
        <v>4</v>
      </c>
      <c r="AT212">
        <v>2</v>
      </c>
      <c r="AU212">
        <v>0</v>
      </c>
      <c r="AV212">
        <v>2</v>
      </c>
      <c r="AW212" s="4">
        <v>86105.5</v>
      </c>
      <c r="AX212">
        <v>0</v>
      </c>
      <c r="AY212">
        <v>2</v>
      </c>
      <c r="BA212" s="1">
        <v>44547</v>
      </c>
      <c r="BB212">
        <v>5</v>
      </c>
      <c r="BC212">
        <v>5</v>
      </c>
      <c r="BD212">
        <v>0</v>
      </c>
      <c r="BE212">
        <v>20</v>
      </c>
      <c r="BF212">
        <v>0</v>
      </c>
      <c r="BG212">
        <v>0</v>
      </c>
      <c r="BH212">
        <v>20</v>
      </c>
      <c r="BI212" s="1">
        <v>44238</v>
      </c>
      <c r="BJ212">
        <v>5</v>
      </c>
      <c r="BK212">
        <v>5</v>
      </c>
      <c r="BL212">
        <v>0</v>
      </c>
      <c r="BM212">
        <v>20</v>
      </c>
      <c r="BN212">
        <v>2</v>
      </c>
      <c r="BO212">
        <v>10</v>
      </c>
      <c r="BP212">
        <v>30</v>
      </c>
      <c r="BQ212" s="1">
        <v>43756</v>
      </c>
      <c r="BR212">
        <v>8</v>
      </c>
      <c r="BS212">
        <v>4</v>
      </c>
      <c r="BT212">
        <v>4</v>
      </c>
      <c r="BU212">
        <v>60</v>
      </c>
      <c r="BV212">
        <v>1</v>
      </c>
      <c r="BW212">
        <v>0</v>
      </c>
      <c r="BX212">
        <v>60</v>
      </c>
      <c r="BY212">
        <v>30</v>
      </c>
      <c r="CA212" t="s">
        <v>896</v>
      </c>
      <c r="CB212" t="s">
        <v>897</v>
      </c>
      <c r="CC212">
        <v>18634</v>
      </c>
      <c r="CD212">
        <v>480</v>
      </c>
      <c r="CE212">
        <v>5707357300</v>
      </c>
      <c r="CF212" t="s">
        <v>99</v>
      </c>
      <c r="CG212" t="s">
        <v>100</v>
      </c>
      <c r="CH212" s="1">
        <v>26485</v>
      </c>
      <c r="CI212" t="s">
        <v>100</v>
      </c>
      <c r="CJ212" t="s">
        <v>100</v>
      </c>
      <c r="CK212" t="s">
        <v>100</v>
      </c>
      <c r="CL212" t="s">
        <v>103</v>
      </c>
      <c r="CM212" t="s">
        <v>894</v>
      </c>
      <c r="CN212">
        <v>110</v>
      </c>
      <c r="CO212" s="1">
        <v>44621</v>
      </c>
      <c r="CP212" s="1"/>
      <c r="CV212"/>
    </row>
    <row r="213" spans="1:104" x14ac:dyDescent="0.25">
      <c r="A213" t="s">
        <v>317</v>
      </c>
      <c r="B213" s="18" t="s">
        <v>3187</v>
      </c>
      <c r="C213" s="18">
        <v>395564</v>
      </c>
      <c r="D213" t="s">
        <v>1693</v>
      </c>
      <c r="E213" t="s">
        <v>153</v>
      </c>
      <c r="F213" t="s">
        <v>447</v>
      </c>
      <c r="G213" t="s">
        <v>3201</v>
      </c>
      <c r="H213">
        <v>108.1</v>
      </c>
      <c r="I213" t="s">
        <v>98</v>
      </c>
      <c r="K213" t="s">
        <v>101</v>
      </c>
      <c r="L213" t="s">
        <v>105</v>
      </c>
      <c r="M213">
        <v>1</v>
      </c>
      <c r="N213">
        <v>2</v>
      </c>
      <c r="O213">
        <v>1</v>
      </c>
      <c r="P213">
        <v>4</v>
      </c>
      <c r="Q213">
        <v>5</v>
      </c>
      <c r="R213">
        <v>2</v>
      </c>
      <c r="S213">
        <v>2</v>
      </c>
      <c r="U213" s="8">
        <v>3.1407699999999998</v>
      </c>
      <c r="V213" s="8">
        <v>0.50961999999999996</v>
      </c>
      <c r="W213">
        <v>53.6</v>
      </c>
      <c r="X213">
        <v>0.89932000000000001</v>
      </c>
      <c r="Y213">
        <v>1.4089400000000001</v>
      </c>
      <c r="Z213">
        <v>2.8619300000000001</v>
      </c>
      <c r="AA213">
        <v>0.25585999999999998</v>
      </c>
      <c r="AB213">
        <v>8.3799999999999999E-2</v>
      </c>
      <c r="AD213">
        <v>1.73183</v>
      </c>
      <c r="AE213">
        <v>47.1</v>
      </c>
      <c r="AG213">
        <v>1</v>
      </c>
      <c r="AJ213">
        <v>2.1139600000000001</v>
      </c>
      <c r="AK213">
        <v>0.83077999999999996</v>
      </c>
      <c r="AL213">
        <v>0.44563000000000003</v>
      </c>
      <c r="AM213">
        <v>3.3903799999999999</v>
      </c>
      <c r="AN213">
        <v>1.67716</v>
      </c>
      <c r="AO213">
        <v>0.79625000000000001</v>
      </c>
      <c r="AP213">
        <v>0.42826999999999998</v>
      </c>
      <c r="AQ213">
        <v>2.9248500000000002</v>
      </c>
      <c r="AS213">
        <v>2</v>
      </c>
      <c r="AT213">
        <v>19</v>
      </c>
      <c r="AU213">
        <v>4</v>
      </c>
      <c r="AV213">
        <v>1</v>
      </c>
      <c r="AW213" s="4">
        <v>19545.5</v>
      </c>
      <c r="AX213">
        <v>0</v>
      </c>
      <c r="AY213">
        <v>1</v>
      </c>
      <c r="BA213" s="1">
        <v>44295</v>
      </c>
      <c r="BB213">
        <v>20</v>
      </c>
      <c r="BC213">
        <v>7</v>
      </c>
      <c r="BD213">
        <v>10</v>
      </c>
      <c r="BE213">
        <v>160</v>
      </c>
      <c r="BF213">
        <v>1</v>
      </c>
      <c r="BG213">
        <v>0</v>
      </c>
      <c r="BH213">
        <v>160</v>
      </c>
      <c r="BI213" s="1">
        <v>43812</v>
      </c>
      <c r="BJ213">
        <v>6</v>
      </c>
      <c r="BK213">
        <v>5</v>
      </c>
      <c r="BL213">
        <v>0</v>
      </c>
      <c r="BM213">
        <v>44</v>
      </c>
      <c r="BN213">
        <v>1</v>
      </c>
      <c r="BO213">
        <v>0</v>
      </c>
      <c r="BP213">
        <v>44</v>
      </c>
      <c r="BQ213" s="1">
        <v>43406</v>
      </c>
      <c r="BR213">
        <v>18</v>
      </c>
      <c r="BS213">
        <v>9</v>
      </c>
      <c r="BT213">
        <v>9</v>
      </c>
      <c r="BU213">
        <v>128</v>
      </c>
      <c r="BV213">
        <v>1</v>
      </c>
      <c r="BW213">
        <v>0</v>
      </c>
      <c r="BX213">
        <v>128</v>
      </c>
      <c r="BY213">
        <v>116</v>
      </c>
      <c r="CA213" t="s">
        <v>1695</v>
      </c>
      <c r="CB213" t="s">
        <v>1696</v>
      </c>
      <c r="CC213">
        <v>18517</v>
      </c>
      <c r="CD213">
        <v>420</v>
      </c>
      <c r="CE213">
        <v>5705622102</v>
      </c>
      <c r="CF213" t="s">
        <v>99</v>
      </c>
      <c r="CG213" t="s">
        <v>100</v>
      </c>
      <c r="CH213" s="1">
        <v>30329</v>
      </c>
      <c r="CI213" t="s">
        <v>100</v>
      </c>
      <c r="CJ213" t="s">
        <v>100</v>
      </c>
      <c r="CK213" t="s">
        <v>100</v>
      </c>
      <c r="CL213" t="s">
        <v>103</v>
      </c>
      <c r="CM213" t="s">
        <v>1694</v>
      </c>
      <c r="CN213">
        <v>142</v>
      </c>
      <c r="CO213" s="1">
        <v>44621</v>
      </c>
      <c r="CP213" s="1"/>
      <c r="CV213"/>
    </row>
    <row r="214" spans="1:104" x14ac:dyDescent="0.25">
      <c r="A214" t="s">
        <v>317</v>
      </c>
      <c r="B214" s="18" t="s">
        <v>3187</v>
      </c>
      <c r="C214" s="18">
        <v>395877</v>
      </c>
      <c r="D214" t="s">
        <v>2589</v>
      </c>
      <c r="E214" t="s">
        <v>2591</v>
      </c>
      <c r="F214" t="s">
        <v>106</v>
      </c>
      <c r="G214" t="s">
        <v>3201</v>
      </c>
      <c r="H214">
        <v>40.799999999999997</v>
      </c>
      <c r="I214" t="s">
        <v>98</v>
      </c>
      <c r="K214" t="s">
        <v>100</v>
      </c>
      <c r="L214" t="s">
        <v>105</v>
      </c>
      <c r="M214">
        <v>5</v>
      </c>
      <c r="N214">
        <v>3</v>
      </c>
      <c r="O214">
        <v>5</v>
      </c>
      <c r="P214">
        <v>4</v>
      </c>
      <c r="Q214">
        <v>4</v>
      </c>
      <c r="R214">
        <v>5</v>
      </c>
      <c r="S214">
        <v>4</v>
      </c>
      <c r="U214" s="8">
        <v>3.31575</v>
      </c>
      <c r="V214" s="8">
        <v>0.87422999999999995</v>
      </c>
      <c r="W214">
        <v>32.4</v>
      </c>
      <c r="X214">
        <v>0.61936999999999998</v>
      </c>
      <c r="Y214">
        <v>1.4936</v>
      </c>
      <c r="Z214">
        <v>2.9732799999999999</v>
      </c>
      <c r="AA214">
        <v>0.53864999999999996</v>
      </c>
      <c r="AB214">
        <v>4.9189999999999998E-2</v>
      </c>
      <c r="AD214">
        <v>1.8221499999999999</v>
      </c>
      <c r="AE214">
        <v>11.1</v>
      </c>
      <c r="AG214">
        <v>0</v>
      </c>
      <c r="AJ214">
        <v>2.0055200000000002</v>
      </c>
      <c r="AK214">
        <v>0.81420000000000003</v>
      </c>
      <c r="AL214">
        <v>0.41789999999999999</v>
      </c>
      <c r="AM214">
        <v>3.2376200000000002</v>
      </c>
      <c r="AN214">
        <v>1.8600399999999999</v>
      </c>
      <c r="AO214">
        <v>0.55954999999999999</v>
      </c>
      <c r="AP214">
        <v>0.78344000000000003</v>
      </c>
      <c r="AQ214">
        <v>3.2334900000000002</v>
      </c>
      <c r="AS214">
        <v>0</v>
      </c>
      <c r="AT214">
        <v>1</v>
      </c>
      <c r="AU214">
        <v>0</v>
      </c>
      <c r="AV214">
        <v>0</v>
      </c>
      <c r="AW214" s="4">
        <v>0</v>
      </c>
      <c r="AX214">
        <v>0</v>
      </c>
      <c r="AY214">
        <v>0</v>
      </c>
      <c r="BA214" s="1">
        <v>44386</v>
      </c>
      <c r="BB214">
        <v>0</v>
      </c>
      <c r="BC214">
        <v>0</v>
      </c>
      <c r="BD214">
        <v>0</v>
      </c>
      <c r="BE214">
        <v>0</v>
      </c>
      <c r="BF214">
        <v>0</v>
      </c>
      <c r="BG214">
        <v>0</v>
      </c>
      <c r="BH214">
        <v>0</v>
      </c>
      <c r="BI214" s="1">
        <v>43818</v>
      </c>
      <c r="BJ214">
        <v>2</v>
      </c>
      <c r="BK214">
        <v>2</v>
      </c>
      <c r="BL214">
        <v>0</v>
      </c>
      <c r="BM214">
        <v>8</v>
      </c>
      <c r="BN214">
        <v>1</v>
      </c>
      <c r="BO214">
        <v>0</v>
      </c>
      <c r="BP214">
        <v>8</v>
      </c>
      <c r="BQ214" s="1">
        <v>43413</v>
      </c>
      <c r="BR214">
        <v>8</v>
      </c>
      <c r="BS214">
        <v>7</v>
      </c>
      <c r="BT214">
        <v>1</v>
      </c>
      <c r="BU214">
        <v>36</v>
      </c>
      <c r="BV214">
        <v>1</v>
      </c>
      <c r="BW214">
        <v>0</v>
      </c>
      <c r="BX214">
        <v>36</v>
      </c>
      <c r="BY214">
        <v>8.6669999999999998</v>
      </c>
      <c r="CA214" t="s">
        <v>2592</v>
      </c>
      <c r="CB214" t="s">
        <v>2593</v>
      </c>
      <c r="CC214">
        <v>15824</v>
      </c>
      <c r="CD214">
        <v>400</v>
      </c>
      <c r="CE214">
        <v>8142658265</v>
      </c>
      <c r="CF214" t="s">
        <v>99</v>
      </c>
      <c r="CG214" t="s">
        <v>100</v>
      </c>
      <c r="CH214" s="1">
        <v>33718</v>
      </c>
      <c r="CI214" t="s">
        <v>100</v>
      </c>
      <c r="CJ214" t="s">
        <v>100</v>
      </c>
      <c r="CK214" t="s">
        <v>100</v>
      </c>
      <c r="CL214" t="s">
        <v>103</v>
      </c>
      <c r="CM214" t="s">
        <v>2590</v>
      </c>
      <c r="CN214">
        <v>50</v>
      </c>
      <c r="CO214" s="1">
        <v>44621</v>
      </c>
      <c r="CP214" s="1"/>
      <c r="CV214"/>
    </row>
    <row r="215" spans="1:104" x14ac:dyDescent="0.25">
      <c r="A215" t="s">
        <v>317</v>
      </c>
      <c r="B215" s="18" t="s">
        <v>3187</v>
      </c>
      <c r="C215" s="18">
        <v>395356</v>
      </c>
      <c r="D215" t="s">
        <v>1063</v>
      </c>
      <c r="E215" t="s">
        <v>1065</v>
      </c>
      <c r="F215" t="s">
        <v>1066</v>
      </c>
      <c r="G215" t="s">
        <v>3202</v>
      </c>
      <c r="H215">
        <v>24.8</v>
      </c>
      <c r="I215" t="s">
        <v>113</v>
      </c>
      <c r="K215" t="s">
        <v>100</v>
      </c>
      <c r="L215" t="s">
        <v>105</v>
      </c>
      <c r="M215">
        <v>5</v>
      </c>
      <c r="N215">
        <v>4</v>
      </c>
      <c r="O215">
        <v>3</v>
      </c>
      <c r="P215">
        <v>5</v>
      </c>
      <c r="Q215">
        <v>5</v>
      </c>
      <c r="S215">
        <v>4</v>
      </c>
      <c r="U215" s="8">
        <v>4.2967300000000002</v>
      </c>
      <c r="V215" s="8">
        <v>1.31487</v>
      </c>
      <c r="W215">
        <v>46.9</v>
      </c>
      <c r="X215">
        <v>0.73433999999999999</v>
      </c>
      <c r="Y215">
        <v>2.04921</v>
      </c>
      <c r="Z215">
        <v>3.6263800000000002</v>
      </c>
      <c r="AA215">
        <v>0.84630000000000005</v>
      </c>
      <c r="AB215">
        <v>1.873E-2</v>
      </c>
      <c r="AD215">
        <v>2.2475200000000002</v>
      </c>
      <c r="AE215">
        <v>25</v>
      </c>
      <c r="AG215">
        <v>0</v>
      </c>
      <c r="AJ215">
        <v>2.2210200000000002</v>
      </c>
      <c r="AK215">
        <v>0.88148000000000004</v>
      </c>
      <c r="AL215">
        <v>0.49880999999999998</v>
      </c>
      <c r="AM215">
        <v>3.6013099999999998</v>
      </c>
      <c r="AN215">
        <v>2.07165</v>
      </c>
      <c r="AO215">
        <v>0.61278999999999995</v>
      </c>
      <c r="AP215">
        <v>0.98719000000000001</v>
      </c>
      <c r="AQ215">
        <v>3.7669800000000002</v>
      </c>
      <c r="AS215">
        <v>0</v>
      </c>
      <c r="AT215">
        <v>1</v>
      </c>
      <c r="AU215">
        <v>0</v>
      </c>
      <c r="AV215">
        <v>1</v>
      </c>
      <c r="AW215" s="4">
        <v>650</v>
      </c>
      <c r="AX215">
        <v>0</v>
      </c>
      <c r="AY215">
        <v>1</v>
      </c>
      <c r="BA215" s="1">
        <v>44449</v>
      </c>
      <c r="BB215">
        <v>4</v>
      </c>
      <c r="BC215">
        <v>4</v>
      </c>
      <c r="BD215">
        <v>0</v>
      </c>
      <c r="BE215">
        <v>24</v>
      </c>
      <c r="BF215">
        <v>1</v>
      </c>
      <c r="BG215">
        <v>0</v>
      </c>
      <c r="BH215">
        <v>24</v>
      </c>
      <c r="BI215" s="1">
        <v>43881</v>
      </c>
      <c r="BJ215">
        <v>8</v>
      </c>
      <c r="BK215">
        <v>8</v>
      </c>
      <c r="BL215">
        <v>0</v>
      </c>
      <c r="BM215">
        <v>40</v>
      </c>
      <c r="BN215">
        <v>1</v>
      </c>
      <c r="BO215">
        <v>0</v>
      </c>
      <c r="BP215">
        <v>40</v>
      </c>
      <c r="BQ215" s="1">
        <v>43502</v>
      </c>
      <c r="BR215">
        <v>1</v>
      </c>
      <c r="BS215">
        <v>0</v>
      </c>
      <c r="BT215">
        <v>1</v>
      </c>
      <c r="BU215">
        <v>8</v>
      </c>
      <c r="BV215">
        <v>0</v>
      </c>
      <c r="BW215">
        <v>0</v>
      </c>
      <c r="BX215">
        <v>8</v>
      </c>
      <c r="BY215">
        <v>26.667000000000002</v>
      </c>
      <c r="CA215" t="s">
        <v>1067</v>
      </c>
      <c r="CB215" t="s">
        <v>1068</v>
      </c>
      <c r="CC215">
        <v>15834</v>
      </c>
      <c r="CD215">
        <v>180</v>
      </c>
      <c r="CE215">
        <v>8144863736</v>
      </c>
      <c r="CF215" t="s">
        <v>99</v>
      </c>
      <c r="CG215" t="s">
        <v>100</v>
      </c>
      <c r="CH215" s="1">
        <v>28004</v>
      </c>
      <c r="CI215" t="s">
        <v>100</v>
      </c>
      <c r="CJ215" t="s">
        <v>100</v>
      </c>
      <c r="CK215" t="s">
        <v>100</v>
      </c>
      <c r="CL215" t="s">
        <v>103</v>
      </c>
      <c r="CM215" t="s">
        <v>1064</v>
      </c>
      <c r="CN215">
        <v>39</v>
      </c>
      <c r="CO215" s="1">
        <v>44621</v>
      </c>
      <c r="CP215" s="1"/>
      <c r="CV215"/>
      <c r="CW215">
        <v>2</v>
      </c>
    </row>
    <row r="216" spans="1:104" x14ac:dyDescent="0.25">
      <c r="A216" t="s">
        <v>317</v>
      </c>
      <c r="B216" s="18" t="s">
        <v>3187</v>
      </c>
      <c r="C216" s="18">
        <v>395479</v>
      </c>
      <c r="D216" t="s">
        <v>1445</v>
      </c>
      <c r="E216" t="s">
        <v>776</v>
      </c>
      <c r="F216" t="s">
        <v>111</v>
      </c>
      <c r="G216" t="s">
        <v>3201</v>
      </c>
      <c r="H216">
        <v>171.3</v>
      </c>
      <c r="I216" t="s">
        <v>98</v>
      </c>
      <c r="K216" t="s">
        <v>100</v>
      </c>
      <c r="L216" t="s">
        <v>105</v>
      </c>
      <c r="M216">
        <v>3</v>
      </c>
      <c r="N216">
        <v>1</v>
      </c>
      <c r="O216">
        <v>4</v>
      </c>
      <c r="P216">
        <v>4</v>
      </c>
      <c r="Q216">
        <v>5</v>
      </c>
      <c r="R216">
        <v>3</v>
      </c>
      <c r="S216">
        <v>1</v>
      </c>
      <c r="AC216">
        <v>6</v>
      </c>
      <c r="AF216">
        <v>6</v>
      </c>
      <c r="AH216">
        <v>6</v>
      </c>
      <c r="AS216">
        <v>1</v>
      </c>
      <c r="AT216">
        <v>1</v>
      </c>
      <c r="AU216">
        <v>0</v>
      </c>
      <c r="AV216">
        <v>1</v>
      </c>
      <c r="AW216" s="4">
        <v>655.08000000000004</v>
      </c>
      <c r="AX216">
        <v>0</v>
      </c>
      <c r="AY216">
        <v>1</v>
      </c>
      <c r="BA216" s="1">
        <v>44273</v>
      </c>
      <c r="BB216">
        <v>3</v>
      </c>
      <c r="BC216">
        <v>3</v>
      </c>
      <c r="BD216">
        <v>0</v>
      </c>
      <c r="BE216">
        <v>12</v>
      </c>
      <c r="BF216">
        <v>1</v>
      </c>
      <c r="BG216">
        <v>0</v>
      </c>
      <c r="BH216">
        <v>12</v>
      </c>
      <c r="BI216" s="1">
        <v>43503</v>
      </c>
      <c r="BJ216">
        <v>5</v>
      </c>
      <c r="BK216">
        <v>5</v>
      </c>
      <c r="BL216">
        <v>0</v>
      </c>
      <c r="BM216">
        <v>32</v>
      </c>
      <c r="BN216">
        <v>1</v>
      </c>
      <c r="BO216">
        <v>0</v>
      </c>
      <c r="BP216">
        <v>32</v>
      </c>
      <c r="BQ216" s="1">
        <v>43179</v>
      </c>
      <c r="BR216">
        <v>8</v>
      </c>
      <c r="BS216">
        <v>8</v>
      </c>
      <c r="BT216">
        <v>0</v>
      </c>
      <c r="BU216">
        <v>32</v>
      </c>
      <c r="BV216">
        <v>1</v>
      </c>
      <c r="BW216">
        <v>0</v>
      </c>
      <c r="BX216">
        <v>32</v>
      </c>
      <c r="BY216">
        <v>22</v>
      </c>
      <c r="CA216" t="s">
        <v>1447</v>
      </c>
      <c r="CB216" t="s">
        <v>1448</v>
      </c>
      <c r="CC216">
        <v>19446</v>
      </c>
      <c r="CD216">
        <v>560</v>
      </c>
      <c r="CE216">
        <v>2156995000</v>
      </c>
      <c r="CF216" t="s">
        <v>99</v>
      </c>
      <c r="CG216" t="s">
        <v>100</v>
      </c>
      <c r="CH216" s="1">
        <v>29444</v>
      </c>
      <c r="CI216" t="s">
        <v>100</v>
      </c>
      <c r="CJ216" t="s">
        <v>100</v>
      </c>
      <c r="CK216" t="s">
        <v>100</v>
      </c>
      <c r="CL216" t="s">
        <v>103</v>
      </c>
      <c r="CM216" t="s">
        <v>1446</v>
      </c>
      <c r="CN216">
        <v>181</v>
      </c>
      <c r="CO216" s="1">
        <v>44621</v>
      </c>
      <c r="CP216" s="1"/>
      <c r="CS216">
        <v>12</v>
      </c>
      <c r="CV216"/>
      <c r="CX216">
        <v>12</v>
      </c>
      <c r="CY216">
        <v>6</v>
      </c>
      <c r="CZ216">
        <v>6</v>
      </c>
    </row>
    <row r="217" spans="1:104" x14ac:dyDescent="0.25">
      <c r="A217" t="s">
        <v>317</v>
      </c>
      <c r="B217" s="18" t="s">
        <v>3187</v>
      </c>
      <c r="C217" s="18">
        <v>395592</v>
      </c>
      <c r="D217" t="s">
        <v>1778</v>
      </c>
      <c r="E217" t="s">
        <v>258</v>
      </c>
      <c r="F217" t="s">
        <v>1329</v>
      </c>
      <c r="G217" t="s">
        <v>3201</v>
      </c>
      <c r="H217">
        <v>63.1</v>
      </c>
      <c r="I217" t="s">
        <v>98</v>
      </c>
      <c r="K217" t="s">
        <v>100</v>
      </c>
      <c r="L217" t="s">
        <v>105</v>
      </c>
      <c r="M217">
        <v>3</v>
      </c>
      <c r="N217">
        <v>3</v>
      </c>
      <c r="O217">
        <v>2</v>
      </c>
      <c r="P217">
        <v>5</v>
      </c>
      <c r="Q217">
        <v>4</v>
      </c>
      <c r="R217">
        <v>5</v>
      </c>
      <c r="S217">
        <v>4</v>
      </c>
      <c r="U217" s="8">
        <v>3.3615200000000001</v>
      </c>
      <c r="V217" s="8">
        <v>0.9042</v>
      </c>
      <c r="W217">
        <v>50.6</v>
      </c>
      <c r="X217">
        <v>0.68427000000000004</v>
      </c>
      <c r="Y217">
        <v>1.58847</v>
      </c>
      <c r="Z217">
        <v>3.0115500000000002</v>
      </c>
      <c r="AA217">
        <v>0.69543999999999995</v>
      </c>
      <c r="AB217">
        <v>7.0019999999999999E-2</v>
      </c>
      <c r="AD217">
        <v>1.7730399999999999</v>
      </c>
      <c r="AE217">
        <v>45.5</v>
      </c>
      <c r="AG217">
        <v>2</v>
      </c>
      <c r="AJ217">
        <v>2.1825600000000001</v>
      </c>
      <c r="AK217">
        <v>0.81399999999999995</v>
      </c>
      <c r="AL217">
        <v>0.42083999999999999</v>
      </c>
      <c r="AM217">
        <v>3.4174000000000002</v>
      </c>
      <c r="AN217">
        <v>1.6631100000000001</v>
      </c>
      <c r="AO217">
        <v>0.61834</v>
      </c>
      <c r="AP217">
        <v>0.80464999999999998</v>
      </c>
      <c r="AQ217">
        <v>3.10568</v>
      </c>
      <c r="AS217">
        <v>0</v>
      </c>
      <c r="AT217">
        <v>2</v>
      </c>
      <c r="AU217">
        <v>3</v>
      </c>
      <c r="AV217">
        <v>1</v>
      </c>
      <c r="AW217" s="4">
        <v>8069.1</v>
      </c>
      <c r="AX217">
        <v>0</v>
      </c>
      <c r="AY217">
        <v>1</v>
      </c>
      <c r="BA217" s="1">
        <v>44098</v>
      </c>
      <c r="BB217">
        <v>15</v>
      </c>
      <c r="BC217">
        <v>15</v>
      </c>
      <c r="BD217">
        <v>0</v>
      </c>
      <c r="BE217">
        <v>68</v>
      </c>
      <c r="BF217">
        <v>1</v>
      </c>
      <c r="BG217">
        <v>0</v>
      </c>
      <c r="BH217">
        <v>68</v>
      </c>
      <c r="BI217" s="1">
        <v>43545</v>
      </c>
      <c r="BJ217">
        <v>18</v>
      </c>
      <c r="BK217">
        <v>13</v>
      </c>
      <c r="BL217">
        <v>5</v>
      </c>
      <c r="BM217">
        <v>104</v>
      </c>
      <c r="BN217">
        <v>1</v>
      </c>
      <c r="BO217">
        <v>0</v>
      </c>
      <c r="BP217">
        <v>104</v>
      </c>
      <c r="BQ217" s="1">
        <v>43189</v>
      </c>
      <c r="BR217">
        <v>11</v>
      </c>
      <c r="BS217">
        <v>11</v>
      </c>
      <c r="BT217">
        <v>0</v>
      </c>
      <c r="BU217">
        <v>48</v>
      </c>
      <c r="BV217">
        <v>1</v>
      </c>
      <c r="BW217">
        <v>0</v>
      </c>
      <c r="BX217">
        <v>48</v>
      </c>
      <c r="BY217">
        <v>76.667000000000002</v>
      </c>
      <c r="CA217" t="s">
        <v>1780</v>
      </c>
      <c r="CB217" t="s">
        <v>1781</v>
      </c>
      <c r="CC217">
        <v>16646</v>
      </c>
      <c r="CD217">
        <v>160</v>
      </c>
      <c r="CE217">
        <v>8142476578</v>
      </c>
      <c r="CF217" t="s">
        <v>99</v>
      </c>
      <c r="CG217" t="s">
        <v>100</v>
      </c>
      <c r="CH217" s="1">
        <v>30473</v>
      </c>
      <c r="CI217" t="s">
        <v>100</v>
      </c>
      <c r="CJ217" t="s">
        <v>100</v>
      </c>
      <c r="CK217" t="s">
        <v>100</v>
      </c>
      <c r="CL217" t="s">
        <v>103</v>
      </c>
      <c r="CM217" t="s">
        <v>1779</v>
      </c>
      <c r="CN217">
        <v>98</v>
      </c>
      <c r="CO217" s="1">
        <v>44621</v>
      </c>
      <c r="CP217" s="1"/>
      <c r="CV217"/>
    </row>
    <row r="218" spans="1:104" x14ac:dyDescent="0.25">
      <c r="A218" t="s">
        <v>317</v>
      </c>
      <c r="B218" s="18" t="s">
        <v>3187</v>
      </c>
      <c r="C218" s="18">
        <v>395224</v>
      </c>
      <c r="D218" t="s">
        <v>701</v>
      </c>
      <c r="E218" t="s">
        <v>158</v>
      </c>
      <c r="F218" t="s">
        <v>281</v>
      </c>
      <c r="G218" t="s">
        <v>3201</v>
      </c>
      <c r="H218">
        <v>83.5</v>
      </c>
      <c r="I218" t="s">
        <v>98</v>
      </c>
      <c r="K218" t="s">
        <v>100</v>
      </c>
      <c r="L218" t="s">
        <v>105</v>
      </c>
      <c r="M218">
        <v>4</v>
      </c>
      <c r="N218">
        <v>1</v>
      </c>
      <c r="O218">
        <v>4</v>
      </c>
      <c r="P218">
        <v>5</v>
      </c>
      <c r="Q218">
        <v>5</v>
      </c>
      <c r="R218">
        <v>5</v>
      </c>
      <c r="S218">
        <v>1</v>
      </c>
      <c r="AC218">
        <v>6</v>
      </c>
      <c r="AF218">
        <v>6</v>
      </c>
      <c r="AH218">
        <v>6</v>
      </c>
      <c r="AS218">
        <v>2</v>
      </c>
      <c r="AT218">
        <v>4</v>
      </c>
      <c r="AU218">
        <v>0</v>
      </c>
      <c r="AV218">
        <v>0</v>
      </c>
      <c r="AW218" s="4">
        <v>0</v>
      </c>
      <c r="AX218">
        <v>0</v>
      </c>
      <c r="AY218">
        <v>0</v>
      </c>
      <c r="BA218" s="1">
        <v>44487</v>
      </c>
      <c r="BB218">
        <v>6</v>
      </c>
      <c r="BC218">
        <v>6</v>
      </c>
      <c r="BD218">
        <v>0</v>
      </c>
      <c r="BE218">
        <v>28</v>
      </c>
      <c r="BF218">
        <v>1</v>
      </c>
      <c r="BG218">
        <v>0</v>
      </c>
      <c r="BH218">
        <v>28</v>
      </c>
      <c r="BI218" s="1">
        <v>43867</v>
      </c>
      <c r="BJ218">
        <v>2</v>
      </c>
      <c r="BK218">
        <v>2</v>
      </c>
      <c r="BL218">
        <v>0</v>
      </c>
      <c r="BM218">
        <v>8</v>
      </c>
      <c r="BN218">
        <v>1</v>
      </c>
      <c r="BO218">
        <v>0</v>
      </c>
      <c r="BP218">
        <v>8</v>
      </c>
      <c r="BQ218" s="1">
        <v>43581</v>
      </c>
      <c r="BR218">
        <v>7</v>
      </c>
      <c r="BS218">
        <v>6</v>
      </c>
      <c r="BT218">
        <v>1</v>
      </c>
      <c r="BU218">
        <v>36</v>
      </c>
      <c r="BV218">
        <v>1</v>
      </c>
      <c r="BW218">
        <v>0</v>
      </c>
      <c r="BX218">
        <v>36</v>
      </c>
      <c r="BY218">
        <v>22.667000000000002</v>
      </c>
      <c r="CA218" t="s">
        <v>703</v>
      </c>
      <c r="CB218" t="s">
        <v>704</v>
      </c>
      <c r="CC218">
        <v>17603</v>
      </c>
      <c r="CD218">
        <v>440</v>
      </c>
      <c r="CE218">
        <v>7173930419</v>
      </c>
      <c r="CF218" t="s">
        <v>99</v>
      </c>
      <c r="CG218" t="s">
        <v>100</v>
      </c>
      <c r="CH218" s="1">
        <v>24821</v>
      </c>
      <c r="CI218" t="s">
        <v>100</v>
      </c>
      <c r="CJ218" t="s">
        <v>100</v>
      </c>
      <c r="CK218" t="s">
        <v>101</v>
      </c>
      <c r="CL218" t="s">
        <v>103</v>
      </c>
      <c r="CM218" t="s">
        <v>702</v>
      </c>
      <c r="CN218">
        <v>94</v>
      </c>
      <c r="CO218" s="1">
        <v>44621</v>
      </c>
      <c r="CP218" s="1"/>
      <c r="CS218">
        <v>12</v>
      </c>
      <c r="CV218"/>
      <c r="CX218">
        <v>12</v>
      </c>
      <c r="CY218">
        <v>6</v>
      </c>
      <c r="CZ218">
        <v>6</v>
      </c>
    </row>
    <row r="219" spans="1:104" x14ac:dyDescent="0.25">
      <c r="A219" t="s">
        <v>317</v>
      </c>
      <c r="B219" s="18" t="s">
        <v>3187</v>
      </c>
      <c r="C219" s="18">
        <v>395249</v>
      </c>
      <c r="D219" t="s">
        <v>755</v>
      </c>
      <c r="E219" t="s">
        <v>571</v>
      </c>
      <c r="F219" t="s">
        <v>572</v>
      </c>
      <c r="G219" t="s">
        <v>3201</v>
      </c>
      <c r="H219">
        <v>70.8</v>
      </c>
      <c r="I219" t="s">
        <v>98</v>
      </c>
      <c r="K219" t="s">
        <v>100</v>
      </c>
      <c r="L219" t="s">
        <v>105</v>
      </c>
      <c r="M219">
        <v>1</v>
      </c>
      <c r="N219">
        <v>3</v>
      </c>
      <c r="O219">
        <v>1</v>
      </c>
      <c r="P219">
        <v>2</v>
      </c>
      <c r="Q219">
        <v>2</v>
      </c>
      <c r="R219">
        <v>2</v>
      </c>
      <c r="S219">
        <v>3</v>
      </c>
      <c r="U219" s="8">
        <v>3.18452</v>
      </c>
      <c r="V219" s="8">
        <v>0.65966999999999998</v>
      </c>
      <c r="X219">
        <v>0.85975000000000001</v>
      </c>
      <c r="Y219">
        <v>1.5194099999999999</v>
      </c>
      <c r="Z219">
        <v>2.9121700000000001</v>
      </c>
      <c r="AA219">
        <v>0.39694000000000002</v>
      </c>
      <c r="AB219">
        <v>5.561E-2</v>
      </c>
      <c r="AC219">
        <v>6</v>
      </c>
      <c r="AD219">
        <v>1.6651100000000001</v>
      </c>
      <c r="AF219">
        <v>6</v>
      </c>
      <c r="AG219">
        <v>1</v>
      </c>
      <c r="AJ219">
        <v>2.0143499999999999</v>
      </c>
      <c r="AK219">
        <v>0.70928000000000002</v>
      </c>
      <c r="AL219">
        <v>0.38107999999999997</v>
      </c>
      <c r="AM219">
        <v>3.1047199999999999</v>
      </c>
      <c r="AN219">
        <v>1.69228</v>
      </c>
      <c r="AO219">
        <v>0.89161000000000001</v>
      </c>
      <c r="AP219">
        <v>0.64827999999999997</v>
      </c>
      <c r="AQ219">
        <v>3.2384499999999998</v>
      </c>
      <c r="AS219">
        <v>0</v>
      </c>
      <c r="AT219">
        <v>2</v>
      </c>
      <c r="AU219">
        <v>0</v>
      </c>
      <c r="AV219">
        <v>1</v>
      </c>
      <c r="AW219" s="4">
        <v>650</v>
      </c>
      <c r="AX219">
        <v>0</v>
      </c>
      <c r="AY219">
        <v>1</v>
      </c>
      <c r="BA219" s="1">
        <v>44547</v>
      </c>
      <c r="BB219">
        <v>17</v>
      </c>
      <c r="BC219">
        <v>17</v>
      </c>
      <c r="BD219">
        <v>0</v>
      </c>
      <c r="BE219">
        <v>88</v>
      </c>
      <c r="BF219">
        <v>1</v>
      </c>
      <c r="BG219">
        <v>0</v>
      </c>
      <c r="BH219">
        <v>88</v>
      </c>
      <c r="BI219" s="1">
        <v>44232</v>
      </c>
      <c r="BJ219">
        <v>7</v>
      </c>
      <c r="BK219">
        <v>7</v>
      </c>
      <c r="BL219">
        <v>0</v>
      </c>
      <c r="BM219">
        <v>36</v>
      </c>
      <c r="BN219">
        <v>1</v>
      </c>
      <c r="BO219">
        <v>0</v>
      </c>
      <c r="BP219">
        <v>36</v>
      </c>
      <c r="BQ219" s="1">
        <v>43845</v>
      </c>
      <c r="BR219">
        <v>17</v>
      </c>
      <c r="BS219">
        <v>14</v>
      </c>
      <c r="BT219">
        <v>3</v>
      </c>
      <c r="BU219">
        <v>112</v>
      </c>
      <c r="BV219">
        <v>2</v>
      </c>
      <c r="BW219">
        <v>56</v>
      </c>
      <c r="BX219">
        <v>168</v>
      </c>
      <c r="BY219">
        <v>84</v>
      </c>
      <c r="CA219" t="s">
        <v>757</v>
      </c>
      <c r="CB219" t="s">
        <v>758</v>
      </c>
      <c r="CC219">
        <v>18702</v>
      </c>
      <c r="CD219">
        <v>480</v>
      </c>
      <c r="CE219">
        <v>5708258725</v>
      </c>
      <c r="CF219" t="s">
        <v>99</v>
      </c>
      <c r="CG219" t="s">
        <v>100</v>
      </c>
      <c r="CH219" s="1">
        <v>25128</v>
      </c>
      <c r="CI219" t="s">
        <v>100</v>
      </c>
      <c r="CJ219" t="s">
        <v>100</v>
      </c>
      <c r="CK219" t="s">
        <v>101</v>
      </c>
      <c r="CL219" t="s">
        <v>103</v>
      </c>
      <c r="CM219" t="s">
        <v>756</v>
      </c>
      <c r="CN219">
        <v>104</v>
      </c>
      <c r="CO219" s="1">
        <v>44621</v>
      </c>
      <c r="CP219" s="1"/>
      <c r="CV219"/>
    </row>
    <row r="220" spans="1:104" x14ac:dyDescent="0.25">
      <c r="A220" t="s">
        <v>317</v>
      </c>
      <c r="B220" s="18" t="s">
        <v>3187</v>
      </c>
      <c r="C220" s="18">
        <v>395016</v>
      </c>
      <c r="D220" t="s">
        <v>355</v>
      </c>
      <c r="E220" t="s">
        <v>212</v>
      </c>
      <c r="F220" t="s">
        <v>243</v>
      </c>
      <c r="G220" t="s">
        <v>3201</v>
      </c>
      <c r="H220">
        <v>118.5</v>
      </c>
      <c r="I220" t="s">
        <v>98</v>
      </c>
      <c r="K220" t="s">
        <v>100</v>
      </c>
      <c r="L220" t="s">
        <v>105</v>
      </c>
      <c r="M220">
        <v>3</v>
      </c>
      <c r="N220">
        <v>2</v>
      </c>
      <c r="O220">
        <v>3</v>
      </c>
      <c r="P220">
        <v>4</v>
      </c>
      <c r="Q220">
        <v>4</v>
      </c>
      <c r="R220">
        <v>4</v>
      </c>
      <c r="S220">
        <v>2</v>
      </c>
      <c r="U220" s="8">
        <v>3.3691200000000001</v>
      </c>
      <c r="V220" s="8">
        <v>0.51312999999999998</v>
      </c>
      <c r="W220">
        <v>47.2</v>
      </c>
      <c r="X220">
        <v>1.0767899999999999</v>
      </c>
      <c r="Y220">
        <v>1.58992</v>
      </c>
      <c r="Z220">
        <v>2.85697</v>
      </c>
      <c r="AA220">
        <v>0.21586</v>
      </c>
      <c r="AB220">
        <v>2.4500000000000001E-2</v>
      </c>
      <c r="AD220">
        <v>1.77919</v>
      </c>
      <c r="AE220">
        <v>41.2</v>
      </c>
      <c r="AG220">
        <v>0</v>
      </c>
      <c r="AJ220">
        <v>2.12507</v>
      </c>
      <c r="AK220">
        <v>0.73407999999999995</v>
      </c>
      <c r="AL220">
        <v>0.38872000000000001</v>
      </c>
      <c r="AM220">
        <v>3.2478699999999998</v>
      </c>
      <c r="AN220">
        <v>1.7140200000000001</v>
      </c>
      <c r="AO220">
        <v>1.0789800000000001</v>
      </c>
      <c r="AP220">
        <v>0.49436000000000002</v>
      </c>
      <c r="AQ220">
        <v>3.2751700000000001</v>
      </c>
      <c r="AS220">
        <v>1</v>
      </c>
      <c r="AT220">
        <v>0</v>
      </c>
      <c r="AU220">
        <v>0</v>
      </c>
      <c r="AV220">
        <v>1</v>
      </c>
      <c r="AW220" s="4">
        <v>9080.5</v>
      </c>
      <c r="AX220">
        <v>0</v>
      </c>
      <c r="AY220">
        <v>1</v>
      </c>
      <c r="BA220" s="1">
        <v>44294</v>
      </c>
      <c r="BB220">
        <v>9</v>
      </c>
      <c r="BC220">
        <v>9</v>
      </c>
      <c r="BD220">
        <v>0</v>
      </c>
      <c r="BE220">
        <v>56</v>
      </c>
      <c r="BF220">
        <v>1</v>
      </c>
      <c r="BG220">
        <v>0</v>
      </c>
      <c r="BH220">
        <v>56</v>
      </c>
      <c r="BI220" s="1">
        <v>43657</v>
      </c>
      <c r="BJ220">
        <v>10</v>
      </c>
      <c r="BK220">
        <v>10</v>
      </c>
      <c r="BL220">
        <v>0</v>
      </c>
      <c r="BM220">
        <v>36</v>
      </c>
      <c r="BN220">
        <v>1</v>
      </c>
      <c r="BO220">
        <v>0</v>
      </c>
      <c r="BP220">
        <v>36</v>
      </c>
      <c r="BQ220" s="1">
        <v>43293</v>
      </c>
      <c r="BR220">
        <v>2</v>
      </c>
      <c r="BS220">
        <v>2</v>
      </c>
      <c r="BT220">
        <v>0</v>
      </c>
      <c r="BU220">
        <v>12</v>
      </c>
      <c r="BV220">
        <v>1</v>
      </c>
      <c r="BW220">
        <v>0</v>
      </c>
      <c r="BX220">
        <v>12</v>
      </c>
      <c r="BY220">
        <v>42</v>
      </c>
      <c r="CA220" t="s">
        <v>135</v>
      </c>
      <c r="CB220" t="s">
        <v>357</v>
      </c>
      <c r="CC220">
        <v>17331</v>
      </c>
      <c r="CD220">
        <v>800</v>
      </c>
      <c r="CE220">
        <v>7176378937</v>
      </c>
      <c r="CF220" t="s">
        <v>99</v>
      </c>
      <c r="CG220" t="s">
        <v>100</v>
      </c>
      <c r="CH220" s="1">
        <v>25017</v>
      </c>
      <c r="CI220" t="s">
        <v>100</v>
      </c>
      <c r="CJ220" t="s">
        <v>100</v>
      </c>
      <c r="CK220" t="s">
        <v>100</v>
      </c>
      <c r="CL220" t="s">
        <v>103</v>
      </c>
      <c r="CM220" t="s">
        <v>356</v>
      </c>
      <c r="CN220">
        <v>152</v>
      </c>
      <c r="CO220" s="1">
        <v>44621</v>
      </c>
      <c r="CP220" s="1"/>
      <c r="CV220"/>
    </row>
    <row r="221" spans="1:104" x14ac:dyDescent="0.25">
      <c r="A221" t="s">
        <v>317</v>
      </c>
      <c r="B221" s="18" t="s">
        <v>3187</v>
      </c>
      <c r="C221" s="18">
        <v>395256</v>
      </c>
      <c r="D221" t="s">
        <v>774</v>
      </c>
      <c r="E221" t="s">
        <v>776</v>
      </c>
      <c r="F221" t="s">
        <v>111</v>
      </c>
      <c r="G221" t="s">
        <v>3201</v>
      </c>
      <c r="H221">
        <v>97.7</v>
      </c>
      <c r="I221" t="s">
        <v>98</v>
      </c>
      <c r="K221" t="s">
        <v>100</v>
      </c>
      <c r="L221" t="s">
        <v>121</v>
      </c>
      <c r="M221">
        <v>1</v>
      </c>
      <c r="N221">
        <v>2</v>
      </c>
      <c r="O221">
        <v>1</v>
      </c>
      <c r="P221">
        <v>3</v>
      </c>
      <c r="Q221">
        <v>4</v>
      </c>
      <c r="R221">
        <v>2</v>
      </c>
      <c r="S221">
        <v>3</v>
      </c>
      <c r="U221" s="8">
        <v>2.9989400000000002</v>
      </c>
      <c r="V221" s="8">
        <v>0.69411</v>
      </c>
      <c r="W221">
        <v>48.1</v>
      </c>
      <c r="X221">
        <v>0.77951000000000004</v>
      </c>
      <c r="Y221">
        <v>1.47363</v>
      </c>
      <c r="Z221">
        <v>2.7682099999999998</v>
      </c>
      <c r="AA221">
        <v>0.50670000000000004</v>
      </c>
      <c r="AB221">
        <v>4.9050000000000003E-2</v>
      </c>
      <c r="AD221">
        <v>1.5253099999999999</v>
      </c>
      <c r="AE221">
        <v>25</v>
      </c>
      <c r="AG221">
        <v>0</v>
      </c>
      <c r="AJ221">
        <v>1.9549799999999999</v>
      </c>
      <c r="AK221">
        <v>0.81388000000000005</v>
      </c>
      <c r="AL221">
        <v>0.43735000000000002</v>
      </c>
      <c r="AM221">
        <v>3.20621</v>
      </c>
      <c r="AN221">
        <v>1.5972900000000001</v>
      </c>
      <c r="AO221">
        <v>0.70450999999999997</v>
      </c>
      <c r="AP221">
        <v>0.59436999999999995</v>
      </c>
      <c r="AQ221">
        <v>2.9531900000000002</v>
      </c>
      <c r="AS221">
        <v>0</v>
      </c>
      <c r="AT221">
        <v>1</v>
      </c>
      <c r="AU221">
        <v>2</v>
      </c>
      <c r="AV221">
        <v>2</v>
      </c>
      <c r="AW221" s="4">
        <v>17365</v>
      </c>
      <c r="AX221">
        <v>0</v>
      </c>
      <c r="AY221">
        <v>2</v>
      </c>
      <c r="BA221" s="1">
        <v>43873</v>
      </c>
      <c r="BB221">
        <v>9</v>
      </c>
      <c r="BC221">
        <v>9</v>
      </c>
      <c r="BD221">
        <v>0</v>
      </c>
      <c r="BE221">
        <v>56</v>
      </c>
      <c r="BF221">
        <v>1</v>
      </c>
      <c r="BG221">
        <v>0</v>
      </c>
      <c r="BH221">
        <v>56</v>
      </c>
      <c r="BI221" s="1">
        <v>43494</v>
      </c>
      <c r="BJ221">
        <v>18</v>
      </c>
      <c r="BK221">
        <v>16</v>
      </c>
      <c r="BL221">
        <v>1</v>
      </c>
      <c r="BM221">
        <v>124</v>
      </c>
      <c r="BN221">
        <v>1</v>
      </c>
      <c r="BO221">
        <v>0</v>
      </c>
      <c r="BP221">
        <v>124</v>
      </c>
      <c r="BQ221" s="1">
        <v>43147</v>
      </c>
      <c r="BR221">
        <v>8</v>
      </c>
      <c r="BS221">
        <v>8</v>
      </c>
      <c r="BT221">
        <v>0</v>
      </c>
      <c r="BU221">
        <v>44</v>
      </c>
      <c r="BV221">
        <v>1</v>
      </c>
      <c r="BW221">
        <v>0</v>
      </c>
      <c r="BX221">
        <v>44</v>
      </c>
      <c r="BY221">
        <v>76.667000000000002</v>
      </c>
      <c r="CA221" t="s">
        <v>777</v>
      </c>
      <c r="CB221" t="s">
        <v>778</v>
      </c>
      <c r="CC221">
        <v>19446</v>
      </c>
      <c r="CD221">
        <v>560</v>
      </c>
      <c r="CE221">
        <v>2158559765</v>
      </c>
      <c r="CF221" t="s">
        <v>99</v>
      </c>
      <c r="CG221" t="s">
        <v>100</v>
      </c>
      <c r="CH221" s="1">
        <v>25143</v>
      </c>
      <c r="CI221" t="s">
        <v>100</v>
      </c>
      <c r="CJ221" t="s">
        <v>101</v>
      </c>
      <c r="CK221" t="s">
        <v>100</v>
      </c>
      <c r="CL221" t="s">
        <v>103</v>
      </c>
      <c r="CM221" t="s">
        <v>775</v>
      </c>
      <c r="CN221">
        <v>126</v>
      </c>
      <c r="CO221" s="1">
        <v>44621</v>
      </c>
      <c r="CP221" s="1"/>
      <c r="CV221"/>
    </row>
    <row r="222" spans="1:104" x14ac:dyDescent="0.25">
      <c r="A222" t="s">
        <v>317</v>
      </c>
      <c r="B222" s="18" t="s">
        <v>3187</v>
      </c>
      <c r="C222" s="18">
        <v>395277</v>
      </c>
      <c r="D222" t="s">
        <v>825</v>
      </c>
      <c r="E222" t="s">
        <v>305</v>
      </c>
      <c r="F222" t="s">
        <v>332</v>
      </c>
      <c r="G222" t="s">
        <v>3201</v>
      </c>
      <c r="H222">
        <v>73.099999999999994</v>
      </c>
      <c r="I222" t="s">
        <v>98</v>
      </c>
      <c r="K222" t="s">
        <v>100</v>
      </c>
      <c r="L222" t="s">
        <v>105</v>
      </c>
      <c r="M222">
        <v>2</v>
      </c>
      <c r="N222">
        <v>2</v>
      </c>
      <c r="O222">
        <v>2</v>
      </c>
      <c r="P222">
        <v>3</v>
      </c>
      <c r="Q222">
        <v>4</v>
      </c>
      <c r="R222">
        <v>1</v>
      </c>
      <c r="S222">
        <v>3</v>
      </c>
      <c r="U222" s="8">
        <v>2.7788300000000001</v>
      </c>
      <c r="V222" s="8">
        <v>0.70653999999999995</v>
      </c>
      <c r="W222">
        <v>58.4</v>
      </c>
      <c r="X222">
        <v>0.77253000000000005</v>
      </c>
      <c r="Y222">
        <v>1.47908</v>
      </c>
      <c r="Z222">
        <v>2.6810700000000001</v>
      </c>
      <c r="AA222">
        <v>0.67213999999999996</v>
      </c>
      <c r="AB222">
        <v>7.0650000000000004E-2</v>
      </c>
      <c r="AD222">
        <v>1.29975</v>
      </c>
      <c r="AE222">
        <v>52.9</v>
      </c>
      <c r="AG222">
        <v>2</v>
      </c>
      <c r="AJ222">
        <v>2.0848900000000001</v>
      </c>
      <c r="AK222">
        <v>0.87478999999999996</v>
      </c>
      <c r="AL222">
        <v>0.47887000000000002</v>
      </c>
      <c r="AM222">
        <v>3.4385400000000002</v>
      </c>
      <c r="AN222">
        <v>1.2762800000000001</v>
      </c>
      <c r="AO222">
        <v>0.64959</v>
      </c>
      <c r="AP222">
        <v>0.55254999999999999</v>
      </c>
      <c r="AQ222">
        <v>2.5515500000000002</v>
      </c>
      <c r="AS222">
        <v>0</v>
      </c>
      <c r="AT222">
        <v>6</v>
      </c>
      <c r="AU222">
        <v>6</v>
      </c>
      <c r="AV222">
        <v>1</v>
      </c>
      <c r="AW222" s="4">
        <v>10000</v>
      </c>
      <c r="AX222">
        <v>0</v>
      </c>
      <c r="AY222">
        <v>1</v>
      </c>
      <c r="BA222" s="1">
        <v>44540</v>
      </c>
      <c r="BB222">
        <v>3</v>
      </c>
      <c r="BC222">
        <v>3</v>
      </c>
      <c r="BD222">
        <v>0</v>
      </c>
      <c r="BE222">
        <v>4</v>
      </c>
      <c r="BF222">
        <v>1</v>
      </c>
      <c r="BG222">
        <v>0</v>
      </c>
      <c r="BH222">
        <v>4</v>
      </c>
      <c r="BI222" s="1">
        <v>44180</v>
      </c>
      <c r="BJ222">
        <v>7</v>
      </c>
      <c r="BK222">
        <v>7</v>
      </c>
      <c r="BL222">
        <v>0</v>
      </c>
      <c r="BM222">
        <v>68</v>
      </c>
      <c r="BN222">
        <v>1</v>
      </c>
      <c r="BO222">
        <v>0</v>
      </c>
      <c r="BP222">
        <v>68</v>
      </c>
      <c r="BQ222" s="1">
        <v>43670</v>
      </c>
      <c r="BR222">
        <v>23</v>
      </c>
      <c r="BS222">
        <v>13</v>
      </c>
      <c r="BT222">
        <v>10</v>
      </c>
      <c r="BU222">
        <v>128</v>
      </c>
      <c r="BV222">
        <v>2</v>
      </c>
      <c r="BW222">
        <v>64</v>
      </c>
      <c r="BX222">
        <v>192</v>
      </c>
      <c r="BY222">
        <v>56.667000000000002</v>
      </c>
      <c r="CA222" t="s">
        <v>827</v>
      </c>
      <c r="CB222" t="s">
        <v>828</v>
      </c>
      <c r="CC222">
        <v>18901</v>
      </c>
      <c r="CD222">
        <v>140</v>
      </c>
      <c r="CE222">
        <v>2153451452</v>
      </c>
      <c r="CF222" t="s">
        <v>99</v>
      </c>
      <c r="CG222" t="s">
        <v>100</v>
      </c>
      <c r="CH222" s="1">
        <v>25650</v>
      </c>
      <c r="CI222" t="s">
        <v>100</v>
      </c>
      <c r="CJ222" t="s">
        <v>100</v>
      </c>
      <c r="CK222" t="s">
        <v>100</v>
      </c>
      <c r="CL222" t="s">
        <v>103</v>
      </c>
      <c r="CM222" t="s">
        <v>826</v>
      </c>
      <c r="CN222">
        <v>120</v>
      </c>
      <c r="CO222" s="1">
        <v>44621</v>
      </c>
      <c r="CP222" s="1"/>
      <c r="CV222"/>
    </row>
    <row r="223" spans="1:104" x14ac:dyDescent="0.25">
      <c r="A223" t="s">
        <v>317</v>
      </c>
      <c r="B223" s="18" t="s">
        <v>3187</v>
      </c>
      <c r="C223" s="18">
        <v>396048</v>
      </c>
      <c r="D223" t="s">
        <v>2867</v>
      </c>
      <c r="E223" t="s">
        <v>1614</v>
      </c>
      <c r="F223" t="s">
        <v>338</v>
      </c>
      <c r="G223" t="s">
        <v>3201</v>
      </c>
      <c r="H223">
        <v>81.2</v>
      </c>
      <c r="I223" t="s">
        <v>98</v>
      </c>
      <c r="K223" t="s">
        <v>101</v>
      </c>
      <c r="L223" t="s">
        <v>105</v>
      </c>
      <c r="M223">
        <v>3</v>
      </c>
      <c r="N223">
        <v>2</v>
      </c>
      <c r="O223">
        <v>2</v>
      </c>
      <c r="P223">
        <v>5</v>
      </c>
      <c r="Q223">
        <v>4</v>
      </c>
      <c r="R223">
        <v>5</v>
      </c>
      <c r="S223">
        <v>3</v>
      </c>
      <c r="U223" s="8">
        <v>3.46068</v>
      </c>
      <c r="V223" s="8">
        <v>0.89136000000000004</v>
      </c>
      <c r="W223">
        <v>58.8</v>
      </c>
      <c r="X223">
        <v>0.84014999999999995</v>
      </c>
      <c r="Y223">
        <v>1.7315100000000001</v>
      </c>
      <c r="Z223">
        <v>2.77183</v>
      </c>
      <c r="AA223">
        <v>0.41785</v>
      </c>
      <c r="AB223">
        <v>0.10342999999999999</v>
      </c>
      <c r="AD223">
        <v>1.72916</v>
      </c>
      <c r="AE223">
        <v>50</v>
      </c>
      <c r="AG223">
        <v>0</v>
      </c>
      <c r="AJ223">
        <v>2.3751600000000002</v>
      </c>
      <c r="AK223">
        <v>0.87133000000000005</v>
      </c>
      <c r="AL223">
        <v>0.49658000000000002</v>
      </c>
      <c r="AM223">
        <v>3.7430699999999999</v>
      </c>
      <c r="AN223">
        <v>1.4904200000000001</v>
      </c>
      <c r="AO223">
        <v>0.70925000000000005</v>
      </c>
      <c r="AP223">
        <v>0.67222999999999999</v>
      </c>
      <c r="AQ223">
        <v>2.9190999999999998</v>
      </c>
      <c r="AS223">
        <v>0</v>
      </c>
      <c r="AT223">
        <v>0</v>
      </c>
      <c r="AU223">
        <v>2</v>
      </c>
      <c r="AV223">
        <v>0</v>
      </c>
      <c r="AW223" s="4">
        <v>0</v>
      </c>
      <c r="AX223">
        <v>0</v>
      </c>
      <c r="AY223">
        <v>0</v>
      </c>
      <c r="BA223" s="1">
        <v>44239</v>
      </c>
      <c r="BB223">
        <v>5</v>
      </c>
      <c r="BC223">
        <v>3</v>
      </c>
      <c r="BD223">
        <v>0</v>
      </c>
      <c r="BE223">
        <v>52</v>
      </c>
      <c r="BF223">
        <v>1</v>
      </c>
      <c r="BG223">
        <v>0</v>
      </c>
      <c r="BH223">
        <v>52</v>
      </c>
      <c r="BI223" s="1">
        <v>43573</v>
      </c>
      <c r="BJ223">
        <v>4</v>
      </c>
      <c r="BK223">
        <v>4</v>
      </c>
      <c r="BL223">
        <v>0</v>
      </c>
      <c r="BM223">
        <v>28</v>
      </c>
      <c r="BN223">
        <v>1</v>
      </c>
      <c r="BO223">
        <v>0</v>
      </c>
      <c r="BP223">
        <v>28</v>
      </c>
      <c r="BQ223" s="1">
        <v>43245</v>
      </c>
      <c r="BR223">
        <v>1</v>
      </c>
      <c r="BS223">
        <v>1</v>
      </c>
      <c r="BT223">
        <v>0</v>
      </c>
      <c r="BU223">
        <v>4</v>
      </c>
      <c r="BV223">
        <v>1</v>
      </c>
      <c r="BW223">
        <v>0</v>
      </c>
      <c r="BX223">
        <v>4</v>
      </c>
      <c r="BY223">
        <v>36</v>
      </c>
      <c r="CA223" t="s">
        <v>2869</v>
      </c>
      <c r="CB223" t="s">
        <v>2870</v>
      </c>
      <c r="CC223">
        <v>15024</v>
      </c>
      <c r="CD223">
        <v>10</v>
      </c>
      <c r="CE223">
        <v>7242743773</v>
      </c>
      <c r="CF223" t="s">
        <v>99</v>
      </c>
      <c r="CG223" t="s">
        <v>100</v>
      </c>
      <c r="CH223" s="1">
        <v>35710</v>
      </c>
      <c r="CI223" t="s">
        <v>100</v>
      </c>
      <c r="CJ223" t="s">
        <v>100</v>
      </c>
      <c r="CK223" t="s">
        <v>100</v>
      </c>
      <c r="CL223" t="s">
        <v>103</v>
      </c>
      <c r="CM223" t="s">
        <v>2868</v>
      </c>
      <c r="CN223">
        <v>130</v>
      </c>
      <c r="CO223" s="1">
        <v>44621</v>
      </c>
      <c r="CP223" s="1"/>
      <c r="CV223"/>
    </row>
    <row r="224" spans="1:104" x14ac:dyDescent="0.25">
      <c r="A224" t="s">
        <v>317</v>
      </c>
      <c r="B224" s="18" t="s">
        <v>3187</v>
      </c>
      <c r="C224" s="18">
        <v>395726</v>
      </c>
      <c r="D224" t="s">
        <v>2176</v>
      </c>
      <c r="E224" t="s">
        <v>223</v>
      </c>
      <c r="F224" t="s">
        <v>684</v>
      </c>
      <c r="G224" t="s">
        <v>3201</v>
      </c>
      <c r="H224">
        <v>76.5</v>
      </c>
      <c r="I224" t="s">
        <v>98</v>
      </c>
      <c r="K224" t="s">
        <v>100</v>
      </c>
      <c r="L224" t="s">
        <v>105</v>
      </c>
      <c r="M224">
        <v>1</v>
      </c>
      <c r="N224">
        <v>3</v>
      </c>
      <c r="O224">
        <v>1</v>
      </c>
      <c r="P224">
        <v>2</v>
      </c>
      <c r="Q224">
        <v>1</v>
      </c>
      <c r="R224">
        <v>5</v>
      </c>
      <c r="S224">
        <v>4</v>
      </c>
      <c r="U224" s="8">
        <v>3.1671800000000001</v>
      </c>
      <c r="V224" s="8">
        <v>0.90949000000000002</v>
      </c>
      <c r="W224">
        <v>69.3</v>
      </c>
      <c r="X224">
        <v>0.80586999999999998</v>
      </c>
      <c r="Y224">
        <v>1.7153499999999999</v>
      </c>
      <c r="Z224">
        <v>2.8789500000000001</v>
      </c>
      <c r="AA224">
        <v>0.57955999999999996</v>
      </c>
      <c r="AB224">
        <v>6.2080000000000003E-2</v>
      </c>
      <c r="AD224">
        <v>1.4518200000000001</v>
      </c>
      <c r="AE224">
        <v>71.400000000000006</v>
      </c>
      <c r="AG224">
        <v>2</v>
      </c>
      <c r="AJ224">
        <v>2.1087199999999999</v>
      </c>
      <c r="AK224">
        <v>0.79452999999999996</v>
      </c>
      <c r="AL224">
        <v>0.40204000000000001</v>
      </c>
      <c r="AM224">
        <v>3.3052999999999999</v>
      </c>
      <c r="AN224">
        <v>1.4094800000000001</v>
      </c>
      <c r="AO224">
        <v>0.74605999999999995</v>
      </c>
      <c r="AP224">
        <v>0.84719</v>
      </c>
      <c r="AQ224">
        <v>3.02536</v>
      </c>
      <c r="AS224">
        <v>1</v>
      </c>
      <c r="AT224">
        <v>7</v>
      </c>
      <c r="AU224">
        <v>7</v>
      </c>
      <c r="AV224">
        <v>3</v>
      </c>
      <c r="AW224" s="4">
        <v>26000</v>
      </c>
      <c r="AX224">
        <v>0</v>
      </c>
      <c r="AY224">
        <v>3</v>
      </c>
      <c r="BA224" s="1">
        <v>44434</v>
      </c>
      <c r="BB224">
        <v>17</v>
      </c>
      <c r="BC224">
        <v>12</v>
      </c>
      <c r="BD224">
        <v>0</v>
      </c>
      <c r="BE224">
        <v>92</v>
      </c>
      <c r="BF224">
        <v>1</v>
      </c>
      <c r="BG224">
        <v>0</v>
      </c>
      <c r="BH224">
        <v>92</v>
      </c>
      <c r="BI224" s="1">
        <v>43767</v>
      </c>
      <c r="BJ224">
        <v>19</v>
      </c>
      <c r="BK224">
        <v>16</v>
      </c>
      <c r="BL224">
        <v>3</v>
      </c>
      <c r="BM224">
        <v>104</v>
      </c>
      <c r="BN224">
        <v>1</v>
      </c>
      <c r="BO224">
        <v>0</v>
      </c>
      <c r="BP224">
        <v>104</v>
      </c>
      <c r="BQ224" s="1">
        <v>43384</v>
      </c>
      <c r="BR224">
        <v>21</v>
      </c>
      <c r="BS224">
        <v>11</v>
      </c>
      <c r="BT224">
        <v>10</v>
      </c>
      <c r="BU224">
        <v>108</v>
      </c>
      <c r="BV224">
        <v>1</v>
      </c>
      <c r="BW224">
        <v>0</v>
      </c>
      <c r="BX224">
        <v>108</v>
      </c>
      <c r="BY224">
        <v>98.667000000000002</v>
      </c>
      <c r="CA224" t="s">
        <v>2178</v>
      </c>
      <c r="CB224" t="s">
        <v>2179</v>
      </c>
      <c r="CC224">
        <v>15666</v>
      </c>
      <c r="CD224">
        <v>770</v>
      </c>
      <c r="CE224">
        <v>7245471890</v>
      </c>
      <c r="CF224" t="s">
        <v>99</v>
      </c>
      <c r="CG224" t="s">
        <v>100</v>
      </c>
      <c r="CH224" s="1">
        <v>31834</v>
      </c>
      <c r="CI224" t="s">
        <v>100</v>
      </c>
      <c r="CJ224" t="s">
        <v>100</v>
      </c>
      <c r="CK224" t="s">
        <v>100</v>
      </c>
      <c r="CL224" t="s">
        <v>103</v>
      </c>
      <c r="CM224" t="s">
        <v>2177</v>
      </c>
      <c r="CN224">
        <v>109</v>
      </c>
      <c r="CO224" s="1">
        <v>44621</v>
      </c>
      <c r="CP224" s="1"/>
      <c r="CV224"/>
    </row>
    <row r="225" spans="1:104" x14ac:dyDescent="0.25">
      <c r="A225" t="s">
        <v>317</v>
      </c>
      <c r="B225" s="18" t="s">
        <v>3187</v>
      </c>
      <c r="C225" s="18">
        <v>396138</v>
      </c>
      <c r="D225" t="s">
        <v>3112</v>
      </c>
      <c r="E225" t="s">
        <v>131</v>
      </c>
      <c r="F225" t="s">
        <v>338</v>
      </c>
      <c r="G225" t="s">
        <v>3202</v>
      </c>
      <c r="H225">
        <v>26.8</v>
      </c>
      <c r="I225" t="s">
        <v>113</v>
      </c>
      <c r="K225" t="s">
        <v>100</v>
      </c>
      <c r="L225" t="s">
        <v>105</v>
      </c>
      <c r="M225">
        <v>5</v>
      </c>
      <c r="N225">
        <v>3</v>
      </c>
      <c r="O225">
        <v>5</v>
      </c>
      <c r="P225">
        <v>5</v>
      </c>
      <c r="R225">
        <v>5</v>
      </c>
      <c r="S225">
        <v>3</v>
      </c>
      <c r="U225" s="8">
        <v>3.8003399999999998</v>
      </c>
      <c r="V225" s="8">
        <v>0.99919000000000002</v>
      </c>
      <c r="W225">
        <v>51.9</v>
      </c>
      <c r="X225">
        <v>1.30522</v>
      </c>
      <c r="Y225">
        <v>2.3044099999999998</v>
      </c>
      <c r="Z225">
        <v>3.3407499999999999</v>
      </c>
      <c r="AA225">
        <v>0.86087000000000002</v>
      </c>
      <c r="AB225">
        <v>0.24967</v>
      </c>
      <c r="AD225">
        <v>1.49593</v>
      </c>
      <c r="AE225">
        <v>77.8</v>
      </c>
      <c r="AG225">
        <v>0</v>
      </c>
      <c r="AJ225">
        <v>2.2552500000000002</v>
      </c>
      <c r="AK225">
        <v>0.88519999999999999</v>
      </c>
      <c r="AL225">
        <v>0.54181000000000001</v>
      </c>
      <c r="AM225">
        <v>3.6822599999999999</v>
      </c>
      <c r="AN225">
        <v>1.35795</v>
      </c>
      <c r="AO225">
        <v>1.0845899999999999</v>
      </c>
      <c r="AP225">
        <v>0.69064000000000003</v>
      </c>
      <c r="AQ225">
        <v>3.25854</v>
      </c>
      <c r="AS225">
        <v>0</v>
      </c>
      <c r="AT225">
        <v>2</v>
      </c>
      <c r="AU225">
        <v>0</v>
      </c>
      <c r="AV225">
        <v>0</v>
      </c>
      <c r="AW225" s="4">
        <v>0</v>
      </c>
      <c r="AX225">
        <v>0</v>
      </c>
      <c r="AY225">
        <v>0</v>
      </c>
      <c r="BA225" s="1">
        <v>43811</v>
      </c>
      <c r="BB225">
        <v>2</v>
      </c>
      <c r="BC225">
        <v>2</v>
      </c>
      <c r="BD225">
        <v>0</v>
      </c>
      <c r="BE225">
        <v>8</v>
      </c>
      <c r="BF225">
        <v>1</v>
      </c>
      <c r="BG225">
        <v>0</v>
      </c>
      <c r="BH225">
        <v>8</v>
      </c>
      <c r="BI225" s="1">
        <v>43462</v>
      </c>
      <c r="BJ225">
        <v>0</v>
      </c>
      <c r="BK225">
        <v>0</v>
      </c>
      <c r="BL225">
        <v>0</v>
      </c>
      <c r="BM225">
        <v>0</v>
      </c>
      <c r="BN225">
        <v>0</v>
      </c>
      <c r="BO225">
        <v>0</v>
      </c>
      <c r="BP225">
        <v>0</v>
      </c>
      <c r="BQ225" s="1">
        <v>43054</v>
      </c>
      <c r="BR225">
        <v>3</v>
      </c>
      <c r="BS225">
        <v>2</v>
      </c>
      <c r="BT225">
        <v>1</v>
      </c>
      <c r="BU225">
        <v>24</v>
      </c>
      <c r="BV225">
        <v>1</v>
      </c>
      <c r="BW225">
        <v>0</v>
      </c>
      <c r="BX225">
        <v>24</v>
      </c>
      <c r="BY225">
        <v>8</v>
      </c>
      <c r="CA225" t="s">
        <v>2048</v>
      </c>
      <c r="CB225" t="s">
        <v>3114</v>
      </c>
      <c r="CC225">
        <v>15146</v>
      </c>
      <c r="CD225">
        <v>10</v>
      </c>
      <c r="CE225">
        <v>7243521571</v>
      </c>
      <c r="CF225" t="s">
        <v>134</v>
      </c>
      <c r="CG225" t="s">
        <v>100</v>
      </c>
      <c r="CH225" s="1">
        <v>42175</v>
      </c>
      <c r="CI225" t="s">
        <v>100</v>
      </c>
      <c r="CJ225" t="s">
        <v>101</v>
      </c>
      <c r="CK225" t="s">
        <v>100</v>
      </c>
      <c r="CL225" t="s">
        <v>103</v>
      </c>
      <c r="CM225" t="s">
        <v>3113</v>
      </c>
      <c r="CN225">
        <v>25</v>
      </c>
      <c r="CO225" s="1">
        <v>44621</v>
      </c>
      <c r="CP225" s="1"/>
      <c r="CV225">
        <v>2</v>
      </c>
    </row>
    <row r="226" spans="1:104" x14ac:dyDescent="0.25">
      <c r="A226" t="s">
        <v>317</v>
      </c>
      <c r="B226" s="18" t="s">
        <v>3187</v>
      </c>
      <c r="C226" s="18">
        <v>396106</v>
      </c>
      <c r="D226" t="s">
        <v>3024</v>
      </c>
      <c r="E226" t="s">
        <v>178</v>
      </c>
      <c r="F226" t="s">
        <v>119</v>
      </c>
      <c r="G226" t="s">
        <v>3201</v>
      </c>
      <c r="H226">
        <v>89.2</v>
      </c>
      <c r="I226" t="s">
        <v>98</v>
      </c>
      <c r="K226" t="s">
        <v>100</v>
      </c>
      <c r="L226" t="s">
        <v>102</v>
      </c>
      <c r="M226">
        <v>4</v>
      </c>
      <c r="N226">
        <v>3</v>
      </c>
      <c r="O226">
        <v>4</v>
      </c>
      <c r="P226">
        <v>3</v>
      </c>
      <c r="Q226">
        <v>3</v>
      </c>
      <c r="S226">
        <v>3</v>
      </c>
      <c r="U226" s="8">
        <v>3.5360499999999999</v>
      </c>
      <c r="V226" s="8">
        <v>0.54398000000000002</v>
      </c>
      <c r="W226">
        <v>39.799999999999997</v>
      </c>
      <c r="X226">
        <v>0.77041999999999999</v>
      </c>
      <c r="Y226">
        <v>1.3144100000000001</v>
      </c>
      <c r="Z226">
        <v>3.1440800000000002</v>
      </c>
      <c r="AA226">
        <v>0.45548</v>
      </c>
      <c r="AB226">
        <v>5.8950000000000002E-2</v>
      </c>
      <c r="AD226">
        <v>2.2216399999999998</v>
      </c>
      <c r="AE226">
        <v>18.2</v>
      </c>
      <c r="AG226">
        <v>0</v>
      </c>
      <c r="AJ226">
        <v>2.1432600000000002</v>
      </c>
      <c r="AK226">
        <v>0.74219999999999997</v>
      </c>
      <c r="AL226">
        <v>0.37496000000000002</v>
      </c>
      <c r="AM226">
        <v>3.2604099999999998</v>
      </c>
      <c r="AN226">
        <v>2.1221000000000001</v>
      </c>
      <c r="AO226">
        <v>0.76354</v>
      </c>
      <c r="AP226">
        <v>0.54332000000000003</v>
      </c>
      <c r="AQ226">
        <v>3.42422</v>
      </c>
      <c r="AS226">
        <v>0</v>
      </c>
      <c r="AT226">
        <v>0</v>
      </c>
      <c r="AU226">
        <v>0</v>
      </c>
      <c r="AV226">
        <v>0</v>
      </c>
      <c r="AW226" s="4">
        <v>0</v>
      </c>
      <c r="AX226">
        <v>0</v>
      </c>
      <c r="AY226">
        <v>0</v>
      </c>
      <c r="BA226" s="1">
        <v>44323</v>
      </c>
      <c r="BB226">
        <v>3</v>
      </c>
      <c r="BC226">
        <v>3</v>
      </c>
      <c r="BD226">
        <v>0</v>
      </c>
      <c r="BE226">
        <v>16</v>
      </c>
      <c r="BF226">
        <v>1</v>
      </c>
      <c r="BG226">
        <v>0</v>
      </c>
      <c r="BH226">
        <v>16</v>
      </c>
      <c r="BI226" s="1">
        <v>43791</v>
      </c>
      <c r="BJ226">
        <v>1</v>
      </c>
      <c r="BK226">
        <v>1</v>
      </c>
      <c r="BL226">
        <v>0</v>
      </c>
      <c r="BM226">
        <v>4</v>
      </c>
      <c r="BN226">
        <v>1</v>
      </c>
      <c r="BO226">
        <v>0</v>
      </c>
      <c r="BP226">
        <v>4</v>
      </c>
      <c r="BQ226" s="1">
        <v>43398</v>
      </c>
      <c r="BR226">
        <v>3</v>
      </c>
      <c r="BS226">
        <v>3</v>
      </c>
      <c r="BT226">
        <v>0</v>
      </c>
      <c r="BU226">
        <v>28</v>
      </c>
      <c r="BV226">
        <v>1</v>
      </c>
      <c r="BW226">
        <v>0</v>
      </c>
      <c r="BX226">
        <v>28</v>
      </c>
      <c r="BY226">
        <v>14</v>
      </c>
      <c r="CA226" t="s">
        <v>3026</v>
      </c>
      <c r="CB226" t="s">
        <v>3027</v>
      </c>
      <c r="CC226">
        <v>16101</v>
      </c>
      <c r="CD226">
        <v>450</v>
      </c>
      <c r="CE226">
        <v>7246548833</v>
      </c>
      <c r="CF226" t="s">
        <v>99</v>
      </c>
      <c r="CG226" t="s">
        <v>100</v>
      </c>
      <c r="CH226" s="1">
        <v>39203</v>
      </c>
      <c r="CI226" t="s">
        <v>100</v>
      </c>
      <c r="CJ226" t="s">
        <v>100</v>
      </c>
      <c r="CK226" t="s">
        <v>100</v>
      </c>
      <c r="CL226" t="s">
        <v>103</v>
      </c>
      <c r="CM226" t="s">
        <v>3025</v>
      </c>
      <c r="CN226">
        <v>91</v>
      </c>
      <c r="CO226" s="1">
        <v>44621</v>
      </c>
      <c r="CP226" s="1"/>
      <c r="CV226"/>
      <c r="CW226">
        <v>2</v>
      </c>
    </row>
    <row r="227" spans="1:104" x14ac:dyDescent="0.25">
      <c r="A227" t="s">
        <v>317</v>
      </c>
      <c r="B227" s="18" t="s">
        <v>3187</v>
      </c>
      <c r="C227" s="18">
        <v>395031</v>
      </c>
      <c r="D227" t="s">
        <v>383</v>
      </c>
      <c r="E227" t="s">
        <v>385</v>
      </c>
      <c r="F227" t="s">
        <v>201</v>
      </c>
      <c r="G227" t="s">
        <v>3202</v>
      </c>
      <c r="H227">
        <v>73.8</v>
      </c>
      <c r="I227" t="s">
        <v>113</v>
      </c>
      <c r="K227" t="s">
        <v>100</v>
      </c>
      <c r="L227" t="s">
        <v>102</v>
      </c>
      <c r="M227">
        <v>5</v>
      </c>
      <c r="N227">
        <v>4</v>
      </c>
      <c r="O227">
        <v>3</v>
      </c>
      <c r="P227">
        <v>5</v>
      </c>
      <c r="Q227">
        <v>5</v>
      </c>
      <c r="R227">
        <v>5</v>
      </c>
      <c r="S227">
        <v>4</v>
      </c>
      <c r="U227" s="8">
        <v>3.8790300000000002</v>
      </c>
      <c r="V227" s="8">
        <v>0.85609999999999997</v>
      </c>
      <c r="W227">
        <v>19.5</v>
      </c>
      <c r="X227">
        <v>1.1244499999999999</v>
      </c>
      <c r="Y227">
        <v>1.98055</v>
      </c>
      <c r="Z227">
        <v>3.3214999999999999</v>
      </c>
      <c r="AA227">
        <v>0.52122999999999997</v>
      </c>
      <c r="AB227">
        <v>1.9599999999999999E-2</v>
      </c>
      <c r="AD227">
        <v>1.8984799999999999</v>
      </c>
      <c r="AE227">
        <v>20</v>
      </c>
      <c r="AG227">
        <v>0</v>
      </c>
      <c r="AJ227">
        <v>2.1587700000000001</v>
      </c>
      <c r="AK227">
        <v>0.78325</v>
      </c>
      <c r="AL227">
        <v>0.40244000000000002</v>
      </c>
      <c r="AM227">
        <v>3.3444600000000002</v>
      </c>
      <c r="AN227">
        <v>1.8003899999999999</v>
      </c>
      <c r="AO227">
        <v>1.056</v>
      </c>
      <c r="AP227">
        <v>0.79666999999999999</v>
      </c>
      <c r="AQ227">
        <v>3.6619600000000001</v>
      </c>
      <c r="AS227">
        <v>0</v>
      </c>
      <c r="AT227">
        <v>0</v>
      </c>
      <c r="AU227">
        <v>0</v>
      </c>
      <c r="AV227">
        <v>1</v>
      </c>
      <c r="AW227" s="4">
        <v>650</v>
      </c>
      <c r="AX227">
        <v>0</v>
      </c>
      <c r="AY227">
        <v>1</v>
      </c>
      <c r="BA227" s="1">
        <v>44533</v>
      </c>
      <c r="BB227">
        <v>11</v>
      </c>
      <c r="BC227">
        <v>11</v>
      </c>
      <c r="BD227">
        <v>0</v>
      </c>
      <c r="BE227">
        <v>56</v>
      </c>
      <c r="BF227">
        <v>1</v>
      </c>
      <c r="BG227">
        <v>0</v>
      </c>
      <c r="BH227">
        <v>56</v>
      </c>
      <c r="BI227" s="1">
        <v>44127</v>
      </c>
      <c r="BJ227">
        <v>4</v>
      </c>
      <c r="BK227">
        <v>4</v>
      </c>
      <c r="BL227">
        <v>0</v>
      </c>
      <c r="BM227">
        <v>20</v>
      </c>
      <c r="BN227">
        <v>1</v>
      </c>
      <c r="BO227">
        <v>0</v>
      </c>
      <c r="BP227">
        <v>20</v>
      </c>
      <c r="BQ227" s="1">
        <v>43623</v>
      </c>
      <c r="BR227">
        <v>9</v>
      </c>
      <c r="BS227">
        <v>9</v>
      </c>
      <c r="BT227">
        <v>0</v>
      </c>
      <c r="BU227">
        <v>48</v>
      </c>
      <c r="BV227">
        <v>1</v>
      </c>
      <c r="BW227">
        <v>0</v>
      </c>
      <c r="BX227">
        <v>48</v>
      </c>
      <c r="BY227">
        <v>42.667000000000002</v>
      </c>
      <c r="CA227" t="s">
        <v>386</v>
      </c>
      <c r="CB227" t="s">
        <v>387</v>
      </c>
      <c r="CC227">
        <v>17745</v>
      </c>
      <c r="CD227">
        <v>240</v>
      </c>
      <c r="CE227">
        <v>5708935132</v>
      </c>
      <c r="CF227" t="s">
        <v>99</v>
      </c>
      <c r="CG227" t="s">
        <v>101</v>
      </c>
      <c r="CH227" s="1">
        <v>24473</v>
      </c>
      <c r="CI227" t="s">
        <v>100</v>
      </c>
      <c r="CJ227" t="s">
        <v>100</v>
      </c>
      <c r="CK227" t="s">
        <v>100</v>
      </c>
      <c r="CL227" t="s">
        <v>103</v>
      </c>
      <c r="CM227" t="s">
        <v>384</v>
      </c>
      <c r="CN227">
        <v>90</v>
      </c>
      <c r="CO227" s="1">
        <v>44621</v>
      </c>
      <c r="CP227" s="1"/>
      <c r="CV227"/>
    </row>
    <row r="228" spans="1:104" x14ac:dyDescent="0.25">
      <c r="A228" t="s">
        <v>317</v>
      </c>
      <c r="B228" s="18" t="s">
        <v>3187</v>
      </c>
      <c r="C228" s="18">
        <v>395633</v>
      </c>
      <c r="D228" t="s">
        <v>1909</v>
      </c>
      <c r="E228" t="s">
        <v>1911</v>
      </c>
      <c r="F228" t="s">
        <v>117</v>
      </c>
      <c r="G228" t="s">
        <v>3201</v>
      </c>
      <c r="H228">
        <v>45.6</v>
      </c>
      <c r="I228" t="s">
        <v>98</v>
      </c>
      <c r="K228" t="s">
        <v>100</v>
      </c>
      <c r="L228" t="s">
        <v>105</v>
      </c>
      <c r="M228">
        <v>4</v>
      </c>
      <c r="N228">
        <v>3</v>
      </c>
      <c r="O228">
        <v>3</v>
      </c>
      <c r="P228">
        <v>5</v>
      </c>
      <c r="Q228">
        <v>5</v>
      </c>
      <c r="R228">
        <v>5</v>
      </c>
      <c r="S228">
        <v>4</v>
      </c>
      <c r="U228" s="8">
        <v>3.2531599999999998</v>
      </c>
      <c r="V228" s="8">
        <v>0.96389000000000002</v>
      </c>
      <c r="W228">
        <v>38.9</v>
      </c>
      <c r="X228">
        <v>0.53224000000000005</v>
      </c>
      <c r="Y228">
        <v>1.49613</v>
      </c>
      <c r="Z228">
        <v>2.8982299999999999</v>
      </c>
      <c r="AA228">
        <v>0.67462</v>
      </c>
      <c r="AB228">
        <v>8.0019999999999994E-2</v>
      </c>
      <c r="AD228">
        <v>1.7570300000000001</v>
      </c>
      <c r="AE228">
        <v>44.4</v>
      </c>
      <c r="AG228">
        <v>2</v>
      </c>
      <c r="AJ228">
        <v>2.0717500000000002</v>
      </c>
      <c r="AK228">
        <v>0.76366999999999996</v>
      </c>
      <c r="AL228">
        <v>0.38392999999999999</v>
      </c>
      <c r="AM228">
        <v>3.21936</v>
      </c>
      <c r="AN228">
        <v>1.7362299999999999</v>
      </c>
      <c r="AO228">
        <v>0.51265000000000005</v>
      </c>
      <c r="AP228">
        <v>0.94021999999999994</v>
      </c>
      <c r="AQ228">
        <v>3.1904499999999998</v>
      </c>
      <c r="AS228">
        <v>0</v>
      </c>
      <c r="AT228">
        <v>0</v>
      </c>
      <c r="AU228">
        <v>1</v>
      </c>
      <c r="AV228">
        <v>0</v>
      </c>
      <c r="AW228" s="4">
        <v>0</v>
      </c>
      <c r="AX228">
        <v>0</v>
      </c>
      <c r="AY228">
        <v>0</v>
      </c>
      <c r="BA228" s="1">
        <v>43822</v>
      </c>
      <c r="BB228">
        <v>10</v>
      </c>
      <c r="BC228">
        <v>9</v>
      </c>
      <c r="BD228">
        <v>0</v>
      </c>
      <c r="BE228">
        <v>56</v>
      </c>
      <c r="BF228">
        <v>1</v>
      </c>
      <c r="BG228">
        <v>0</v>
      </c>
      <c r="BH228">
        <v>56</v>
      </c>
      <c r="BI228" s="1">
        <v>43425</v>
      </c>
      <c r="BJ228">
        <v>3</v>
      </c>
      <c r="BK228">
        <v>3</v>
      </c>
      <c r="BL228">
        <v>0</v>
      </c>
      <c r="BM228">
        <v>16</v>
      </c>
      <c r="BN228">
        <v>1</v>
      </c>
      <c r="BO228">
        <v>0</v>
      </c>
      <c r="BP228">
        <v>16</v>
      </c>
      <c r="BQ228" s="1">
        <v>43075</v>
      </c>
      <c r="BR228">
        <v>9</v>
      </c>
      <c r="BS228">
        <v>9</v>
      </c>
      <c r="BT228">
        <v>0</v>
      </c>
      <c r="BU228">
        <v>44</v>
      </c>
      <c r="BV228">
        <v>1</v>
      </c>
      <c r="BW228">
        <v>0</v>
      </c>
      <c r="BX228">
        <v>44</v>
      </c>
      <c r="BY228">
        <v>40.667000000000002</v>
      </c>
      <c r="CA228" t="s">
        <v>1912</v>
      </c>
      <c r="CB228" t="s">
        <v>1913</v>
      </c>
      <c r="CC228">
        <v>15063</v>
      </c>
      <c r="CD228">
        <v>750</v>
      </c>
      <c r="CE228">
        <v>7242583000</v>
      </c>
      <c r="CF228" t="s">
        <v>99</v>
      </c>
      <c r="CG228" t="s">
        <v>100</v>
      </c>
      <c r="CH228" s="1">
        <v>30713</v>
      </c>
      <c r="CI228" t="s">
        <v>100</v>
      </c>
      <c r="CJ228" t="s">
        <v>101</v>
      </c>
      <c r="CK228" t="s">
        <v>100</v>
      </c>
      <c r="CL228" t="s">
        <v>103</v>
      </c>
      <c r="CM228" t="s">
        <v>1910</v>
      </c>
      <c r="CN228">
        <v>48</v>
      </c>
      <c r="CO228" s="1">
        <v>44621</v>
      </c>
      <c r="CP228" s="1"/>
      <c r="CV228"/>
    </row>
    <row r="229" spans="1:104" x14ac:dyDescent="0.25">
      <c r="A229" t="s">
        <v>317</v>
      </c>
      <c r="B229" s="18" t="s">
        <v>3187</v>
      </c>
      <c r="C229" s="18">
        <v>395833</v>
      </c>
      <c r="D229" t="s">
        <v>2484</v>
      </c>
      <c r="E229" t="s">
        <v>964</v>
      </c>
      <c r="F229" t="s">
        <v>209</v>
      </c>
      <c r="G229" t="s">
        <v>3202</v>
      </c>
      <c r="H229">
        <v>51.7</v>
      </c>
      <c r="I229" t="s">
        <v>113</v>
      </c>
      <c r="K229" t="s">
        <v>100</v>
      </c>
      <c r="L229" t="s">
        <v>105</v>
      </c>
      <c r="M229">
        <v>4</v>
      </c>
      <c r="N229">
        <v>4</v>
      </c>
      <c r="O229">
        <v>4</v>
      </c>
      <c r="P229">
        <v>4</v>
      </c>
      <c r="Q229">
        <v>5</v>
      </c>
      <c r="R229">
        <v>2</v>
      </c>
      <c r="S229">
        <v>5</v>
      </c>
      <c r="U229" s="8">
        <v>3.8785799999999999</v>
      </c>
      <c r="V229" s="8">
        <v>0.96723999999999999</v>
      </c>
      <c r="W229">
        <v>51.6</v>
      </c>
      <c r="X229">
        <v>0.78061000000000003</v>
      </c>
      <c r="Y229">
        <v>1.7478400000000001</v>
      </c>
      <c r="Z229">
        <v>3.3150599999999999</v>
      </c>
      <c r="AA229">
        <v>0.73606000000000005</v>
      </c>
      <c r="AB229">
        <v>8.6860000000000007E-2</v>
      </c>
      <c r="AD229">
        <v>2.1307299999999998</v>
      </c>
      <c r="AE229">
        <v>53.8</v>
      </c>
      <c r="AG229">
        <v>2</v>
      </c>
      <c r="AJ229">
        <v>2.1040199999999998</v>
      </c>
      <c r="AK229">
        <v>0.6552</v>
      </c>
      <c r="AL229">
        <v>0.29225000000000001</v>
      </c>
      <c r="AM229">
        <v>3.0514600000000001</v>
      </c>
      <c r="AN229">
        <v>2.0732200000000001</v>
      </c>
      <c r="AO229">
        <v>0.87636000000000003</v>
      </c>
      <c r="AP229">
        <v>1.2394700000000001</v>
      </c>
      <c r="AQ229">
        <v>4.0130999999999997</v>
      </c>
      <c r="AS229">
        <v>0</v>
      </c>
      <c r="AT229">
        <v>0</v>
      </c>
      <c r="AU229">
        <v>0</v>
      </c>
      <c r="AV229">
        <v>1</v>
      </c>
      <c r="AW229" s="4">
        <v>650</v>
      </c>
      <c r="AX229">
        <v>0</v>
      </c>
      <c r="AY229">
        <v>1</v>
      </c>
      <c r="BA229" s="1">
        <v>44281</v>
      </c>
      <c r="BB229">
        <v>2</v>
      </c>
      <c r="BC229">
        <v>2</v>
      </c>
      <c r="BD229">
        <v>0</v>
      </c>
      <c r="BE229">
        <v>12</v>
      </c>
      <c r="BF229">
        <v>1</v>
      </c>
      <c r="BG229">
        <v>0</v>
      </c>
      <c r="BH229">
        <v>12</v>
      </c>
      <c r="BI229" s="1">
        <v>43602</v>
      </c>
      <c r="BJ229">
        <v>1</v>
      </c>
      <c r="BK229">
        <v>1</v>
      </c>
      <c r="BL229">
        <v>0</v>
      </c>
      <c r="BM229">
        <v>4</v>
      </c>
      <c r="BN229">
        <v>1</v>
      </c>
      <c r="BO229">
        <v>0</v>
      </c>
      <c r="BP229">
        <v>4</v>
      </c>
      <c r="BQ229" s="1">
        <v>43185</v>
      </c>
      <c r="BR229">
        <v>5</v>
      </c>
      <c r="BS229">
        <v>5</v>
      </c>
      <c r="BT229">
        <v>0</v>
      </c>
      <c r="BU229">
        <v>20</v>
      </c>
      <c r="BV229">
        <v>1</v>
      </c>
      <c r="BW229">
        <v>0</v>
      </c>
      <c r="BX229">
        <v>20</v>
      </c>
      <c r="BY229">
        <v>10.667</v>
      </c>
      <c r="CA229" t="s">
        <v>2486</v>
      </c>
      <c r="CB229" t="s">
        <v>2487</v>
      </c>
      <c r="CC229">
        <v>19073</v>
      </c>
      <c r="CD229">
        <v>290</v>
      </c>
      <c r="CE229">
        <v>6105585044</v>
      </c>
      <c r="CF229" t="s">
        <v>134</v>
      </c>
      <c r="CG229" t="s">
        <v>100</v>
      </c>
      <c r="CH229" s="1">
        <v>33084</v>
      </c>
      <c r="CI229" t="s">
        <v>101</v>
      </c>
      <c r="CJ229" t="s">
        <v>100</v>
      </c>
      <c r="CK229" t="s">
        <v>100</v>
      </c>
      <c r="CL229" t="s">
        <v>103</v>
      </c>
      <c r="CM229" t="s">
        <v>2485</v>
      </c>
      <c r="CN229">
        <v>57</v>
      </c>
      <c r="CO229" s="1">
        <v>44621</v>
      </c>
      <c r="CP229" s="1"/>
      <c r="CV229"/>
    </row>
    <row r="230" spans="1:104" x14ac:dyDescent="0.25">
      <c r="A230" t="s">
        <v>317</v>
      </c>
      <c r="B230" s="18" t="s">
        <v>3187</v>
      </c>
      <c r="C230" s="18">
        <v>396113</v>
      </c>
      <c r="D230" t="s">
        <v>3042</v>
      </c>
      <c r="E230" t="s">
        <v>2437</v>
      </c>
      <c r="F230" t="s">
        <v>111</v>
      </c>
      <c r="G230" t="s">
        <v>3202</v>
      </c>
      <c r="H230">
        <v>43.6</v>
      </c>
      <c r="I230" t="s">
        <v>113</v>
      </c>
      <c r="K230" t="s">
        <v>100</v>
      </c>
      <c r="L230" t="s">
        <v>105</v>
      </c>
      <c r="M230">
        <v>3</v>
      </c>
      <c r="N230">
        <v>1</v>
      </c>
      <c r="O230">
        <v>3</v>
      </c>
      <c r="P230">
        <v>5</v>
      </c>
      <c r="Q230">
        <v>5</v>
      </c>
      <c r="R230">
        <v>5</v>
      </c>
      <c r="S230">
        <v>1</v>
      </c>
      <c r="U230" s="8">
        <v>5.16892</v>
      </c>
      <c r="V230" s="8">
        <v>1.4042699999999999</v>
      </c>
      <c r="W230">
        <v>24.1</v>
      </c>
      <c r="X230">
        <v>0.78888000000000003</v>
      </c>
      <c r="Y230">
        <v>2.1931600000000002</v>
      </c>
      <c r="Z230">
        <v>4.7638999999999996</v>
      </c>
      <c r="AA230">
        <v>1.0810299999999999</v>
      </c>
      <c r="AB230">
        <v>0.22505</v>
      </c>
      <c r="AD230">
        <v>2.9757600000000002</v>
      </c>
      <c r="AE230">
        <v>8.3000000000000007</v>
      </c>
      <c r="AG230">
        <v>0</v>
      </c>
      <c r="AJ230">
        <v>2.17191</v>
      </c>
      <c r="AK230">
        <v>0.70743</v>
      </c>
      <c r="AL230">
        <v>0.40026</v>
      </c>
      <c r="AM230">
        <v>3.2796099999999999</v>
      </c>
      <c r="AN230">
        <v>2.8049300000000001</v>
      </c>
      <c r="AO230">
        <v>0.82025999999999999</v>
      </c>
      <c r="AP230">
        <v>1.31389</v>
      </c>
      <c r="AQ230">
        <v>4.9761499999999996</v>
      </c>
      <c r="AS230">
        <v>0</v>
      </c>
      <c r="AT230">
        <v>0</v>
      </c>
      <c r="AU230">
        <v>0</v>
      </c>
      <c r="AV230">
        <v>1</v>
      </c>
      <c r="AW230" s="4">
        <v>650</v>
      </c>
      <c r="AX230">
        <v>0</v>
      </c>
      <c r="AY230">
        <v>1</v>
      </c>
      <c r="BA230" s="1">
        <v>44323</v>
      </c>
      <c r="BB230">
        <v>1</v>
      </c>
      <c r="BC230">
        <v>1</v>
      </c>
      <c r="BD230">
        <v>0</v>
      </c>
      <c r="BE230">
        <v>16</v>
      </c>
      <c r="BF230">
        <v>1</v>
      </c>
      <c r="BG230">
        <v>0</v>
      </c>
      <c r="BH230">
        <v>16</v>
      </c>
      <c r="BI230" s="1">
        <v>43570</v>
      </c>
      <c r="BJ230">
        <v>5</v>
      </c>
      <c r="BK230">
        <v>5</v>
      </c>
      <c r="BL230">
        <v>0</v>
      </c>
      <c r="BM230">
        <v>32</v>
      </c>
      <c r="BN230">
        <v>1</v>
      </c>
      <c r="BO230">
        <v>0</v>
      </c>
      <c r="BP230">
        <v>32</v>
      </c>
      <c r="BQ230" s="1">
        <v>43244</v>
      </c>
      <c r="BR230">
        <v>9</v>
      </c>
      <c r="BS230">
        <v>9</v>
      </c>
      <c r="BT230">
        <v>0</v>
      </c>
      <c r="BU230">
        <v>64</v>
      </c>
      <c r="BV230">
        <v>1</v>
      </c>
      <c r="BW230">
        <v>0</v>
      </c>
      <c r="BX230">
        <v>64</v>
      </c>
      <c r="BY230">
        <v>29.332999999999998</v>
      </c>
      <c r="CA230" t="s">
        <v>3044</v>
      </c>
      <c r="CB230" t="s">
        <v>3045</v>
      </c>
      <c r="CC230">
        <v>19444</v>
      </c>
      <c r="CD230">
        <v>560</v>
      </c>
      <c r="CE230">
        <v>2154028600</v>
      </c>
      <c r="CF230" t="s">
        <v>134</v>
      </c>
      <c r="CG230" t="s">
        <v>100</v>
      </c>
      <c r="CH230" s="1">
        <v>39281</v>
      </c>
      <c r="CI230" t="s">
        <v>101</v>
      </c>
      <c r="CJ230" t="s">
        <v>100</v>
      </c>
      <c r="CK230" t="s">
        <v>100</v>
      </c>
      <c r="CL230" t="s">
        <v>103</v>
      </c>
      <c r="CM230" t="s">
        <v>3043</v>
      </c>
      <c r="CN230">
        <v>60</v>
      </c>
      <c r="CO230" s="1">
        <v>44621</v>
      </c>
      <c r="CP230" s="1"/>
      <c r="CS230">
        <v>12</v>
      </c>
      <c r="CV230"/>
      <c r="CX230">
        <v>12</v>
      </c>
    </row>
    <row r="231" spans="1:104" x14ac:dyDescent="0.25">
      <c r="A231" t="s">
        <v>317</v>
      </c>
      <c r="B231" s="18" t="s">
        <v>3187</v>
      </c>
      <c r="C231" s="18">
        <v>396109</v>
      </c>
      <c r="D231" t="s">
        <v>3035</v>
      </c>
      <c r="E231" t="s">
        <v>2072</v>
      </c>
      <c r="F231" t="s">
        <v>572</v>
      </c>
      <c r="G231" t="s">
        <v>3202</v>
      </c>
      <c r="H231">
        <v>29.8</v>
      </c>
      <c r="I231" t="s">
        <v>113</v>
      </c>
      <c r="K231" t="s">
        <v>100</v>
      </c>
      <c r="L231" t="s">
        <v>121</v>
      </c>
      <c r="M231">
        <v>5</v>
      </c>
      <c r="N231">
        <v>5</v>
      </c>
      <c r="O231">
        <v>3</v>
      </c>
      <c r="P231">
        <v>5</v>
      </c>
      <c r="R231">
        <v>5</v>
      </c>
      <c r="S231">
        <v>5</v>
      </c>
      <c r="U231" s="8">
        <v>5.1991800000000001</v>
      </c>
      <c r="V231" s="8">
        <v>2.17028</v>
      </c>
      <c r="W231">
        <v>27.5</v>
      </c>
      <c r="X231">
        <v>0.99241999999999997</v>
      </c>
      <c r="Y231">
        <v>3.1627000000000001</v>
      </c>
      <c r="Z231">
        <v>4.3095499999999998</v>
      </c>
      <c r="AA231">
        <v>1.1842299999999999</v>
      </c>
      <c r="AB231">
        <v>0.31706000000000001</v>
      </c>
      <c r="AD231">
        <v>2.0364800000000001</v>
      </c>
      <c r="AE231">
        <v>23.5</v>
      </c>
      <c r="AG231">
        <v>0</v>
      </c>
      <c r="AJ231">
        <v>2.14622</v>
      </c>
      <c r="AK231">
        <v>0.85374000000000005</v>
      </c>
      <c r="AL231">
        <v>0.41781000000000001</v>
      </c>
      <c r="AM231">
        <v>3.41777</v>
      </c>
      <c r="AN231">
        <v>1.94255</v>
      </c>
      <c r="AO231">
        <v>0.85506000000000004</v>
      </c>
      <c r="AP231">
        <v>1.94533</v>
      </c>
      <c r="AQ231">
        <v>4.8029500000000001</v>
      </c>
      <c r="AS231">
        <v>0</v>
      </c>
      <c r="AT231">
        <v>0</v>
      </c>
      <c r="AU231">
        <v>0</v>
      </c>
      <c r="AV231">
        <v>0</v>
      </c>
      <c r="AW231" s="4">
        <v>0</v>
      </c>
      <c r="AX231">
        <v>0</v>
      </c>
      <c r="AY231">
        <v>0</v>
      </c>
      <c r="BA231" s="1">
        <v>44322</v>
      </c>
      <c r="BB231">
        <v>5</v>
      </c>
      <c r="BC231">
        <v>5</v>
      </c>
      <c r="BD231">
        <v>0</v>
      </c>
      <c r="BE231">
        <v>24</v>
      </c>
      <c r="BF231">
        <v>1</v>
      </c>
      <c r="BG231">
        <v>0</v>
      </c>
      <c r="BH231">
        <v>24</v>
      </c>
      <c r="BI231" s="1">
        <v>43868</v>
      </c>
      <c r="BJ231">
        <v>4</v>
      </c>
      <c r="BK231">
        <v>4</v>
      </c>
      <c r="BL231">
        <v>0</v>
      </c>
      <c r="BM231">
        <v>32</v>
      </c>
      <c r="BN231">
        <v>1</v>
      </c>
      <c r="BO231">
        <v>0</v>
      </c>
      <c r="BP231">
        <v>32</v>
      </c>
      <c r="BQ231" s="1">
        <v>43476</v>
      </c>
      <c r="BR231">
        <v>4</v>
      </c>
      <c r="BS231">
        <v>4</v>
      </c>
      <c r="BT231">
        <v>0</v>
      </c>
      <c r="BU231">
        <v>20</v>
      </c>
      <c r="BV231">
        <v>1</v>
      </c>
      <c r="BW231">
        <v>0</v>
      </c>
      <c r="BX231">
        <v>20</v>
      </c>
      <c r="BY231">
        <v>26</v>
      </c>
      <c r="CA231" t="s">
        <v>3037</v>
      </c>
      <c r="CB231" t="s">
        <v>3038</v>
      </c>
      <c r="CC231">
        <v>18702</v>
      </c>
      <c r="CD231">
        <v>480</v>
      </c>
      <c r="CE231">
        <v>5708308995</v>
      </c>
      <c r="CF231" t="s">
        <v>134</v>
      </c>
      <c r="CG231" t="s">
        <v>101</v>
      </c>
      <c r="CH231" s="1">
        <v>39213</v>
      </c>
      <c r="CI231" t="s">
        <v>100</v>
      </c>
      <c r="CJ231" t="s">
        <v>100</v>
      </c>
      <c r="CK231" t="s">
        <v>100</v>
      </c>
      <c r="CL231" t="s">
        <v>103</v>
      </c>
      <c r="CM231" t="s">
        <v>3036</v>
      </c>
      <c r="CN231">
        <v>45</v>
      </c>
      <c r="CO231" s="1">
        <v>44621</v>
      </c>
      <c r="CP231" s="1"/>
      <c r="CV231">
        <v>2</v>
      </c>
    </row>
    <row r="232" spans="1:104" x14ac:dyDescent="0.25">
      <c r="A232" t="s">
        <v>317</v>
      </c>
      <c r="B232" s="18" t="s">
        <v>3187</v>
      </c>
      <c r="C232" s="18">
        <v>395705</v>
      </c>
      <c r="D232" t="s">
        <v>2113</v>
      </c>
      <c r="E232" t="s">
        <v>213</v>
      </c>
      <c r="F232" t="s">
        <v>684</v>
      </c>
      <c r="G232" t="s">
        <v>3201</v>
      </c>
      <c r="H232">
        <v>114</v>
      </c>
      <c r="I232" t="s">
        <v>98</v>
      </c>
      <c r="K232" t="s">
        <v>100</v>
      </c>
      <c r="L232" t="s">
        <v>105</v>
      </c>
      <c r="M232">
        <v>2</v>
      </c>
      <c r="N232">
        <v>1</v>
      </c>
      <c r="O232">
        <v>3</v>
      </c>
      <c r="P232">
        <v>3</v>
      </c>
      <c r="Q232">
        <v>3</v>
      </c>
      <c r="R232">
        <v>3</v>
      </c>
      <c r="S232">
        <v>1</v>
      </c>
      <c r="W232">
        <v>32.299999999999997</v>
      </c>
      <c r="AE232">
        <v>28.6</v>
      </c>
      <c r="AG232">
        <v>0</v>
      </c>
      <c r="AS232">
        <v>0</v>
      </c>
      <c r="AT232">
        <v>4</v>
      </c>
      <c r="AU232">
        <v>0</v>
      </c>
      <c r="AV232">
        <v>0</v>
      </c>
      <c r="AW232" s="4">
        <v>0</v>
      </c>
      <c r="AX232">
        <v>0</v>
      </c>
      <c r="AY232">
        <v>0</v>
      </c>
      <c r="BA232" s="1">
        <v>43804</v>
      </c>
      <c r="BB232">
        <v>5</v>
      </c>
      <c r="BC232">
        <v>5</v>
      </c>
      <c r="BD232">
        <v>0</v>
      </c>
      <c r="BE232">
        <v>40</v>
      </c>
      <c r="BF232">
        <v>1</v>
      </c>
      <c r="BG232">
        <v>0</v>
      </c>
      <c r="BH232">
        <v>40</v>
      </c>
      <c r="BI232" s="1">
        <v>43434</v>
      </c>
      <c r="BJ232">
        <v>7</v>
      </c>
      <c r="BK232">
        <v>7</v>
      </c>
      <c r="BL232">
        <v>0</v>
      </c>
      <c r="BM232">
        <v>56</v>
      </c>
      <c r="BN232">
        <v>1</v>
      </c>
      <c r="BO232">
        <v>0</v>
      </c>
      <c r="BP232">
        <v>56</v>
      </c>
      <c r="BQ232" s="1">
        <v>43122</v>
      </c>
      <c r="BR232">
        <v>3</v>
      </c>
      <c r="BS232">
        <v>2</v>
      </c>
      <c r="BT232">
        <v>1</v>
      </c>
      <c r="BU232">
        <v>12</v>
      </c>
      <c r="BV232">
        <v>1</v>
      </c>
      <c r="BW232">
        <v>0</v>
      </c>
      <c r="BX232">
        <v>12</v>
      </c>
      <c r="BY232">
        <v>40.667000000000002</v>
      </c>
      <c r="CA232" t="s">
        <v>2115</v>
      </c>
      <c r="CB232" t="s">
        <v>2116</v>
      </c>
      <c r="CC232">
        <v>15601</v>
      </c>
      <c r="CD232">
        <v>770</v>
      </c>
      <c r="CE232">
        <v>7248364424</v>
      </c>
      <c r="CF232" t="s">
        <v>99</v>
      </c>
      <c r="CG232" t="s">
        <v>100</v>
      </c>
      <c r="CH232" s="1">
        <v>31324</v>
      </c>
      <c r="CI232" t="s">
        <v>100</v>
      </c>
      <c r="CJ232" t="s">
        <v>101</v>
      </c>
      <c r="CK232" t="s">
        <v>100</v>
      </c>
      <c r="CL232" t="s">
        <v>103</v>
      </c>
      <c r="CM232" t="s">
        <v>2114</v>
      </c>
      <c r="CN232">
        <v>120</v>
      </c>
      <c r="CO232" s="1">
        <v>44621</v>
      </c>
      <c r="CP232" s="1"/>
      <c r="CS232">
        <v>12</v>
      </c>
      <c r="CV232"/>
      <c r="CX232">
        <v>12</v>
      </c>
      <c r="CY232">
        <v>6</v>
      </c>
      <c r="CZ232">
        <v>6</v>
      </c>
    </row>
    <row r="233" spans="1:104" x14ac:dyDescent="0.25">
      <c r="A233" t="s">
        <v>317</v>
      </c>
      <c r="B233" s="18" t="s">
        <v>3187</v>
      </c>
      <c r="C233" s="18">
        <v>395047</v>
      </c>
      <c r="D233" t="s">
        <v>420</v>
      </c>
      <c r="E233" t="s">
        <v>305</v>
      </c>
      <c r="F233" t="s">
        <v>332</v>
      </c>
      <c r="G233" t="s">
        <v>3201</v>
      </c>
      <c r="H233">
        <v>81.7</v>
      </c>
      <c r="I233" t="s">
        <v>98</v>
      </c>
      <c r="K233" t="s">
        <v>100</v>
      </c>
      <c r="L233" t="s">
        <v>105</v>
      </c>
      <c r="M233">
        <v>4</v>
      </c>
      <c r="N233">
        <v>3</v>
      </c>
      <c r="O233">
        <v>4</v>
      </c>
      <c r="P233">
        <v>3</v>
      </c>
      <c r="Q233">
        <v>3</v>
      </c>
      <c r="R233">
        <v>4</v>
      </c>
      <c r="S233">
        <v>3</v>
      </c>
      <c r="U233" s="8">
        <v>3.3858700000000002</v>
      </c>
      <c r="V233" s="8">
        <v>0.88071999999999995</v>
      </c>
      <c r="W233">
        <v>57.6</v>
      </c>
      <c r="X233">
        <v>0.81072</v>
      </c>
      <c r="Y233">
        <v>1.6914400000000001</v>
      </c>
      <c r="Z233">
        <v>2.9314399999999998</v>
      </c>
      <c r="AA233">
        <v>0.51412999999999998</v>
      </c>
      <c r="AB233">
        <v>8.3879999999999996E-2</v>
      </c>
      <c r="AD233">
        <v>1.6944300000000001</v>
      </c>
      <c r="AE233">
        <v>57.1</v>
      </c>
      <c r="AG233">
        <v>0</v>
      </c>
      <c r="AJ233">
        <v>2.0059</v>
      </c>
      <c r="AK233">
        <v>0.83330000000000004</v>
      </c>
      <c r="AL233">
        <v>0.46533999999999998</v>
      </c>
      <c r="AM233">
        <v>3.3045499999999999</v>
      </c>
      <c r="AN233">
        <v>1.7293400000000001</v>
      </c>
      <c r="AO233">
        <v>0.71562999999999999</v>
      </c>
      <c r="AP233">
        <v>0.70879999999999999</v>
      </c>
      <c r="AQ233">
        <v>3.2349999999999999</v>
      </c>
      <c r="AS233">
        <v>0</v>
      </c>
      <c r="AT233">
        <v>0</v>
      </c>
      <c r="AU233">
        <v>0</v>
      </c>
      <c r="AV233">
        <v>1</v>
      </c>
      <c r="AW233" s="4">
        <v>650</v>
      </c>
      <c r="AX233">
        <v>0</v>
      </c>
      <c r="AY233">
        <v>1</v>
      </c>
      <c r="BA233" s="1">
        <v>44260</v>
      </c>
      <c r="BB233">
        <v>1</v>
      </c>
      <c r="BC233">
        <v>1</v>
      </c>
      <c r="BD233">
        <v>0</v>
      </c>
      <c r="BE233">
        <v>16</v>
      </c>
      <c r="BF233">
        <v>1</v>
      </c>
      <c r="BG233">
        <v>0</v>
      </c>
      <c r="BH233">
        <v>16</v>
      </c>
      <c r="BI233" s="1">
        <v>43728</v>
      </c>
      <c r="BJ233">
        <v>1</v>
      </c>
      <c r="BK233">
        <v>1</v>
      </c>
      <c r="BL233">
        <v>0</v>
      </c>
      <c r="BM233">
        <v>4</v>
      </c>
      <c r="BN233">
        <v>1</v>
      </c>
      <c r="BO233">
        <v>0</v>
      </c>
      <c r="BP233">
        <v>4</v>
      </c>
      <c r="BQ233" s="1">
        <v>43392</v>
      </c>
      <c r="BR233">
        <v>5</v>
      </c>
      <c r="BS233">
        <v>5</v>
      </c>
      <c r="BT233">
        <v>0</v>
      </c>
      <c r="BU233">
        <v>20</v>
      </c>
      <c r="BV233">
        <v>1</v>
      </c>
      <c r="BW233">
        <v>0</v>
      </c>
      <c r="BX233">
        <v>20</v>
      </c>
      <c r="BY233">
        <v>12.667</v>
      </c>
      <c r="CA233" t="s">
        <v>422</v>
      </c>
      <c r="CB233" t="s">
        <v>423</v>
      </c>
      <c r="CC233">
        <v>18901</v>
      </c>
      <c r="CD233">
        <v>140</v>
      </c>
      <c r="CE233">
        <v>2153482980</v>
      </c>
      <c r="CF233" t="s">
        <v>99</v>
      </c>
      <c r="CG233" t="s">
        <v>100</v>
      </c>
      <c r="CH233" s="1">
        <v>24473</v>
      </c>
      <c r="CI233" t="s">
        <v>100</v>
      </c>
      <c r="CJ233" t="s">
        <v>100</v>
      </c>
      <c r="CK233" t="s">
        <v>100</v>
      </c>
      <c r="CL233" t="s">
        <v>103</v>
      </c>
      <c r="CM233" t="s">
        <v>421</v>
      </c>
      <c r="CN233">
        <v>130</v>
      </c>
      <c r="CO233" s="1">
        <v>44621</v>
      </c>
      <c r="CP233" s="1"/>
      <c r="CV233"/>
    </row>
    <row r="234" spans="1:104" x14ac:dyDescent="0.25">
      <c r="A234" t="s">
        <v>317</v>
      </c>
      <c r="B234" s="18" t="s">
        <v>3187</v>
      </c>
      <c r="C234" s="18">
        <v>395231</v>
      </c>
      <c r="D234" t="s">
        <v>721</v>
      </c>
      <c r="E234" t="s">
        <v>275</v>
      </c>
      <c r="F234" t="s">
        <v>204</v>
      </c>
      <c r="G234" t="s">
        <v>3201</v>
      </c>
      <c r="H234">
        <v>84.1</v>
      </c>
      <c r="I234" t="s">
        <v>98</v>
      </c>
      <c r="K234" t="s">
        <v>100</v>
      </c>
      <c r="L234" t="s">
        <v>105</v>
      </c>
      <c r="M234">
        <v>2</v>
      </c>
      <c r="N234">
        <v>2</v>
      </c>
      <c r="O234">
        <v>2</v>
      </c>
      <c r="P234">
        <v>4</v>
      </c>
      <c r="Q234">
        <v>5</v>
      </c>
      <c r="R234">
        <v>3</v>
      </c>
      <c r="S234">
        <v>2</v>
      </c>
      <c r="U234" s="8">
        <v>2.9574099999999999</v>
      </c>
      <c r="V234" s="8">
        <v>0.41145999999999999</v>
      </c>
      <c r="W234">
        <v>65.599999999999994</v>
      </c>
      <c r="X234">
        <v>0.96047000000000005</v>
      </c>
      <c r="Y234">
        <v>1.3719300000000001</v>
      </c>
      <c r="Z234">
        <v>2.7847</v>
      </c>
      <c r="AA234">
        <v>0.32854</v>
      </c>
      <c r="AB234">
        <v>2.3060000000000001E-2</v>
      </c>
      <c r="AD234">
        <v>1.58548</v>
      </c>
      <c r="AE234">
        <v>68.8</v>
      </c>
      <c r="AG234">
        <v>0</v>
      </c>
      <c r="AJ234">
        <v>2.0875400000000002</v>
      </c>
      <c r="AK234">
        <v>0.81093999999999999</v>
      </c>
      <c r="AL234">
        <v>0.43132999999999999</v>
      </c>
      <c r="AM234">
        <v>3.3298000000000001</v>
      </c>
      <c r="AN234">
        <v>1.55487</v>
      </c>
      <c r="AO234">
        <v>0.87119999999999997</v>
      </c>
      <c r="AP234">
        <v>0.35725000000000001</v>
      </c>
      <c r="AQ234">
        <v>2.8041999999999998</v>
      </c>
      <c r="AS234">
        <v>0</v>
      </c>
      <c r="AT234">
        <v>6</v>
      </c>
      <c r="AU234">
        <v>1</v>
      </c>
      <c r="AV234">
        <v>2</v>
      </c>
      <c r="AW234" s="4">
        <v>12603.5</v>
      </c>
      <c r="AX234">
        <v>0</v>
      </c>
      <c r="AY234">
        <v>2</v>
      </c>
      <c r="BA234" s="1">
        <v>44264</v>
      </c>
      <c r="BB234">
        <v>8</v>
      </c>
      <c r="BC234">
        <v>8</v>
      </c>
      <c r="BD234">
        <v>0</v>
      </c>
      <c r="BE234">
        <v>60</v>
      </c>
      <c r="BF234">
        <v>1</v>
      </c>
      <c r="BG234">
        <v>0</v>
      </c>
      <c r="BH234">
        <v>60</v>
      </c>
      <c r="BI234" s="1">
        <v>43735</v>
      </c>
      <c r="BJ234">
        <v>9</v>
      </c>
      <c r="BK234">
        <v>6</v>
      </c>
      <c r="BL234">
        <v>3</v>
      </c>
      <c r="BM234">
        <v>36</v>
      </c>
      <c r="BN234">
        <v>1</v>
      </c>
      <c r="BO234">
        <v>0</v>
      </c>
      <c r="BP234">
        <v>36</v>
      </c>
      <c r="BQ234" s="1">
        <v>43301</v>
      </c>
      <c r="BR234">
        <v>4</v>
      </c>
      <c r="BS234">
        <v>4</v>
      </c>
      <c r="BT234">
        <v>0</v>
      </c>
      <c r="BU234">
        <v>28</v>
      </c>
      <c r="BV234">
        <v>1</v>
      </c>
      <c r="BW234">
        <v>0</v>
      </c>
      <c r="BX234">
        <v>28</v>
      </c>
      <c r="BY234">
        <v>46.667000000000002</v>
      </c>
      <c r="CA234" t="s">
        <v>723</v>
      </c>
      <c r="CB234" t="s">
        <v>724</v>
      </c>
      <c r="CC234">
        <v>16148</v>
      </c>
      <c r="CD234">
        <v>530</v>
      </c>
      <c r="CE234">
        <v>7249816610</v>
      </c>
      <c r="CF234" t="s">
        <v>99</v>
      </c>
      <c r="CG234" t="s">
        <v>100</v>
      </c>
      <c r="CH234" s="1">
        <v>24908</v>
      </c>
      <c r="CI234" t="s">
        <v>101</v>
      </c>
      <c r="CJ234" t="s">
        <v>100</v>
      </c>
      <c r="CK234" t="s">
        <v>100</v>
      </c>
      <c r="CL234" t="s">
        <v>103</v>
      </c>
      <c r="CM234" t="s">
        <v>722</v>
      </c>
      <c r="CN234">
        <v>105</v>
      </c>
      <c r="CO234" s="1">
        <v>44621</v>
      </c>
      <c r="CP234" s="1"/>
      <c r="CV234"/>
    </row>
    <row r="235" spans="1:104" x14ac:dyDescent="0.25">
      <c r="A235" t="s">
        <v>317</v>
      </c>
      <c r="B235" s="18" t="s">
        <v>3187</v>
      </c>
      <c r="C235" s="18">
        <v>395436</v>
      </c>
      <c r="D235" t="s">
        <v>1315</v>
      </c>
      <c r="E235" t="s">
        <v>1317</v>
      </c>
      <c r="F235" t="s">
        <v>591</v>
      </c>
      <c r="G235" t="s">
        <v>3201</v>
      </c>
      <c r="H235">
        <v>84.9</v>
      </c>
      <c r="I235" t="s">
        <v>122</v>
      </c>
      <c r="K235" t="s">
        <v>100</v>
      </c>
      <c r="L235" t="s">
        <v>102</v>
      </c>
      <c r="M235">
        <v>4</v>
      </c>
      <c r="N235">
        <v>3</v>
      </c>
      <c r="O235">
        <v>3</v>
      </c>
      <c r="P235">
        <v>5</v>
      </c>
      <c r="Q235">
        <v>4</v>
      </c>
      <c r="R235">
        <v>5</v>
      </c>
      <c r="S235">
        <v>4</v>
      </c>
      <c r="U235" s="8">
        <v>3.18926</v>
      </c>
      <c r="V235" s="8">
        <v>0.70516000000000001</v>
      </c>
      <c r="W235">
        <v>22.5</v>
      </c>
      <c r="X235">
        <v>0.86889000000000005</v>
      </c>
      <c r="Y235">
        <v>1.5740499999999999</v>
      </c>
      <c r="Z235">
        <v>2.75271</v>
      </c>
      <c r="AA235">
        <v>0.48443999999999998</v>
      </c>
      <c r="AB235">
        <v>0.20558000000000001</v>
      </c>
      <c r="AD235">
        <v>1.6152200000000001</v>
      </c>
      <c r="AE235">
        <v>18.8</v>
      </c>
      <c r="AG235">
        <v>5</v>
      </c>
      <c r="AJ235">
        <v>2.2131799999999999</v>
      </c>
      <c r="AK235">
        <v>0.72672000000000003</v>
      </c>
      <c r="AL235">
        <v>0.34001999999999999</v>
      </c>
      <c r="AM235">
        <v>3.2799100000000001</v>
      </c>
      <c r="AN235">
        <v>1.4941</v>
      </c>
      <c r="AO235">
        <v>0.87948000000000004</v>
      </c>
      <c r="AP235">
        <v>0.77666999999999997</v>
      </c>
      <c r="AQ235">
        <v>3.0700400000000001</v>
      </c>
      <c r="AS235">
        <v>0</v>
      </c>
      <c r="AT235">
        <v>0</v>
      </c>
      <c r="AU235">
        <v>0</v>
      </c>
      <c r="AV235">
        <v>4</v>
      </c>
      <c r="AW235" s="4">
        <v>81162.649999999994</v>
      </c>
      <c r="AX235">
        <v>0</v>
      </c>
      <c r="AY235">
        <v>4</v>
      </c>
      <c r="BA235" s="1">
        <v>44375</v>
      </c>
      <c r="BB235">
        <v>2</v>
      </c>
      <c r="BC235">
        <v>2</v>
      </c>
      <c r="BD235">
        <v>0</v>
      </c>
      <c r="BE235">
        <v>8</v>
      </c>
      <c r="BF235">
        <v>1</v>
      </c>
      <c r="BG235">
        <v>0</v>
      </c>
      <c r="BH235">
        <v>8</v>
      </c>
      <c r="BI235" s="1">
        <v>43714</v>
      </c>
      <c r="BJ235">
        <v>11</v>
      </c>
      <c r="BK235">
        <v>11</v>
      </c>
      <c r="BL235">
        <v>0</v>
      </c>
      <c r="BM235">
        <v>64</v>
      </c>
      <c r="BN235">
        <v>2</v>
      </c>
      <c r="BO235">
        <v>32</v>
      </c>
      <c r="BP235">
        <v>96</v>
      </c>
      <c r="BQ235" s="1">
        <v>43364</v>
      </c>
      <c r="BR235">
        <v>2</v>
      </c>
      <c r="BS235">
        <v>2</v>
      </c>
      <c r="BT235">
        <v>0</v>
      </c>
      <c r="BU235">
        <v>12</v>
      </c>
      <c r="BV235">
        <v>1</v>
      </c>
      <c r="BW235">
        <v>0</v>
      </c>
      <c r="BX235">
        <v>12</v>
      </c>
      <c r="BY235">
        <v>38</v>
      </c>
      <c r="CA235" t="s">
        <v>1318</v>
      </c>
      <c r="CB235" t="s">
        <v>1319</v>
      </c>
      <c r="CC235">
        <v>19344</v>
      </c>
      <c r="CD235">
        <v>210</v>
      </c>
      <c r="CE235">
        <v>6102732915</v>
      </c>
      <c r="CF235" t="s">
        <v>99</v>
      </c>
      <c r="CG235" t="s">
        <v>100</v>
      </c>
      <c r="CH235" s="1">
        <v>28836</v>
      </c>
      <c r="CI235" t="s">
        <v>100</v>
      </c>
      <c r="CJ235" t="s">
        <v>100</v>
      </c>
      <c r="CK235" t="s">
        <v>100</v>
      </c>
      <c r="CL235" t="s">
        <v>103</v>
      </c>
      <c r="CM235" t="s">
        <v>1316</v>
      </c>
      <c r="CN235">
        <v>110</v>
      </c>
      <c r="CO235" s="1">
        <v>44621</v>
      </c>
      <c r="CP235" s="1"/>
      <c r="CV235"/>
    </row>
    <row r="236" spans="1:104" x14ac:dyDescent="0.25">
      <c r="A236" t="s">
        <v>317</v>
      </c>
      <c r="B236" s="18" t="s">
        <v>3187</v>
      </c>
      <c r="C236" s="18">
        <v>395566</v>
      </c>
      <c r="D236" t="s">
        <v>1697</v>
      </c>
      <c r="E236" t="s">
        <v>286</v>
      </c>
      <c r="F236" t="s">
        <v>572</v>
      </c>
      <c r="G236" t="s">
        <v>3201</v>
      </c>
      <c r="H236">
        <v>99.5</v>
      </c>
      <c r="I236" t="s">
        <v>98</v>
      </c>
      <c r="K236" t="s">
        <v>100</v>
      </c>
      <c r="L236" t="s">
        <v>105</v>
      </c>
      <c r="M236">
        <v>3</v>
      </c>
      <c r="N236">
        <v>2</v>
      </c>
      <c r="O236">
        <v>2</v>
      </c>
      <c r="P236">
        <v>5</v>
      </c>
      <c r="Q236">
        <v>5</v>
      </c>
      <c r="R236">
        <v>4</v>
      </c>
      <c r="S236">
        <v>2</v>
      </c>
      <c r="U236" s="8">
        <v>2.9700099999999998</v>
      </c>
      <c r="V236" s="8">
        <v>0.51268999999999998</v>
      </c>
      <c r="W236">
        <v>42</v>
      </c>
      <c r="X236">
        <v>0.80293000000000003</v>
      </c>
      <c r="Y236">
        <v>1.3156300000000001</v>
      </c>
      <c r="Z236">
        <v>2.5041600000000002</v>
      </c>
      <c r="AA236">
        <v>0.29304999999999998</v>
      </c>
      <c r="AB236">
        <v>0.1104</v>
      </c>
      <c r="AD236">
        <v>1.65438</v>
      </c>
      <c r="AE236">
        <v>46.7</v>
      </c>
      <c r="AG236">
        <v>1</v>
      </c>
      <c r="AJ236">
        <v>2.3200099999999999</v>
      </c>
      <c r="AK236">
        <v>0.89307999999999998</v>
      </c>
      <c r="AL236">
        <v>0.48257</v>
      </c>
      <c r="AM236">
        <v>3.6956600000000002</v>
      </c>
      <c r="AN236">
        <v>1.4598599999999999</v>
      </c>
      <c r="AO236">
        <v>0.66132000000000002</v>
      </c>
      <c r="AP236">
        <v>0.39788000000000001</v>
      </c>
      <c r="AQ236">
        <v>2.53735</v>
      </c>
      <c r="AS236">
        <v>2</v>
      </c>
      <c r="AT236">
        <v>12</v>
      </c>
      <c r="AU236">
        <v>2</v>
      </c>
      <c r="AV236">
        <v>1</v>
      </c>
      <c r="AW236" s="4">
        <v>8037.25</v>
      </c>
      <c r="AX236">
        <v>0</v>
      </c>
      <c r="AY236">
        <v>1</v>
      </c>
      <c r="BA236" s="1">
        <v>44302</v>
      </c>
      <c r="BB236">
        <v>6</v>
      </c>
      <c r="BC236">
        <v>3</v>
      </c>
      <c r="BD236">
        <v>3</v>
      </c>
      <c r="BE236">
        <v>56</v>
      </c>
      <c r="BF236">
        <v>1</v>
      </c>
      <c r="BG236">
        <v>0</v>
      </c>
      <c r="BH236">
        <v>56</v>
      </c>
      <c r="BI236" s="1">
        <v>43839</v>
      </c>
      <c r="BJ236">
        <v>11</v>
      </c>
      <c r="BK236">
        <v>9</v>
      </c>
      <c r="BL236">
        <v>2</v>
      </c>
      <c r="BM236">
        <v>68</v>
      </c>
      <c r="BN236">
        <v>1</v>
      </c>
      <c r="BO236">
        <v>0</v>
      </c>
      <c r="BP236">
        <v>68</v>
      </c>
      <c r="BQ236" s="1">
        <v>43497</v>
      </c>
      <c r="BR236">
        <v>13</v>
      </c>
      <c r="BS236">
        <v>8</v>
      </c>
      <c r="BT236">
        <v>5</v>
      </c>
      <c r="BU236">
        <v>84</v>
      </c>
      <c r="BV236">
        <v>1</v>
      </c>
      <c r="BW236">
        <v>0</v>
      </c>
      <c r="BX236">
        <v>84</v>
      </c>
      <c r="BY236">
        <v>64.667000000000002</v>
      </c>
      <c r="CA236" t="s">
        <v>1699</v>
      </c>
      <c r="CB236" t="s">
        <v>1700</v>
      </c>
      <c r="CC236">
        <v>18643</v>
      </c>
      <c r="CD236">
        <v>480</v>
      </c>
      <c r="CE236">
        <v>5706553791</v>
      </c>
      <c r="CF236" t="s">
        <v>99</v>
      </c>
      <c r="CG236" t="s">
        <v>100</v>
      </c>
      <c r="CH236" s="1">
        <v>30348</v>
      </c>
      <c r="CI236" t="s">
        <v>100</v>
      </c>
      <c r="CJ236" t="s">
        <v>100</v>
      </c>
      <c r="CK236" t="s">
        <v>100</v>
      </c>
      <c r="CL236" t="s">
        <v>103</v>
      </c>
      <c r="CM236" t="s">
        <v>1698</v>
      </c>
      <c r="CN236">
        <v>120</v>
      </c>
      <c r="CO236" s="1">
        <v>44621</v>
      </c>
      <c r="CP236" s="1"/>
      <c r="CV236"/>
    </row>
    <row r="237" spans="1:104" x14ac:dyDescent="0.25">
      <c r="A237" t="s">
        <v>317</v>
      </c>
      <c r="B237" s="18" t="s">
        <v>3187</v>
      </c>
      <c r="C237" s="18">
        <v>395773</v>
      </c>
      <c r="D237" t="s">
        <v>282</v>
      </c>
      <c r="E237" t="s">
        <v>371</v>
      </c>
      <c r="F237" t="s">
        <v>338</v>
      </c>
      <c r="G237" t="s">
        <v>3201</v>
      </c>
      <c r="H237">
        <v>88.3</v>
      </c>
      <c r="I237" t="s">
        <v>98</v>
      </c>
      <c r="K237" t="s">
        <v>100</v>
      </c>
      <c r="L237" t="s">
        <v>105</v>
      </c>
      <c r="M237">
        <v>3</v>
      </c>
      <c r="N237">
        <v>2</v>
      </c>
      <c r="O237">
        <v>3</v>
      </c>
      <c r="P237">
        <v>2</v>
      </c>
      <c r="Q237">
        <v>3</v>
      </c>
      <c r="R237">
        <v>2</v>
      </c>
      <c r="S237">
        <v>3</v>
      </c>
      <c r="U237" s="8">
        <v>2.6736900000000001</v>
      </c>
      <c r="V237" s="8">
        <v>0.68515000000000004</v>
      </c>
      <c r="W237">
        <v>47.6</v>
      </c>
      <c r="X237">
        <v>0.95077999999999996</v>
      </c>
      <c r="Y237">
        <v>1.6359300000000001</v>
      </c>
      <c r="Z237">
        <v>2.2364299999999999</v>
      </c>
      <c r="AA237">
        <v>0.48649999999999999</v>
      </c>
      <c r="AB237">
        <v>5.0360000000000002E-2</v>
      </c>
      <c r="AD237">
        <v>1.03776</v>
      </c>
      <c r="AE237">
        <v>38.5</v>
      </c>
      <c r="AG237">
        <v>0</v>
      </c>
      <c r="AJ237">
        <v>1.9895</v>
      </c>
      <c r="AK237">
        <v>0.84736999999999996</v>
      </c>
      <c r="AL237">
        <v>0.46192</v>
      </c>
      <c r="AM237">
        <v>3.2987899999999999</v>
      </c>
      <c r="AN237">
        <v>1.0678700000000001</v>
      </c>
      <c r="AO237">
        <v>0.82533999999999996</v>
      </c>
      <c r="AP237">
        <v>0.55547999999999997</v>
      </c>
      <c r="AQ237">
        <v>2.5590099999999998</v>
      </c>
      <c r="AS237">
        <v>0</v>
      </c>
      <c r="AT237">
        <v>1</v>
      </c>
      <c r="AU237">
        <v>2</v>
      </c>
      <c r="AV237">
        <v>0</v>
      </c>
      <c r="AW237" s="4">
        <v>0</v>
      </c>
      <c r="AX237">
        <v>0</v>
      </c>
      <c r="AY237">
        <v>0</v>
      </c>
      <c r="BA237" s="1">
        <v>44518</v>
      </c>
      <c r="BB237">
        <v>4</v>
      </c>
      <c r="BC237">
        <v>4</v>
      </c>
      <c r="BD237">
        <v>0</v>
      </c>
      <c r="BE237">
        <v>16</v>
      </c>
      <c r="BF237">
        <v>1</v>
      </c>
      <c r="BG237">
        <v>0</v>
      </c>
      <c r="BH237">
        <v>16</v>
      </c>
      <c r="BI237" s="1">
        <v>43756</v>
      </c>
      <c r="BJ237">
        <v>5</v>
      </c>
      <c r="BK237">
        <v>4</v>
      </c>
      <c r="BL237">
        <v>0</v>
      </c>
      <c r="BM237">
        <v>40</v>
      </c>
      <c r="BN237">
        <v>1</v>
      </c>
      <c r="BO237">
        <v>0</v>
      </c>
      <c r="BP237">
        <v>40</v>
      </c>
      <c r="BQ237" s="1">
        <v>43361</v>
      </c>
      <c r="BR237">
        <v>8</v>
      </c>
      <c r="BS237">
        <v>7</v>
      </c>
      <c r="BT237">
        <v>1</v>
      </c>
      <c r="BU237">
        <v>48</v>
      </c>
      <c r="BV237">
        <v>1</v>
      </c>
      <c r="BW237">
        <v>0</v>
      </c>
      <c r="BX237">
        <v>48</v>
      </c>
      <c r="BY237">
        <v>29.332999999999998</v>
      </c>
      <c r="CA237" t="s">
        <v>2303</v>
      </c>
      <c r="CB237" t="s">
        <v>2304</v>
      </c>
      <c r="CC237">
        <v>15206</v>
      </c>
      <c r="CD237">
        <v>10</v>
      </c>
      <c r="CE237">
        <v>4123626622</v>
      </c>
      <c r="CF237" t="s">
        <v>99</v>
      </c>
      <c r="CG237" t="s">
        <v>100</v>
      </c>
      <c r="CH237" s="1">
        <v>32506</v>
      </c>
      <c r="CI237" t="s">
        <v>100</v>
      </c>
      <c r="CJ237" t="s">
        <v>100</v>
      </c>
      <c r="CK237" t="s">
        <v>100</v>
      </c>
      <c r="CL237" t="s">
        <v>103</v>
      </c>
      <c r="CM237" t="s">
        <v>2302</v>
      </c>
      <c r="CN237">
        <v>144</v>
      </c>
      <c r="CO237" s="1">
        <v>44621</v>
      </c>
      <c r="CP237" s="1"/>
      <c r="CV237"/>
    </row>
    <row r="238" spans="1:104" x14ac:dyDescent="0.25">
      <c r="A238" t="s">
        <v>317</v>
      </c>
      <c r="B238" s="18" t="s">
        <v>3187</v>
      </c>
      <c r="C238" s="18">
        <v>395800</v>
      </c>
      <c r="D238" t="s">
        <v>2391</v>
      </c>
      <c r="E238" t="s">
        <v>2393</v>
      </c>
      <c r="F238" t="s">
        <v>493</v>
      </c>
      <c r="G238" t="s">
        <v>3202</v>
      </c>
      <c r="H238">
        <v>53.9</v>
      </c>
      <c r="I238" t="s">
        <v>113</v>
      </c>
      <c r="K238" t="s">
        <v>100</v>
      </c>
      <c r="L238" t="s">
        <v>105</v>
      </c>
      <c r="M238">
        <v>4</v>
      </c>
      <c r="N238">
        <v>3</v>
      </c>
      <c r="O238">
        <v>4</v>
      </c>
      <c r="P238">
        <v>4</v>
      </c>
      <c r="Q238">
        <v>5</v>
      </c>
      <c r="R238">
        <v>2</v>
      </c>
      <c r="S238">
        <v>3</v>
      </c>
      <c r="U238" s="8">
        <v>3.9523700000000002</v>
      </c>
      <c r="V238" s="8">
        <v>0.50831999999999999</v>
      </c>
      <c r="W238">
        <v>54.7</v>
      </c>
      <c r="X238">
        <v>0.91761000000000004</v>
      </c>
      <c r="Y238">
        <v>1.4259299999999999</v>
      </c>
      <c r="Z238">
        <v>3.6321500000000002</v>
      </c>
      <c r="AA238">
        <v>0.40628999999999998</v>
      </c>
      <c r="AB238">
        <v>0.13058</v>
      </c>
      <c r="AD238">
        <v>2.52644</v>
      </c>
      <c r="AE238">
        <v>37.5</v>
      </c>
      <c r="AH238">
        <v>6</v>
      </c>
      <c r="AJ238">
        <v>2.2565300000000001</v>
      </c>
      <c r="AK238">
        <v>0.71331</v>
      </c>
      <c r="AL238">
        <v>0.33550000000000002</v>
      </c>
      <c r="AM238">
        <v>3.3053400000000002</v>
      </c>
      <c r="AN238">
        <v>2.29209</v>
      </c>
      <c r="AO238">
        <v>0.94623999999999997</v>
      </c>
      <c r="AP238">
        <v>0.56742999999999999</v>
      </c>
      <c r="AQ238">
        <v>3.77535</v>
      </c>
      <c r="AS238">
        <v>0</v>
      </c>
      <c r="AT238">
        <v>0</v>
      </c>
      <c r="AU238">
        <v>0</v>
      </c>
      <c r="AV238">
        <v>1</v>
      </c>
      <c r="AW238" s="4">
        <v>650</v>
      </c>
      <c r="AX238">
        <v>0</v>
      </c>
      <c r="AY238">
        <v>1</v>
      </c>
      <c r="BA238" s="1">
        <v>44427</v>
      </c>
      <c r="BB238">
        <v>4</v>
      </c>
      <c r="BC238">
        <v>4</v>
      </c>
      <c r="BD238">
        <v>0</v>
      </c>
      <c r="BE238">
        <v>16</v>
      </c>
      <c r="BF238">
        <v>1</v>
      </c>
      <c r="BG238">
        <v>0</v>
      </c>
      <c r="BH238">
        <v>16</v>
      </c>
      <c r="BI238" s="1">
        <v>43882</v>
      </c>
      <c r="BJ238">
        <v>2</v>
      </c>
      <c r="BK238">
        <v>2</v>
      </c>
      <c r="BL238">
        <v>0</v>
      </c>
      <c r="BM238">
        <v>8</v>
      </c>
      <c r="BN238">
        <v>1</v>
      </c>
      <c r="BO238">
        <v>0</v>
      </c>
      <c r="BP238">
        <v>8</v>
      </c>
      <c r="BQ238" s="1">
        <v>43552</v>
      </c>
      <c r="BR238">
        <v>1</v>
      </c>
      <c r="BS238">
        <v>1</v>
      </c>
      <c r="BT238">
        <v>0</v>
      </c>
      <c r="BU238">
        <v>16</v>
      </c>
      <c r="BV238">
        <v>1</v>
      </c>
      <c r="BW238">
        <v>0</v>
      </c>
      <c r="BX238">
        <v>16</v>
      </c>
      <c r="BY238">
        <v>13.333</v>
      </c>
      <c r="CA238" t="s">
        <v>2394</v>
      </c>
      <c r="CB238" t="s">
        <v>2395</v>
      </c>
      <c r="CC238">
        <v>19610</v>
      </c>
      <c r="CD238">
        <v>110</v>
      </c>
      <c r="CE238">
        <v>6107752300</v>
      </c>
      <c r="CF238" t="s">
        <v>134</v>
      </c>
      <c r="CG238" t="s">
        <v>100</v>
      </c>
      <c r="CH238" s="1">
        <v>32700</v>
      </c>
      <c r="CI238" t="s">
        <v>101</v>
      </c>
      <c r="CJ238" t="s">
        <v>100</v>
      </c>
      <c r="CK238" t="s">
        <v>100</v>
      </c>
      <c r="CL238" t="s">
        <v>103</v>
      </c>
      <c r="CM238" t="s">
        <v>2392</v>
      </c>
      <c r="CN238">
        <v>80</v>
      </c>
      <c r="CO238" s="1">
        <v>44621</v>
      </c>
      <c r="CP238" s="1"/>
      <c r="CV238"/>
    </row>
    <row r="239" spans="1:104" x14ac:dyDescent="0.25">
      <c r="A239" t="s">
        <v>317</v>
      </c>
      <c r="B239" s="18" t="s">
        <v>3187</v>
      </c>
      <c r="C239" s="18">
        <v>395683</v>
      </c>
      <c r="D239" t="s">
        <v>2043</v>
      </c>
      <c r="E239" t="s">
        <v>2045</v>
      </c>
      <c r="F239" t="s">
        <v>215</v>
      </c>
      <c r="G239" t="s">
        <v>3201</v>
      </c>
      <c r="H239">
        <v>90.3</v>
      </c>
      <c r="I239" t="s">
        <v>98</v>
      </c>
      <c r="K239" t="s">
        <v>100</v>
      </c>
      <c r="L239" t="s">
        <v>105</v>
      </c>
      <c r="M239">
        <v>4</v>
      </c>
      <c r="N239">
        <v>2</v>
      </c>
      <c r="O239">
        <v>3</v>
      </c>
      <c r="P239">
        <v>5</v>
      </c>
      <c r="Q239">
        <v>5</v>
      </c>
      <c r="R239">
        <v>5</v>
      </c>
      <c r="S239">
        <v>3</v>
      </c>
      <c r="U239" s="8">
        <v>2.9818699999999998</v>
      </c>
      <c r="V239" s="8">
        <v>0.67079999999999995</v>
      </c>
      <c r="W239">
        <v>30.7</v>
      </c>
      <c r="X239">
        <v>0.63022</v>
      </c>
      <c r="Y239">
        <v>1.3010200000000001</v>
      </c>
      <c r="Z239">
        <v>2.7633700000000001</v>
      </c>
      <c r="AA239">
        <v>0.63022999999999996</v>
      </c>
      <c r="AB239">
        <v>5.1299999999999998E-2</v>
      </c>
      <c r="AD239">
        <v>1.68085</v>
      </c>
      <c r="AE239">
        <v>23.1</v>
      </c>
      <c r="AG239">
        <v>0</v>
      </c>
      <c r="AJ239">
        <v>1.9356</v>
      </c>
      <c r="AK239">
        <v>0.81894999999999996</v>
      </c>
      <c r="AL239">
        <v>0.46215000000000001</v>
      </c>
      <c r="AM239">
        <v>3.2166999999999999</v>
      </c>
      <c r="AN239">
        <v>1.77779</v>
      </c>
      <c r="AO239">
        <v>0.56606000000000001</v>
      </c>
      <c r="AP239">
        <v>0.54357999999999995</v>
      </c>
      <c r="AQ239">
        <v>2.9268100000000001</v>
      </c>
      <c r="AS239">
        <v>0</v>
      </c>
      <c r="AT239">
        <v>2</v>
      </c>
      <c r="AU239">
        <v>2</v>
      </c>
      <c r="AV239">
        <v>0</v>
      </c>
      <c r="AW239" s="4">
        <v>0</v>
      </c>
      <c r="AX239">
        <v>0</v>
      </c>
      <c r="AY239">
        <v>0</v>
      </c>
      <c r="BA239" s="1">
        <v>44281</v>
      </c>
      <c r="BB239">
        <v>4</v>
      </c>
      <c r="BC239">
        <v>4</v>
      </c>
      <c r="BD239">
        <v>0</v>
      </c>
      <c r="BE239">
        <v>32</v>
      </c>
      <c r="BF239">
        <v>1</v>
      </c>
      <c r="BG239">
        <v>0</v>
      </c>
      <c r="BH239">
        <v>32</v>
      </c>
      <c r="BI239" s="1">
        <v>43705</v>
      </c>
      <c r="BJ239">
        <v>5</v>
      </c>
      <c r="BK239">
        <v>3</v>
      </c>
      <c r="BL239">
        <v>1</v>
      </c>
      <c r="BM239">
        <v>40</v>
      </c>
      <c r="BN239">
        <v>1</v>
      </c>
      <c r="BO239">
        <v>0</v>
      </c>
      <c r="BP239">
        <v>40</v>
      </c>
      <c r="BQ239" s="1">
        <v>43350</v>
      </c>
      <c r="BR239">
        <v>7</v>
      </c>
      <c r="BS239">
        <v>6</v>
      </c>
      <c r="BT239">
        <v>1</v>
      </c>
      <c r="BU239">
        <v>32</v>
      </c>
      <c r="BV239">
        <v>1</v>
      </c>
      <c r="BW239">
        <v>0</v>
      </c>
      <c r="BX239">
        <v>32</v>
      </c>
      <c r="BY239">
        <v>34.667000000000002</v>
      </c>
      <c r="CA239" t="s">
        <v>2046</v>
      </c>
      <c r="CB239" t="s">
        <v>2047</v>
      </c>
      <c r="CC239">
        <v>18626</v>
      </c>
      <c r="CD239">
        <v>690</v>
      </c>
      <c r="CE239">
        <v>5709467700</v>
      </c>
      <c r="CF239" t="s">
        <v>99</v>
      </c>
      <c r="CG239" t="s">
        <v>100</v>
      </c>
      <c r="CH239" s="1">
        <v>31063</v>
      </c>
      <c r="CI239" t="s">
        <v>100</v>
      </c>
      <c r="CJ239" t="s">
        <v>100</v>
      </c>
      <c r="CK239" t="s">
        <v>100</v>
      </c>
      <c r="CL239" t="s">
        <v>103</v>
      </c>
      <c r="CM239" t="s">
        <v>2044</v>
      </c>
      <c r="CN239">
        <v>120</v>
      </c>
      <c r="CO239" s="1">
        <v>44621</v>
      </c>
      <c r="CP239" s="1"/>
      <c r="CV239"/>
    </row>
    <row r="240" spans="1:104" x14ac:dyDescent="0.25">
      <c r="A240" t="s">
        <v>317</v>
      </c>
      <c r="B240" s="18" t="s">
        <v>3187</v>
      </c>
      <c r="C240" s="18">
        <v>395481</v>
      </c>
      <c r="D240" t="s">
        <v>1453</v>
      </c>
      <c r="E240" t="s">
        <v>1008</v>
      </c>
      <c r="F240" t="s">
        <v>111</v>
      </c>
      <c r="G240" t="s">
        <v>3201</v>
      </c>
      <c r="H240">
        <v>170.5</v>
      </c>
      <c r="I240" t="s">
        <v>122</v>
      </c>
      <c r="K240" t="s">
        <v>100</v>
      </c>
      <c r="L240" t="s">
        <v>105</v>
      </c>
      <c r="M240">
        <v>2</v>
      </c>
      <c r="N240">
        <v>3</v>
      </c>
      <c r="O240">
        <v>2</v>
      </c>
      <c r="P240">
        <v>4</v>
      </c>
      <c r="Q240">
        <v>5</v>
      </c>
      <c r="R240">
        <v>3</v>
      </c>
      <c r="S240">
        <v>3</v>
      </c>
      <c r="U240" s="8">
        <v>2.92055</v>
      </c>
      <c r="V240" s="8">
        <v>0.47134999999999999</v>
      </c>
      <c r="W240">
        <v>57</v>
      </c>
      <c r="X240">
        <v>0.89380000000000004</v>
      </c>
      <c r="Y240">
        <v>1.3651500000000001</v>
      </c>
      <c r="Z240">
        <v>2.8420700000000001</v>
      </c>
      <c r="AA240">
        <v>0.44435000000000002</v>
      </c>
      <c r="AB240">
        <v>2.12E-2</v>
      </c>
      <c r="AD240">
        <v>1.5553900000000001</v>
      </c>
      <c r="AE240">
        <v>52.2</v>
      </c>
      <c r="AG240">
        <v>0</v>
      </c>
      <c r="AJ240">
        <v>1.9016500000000001</v>
      </c>
      <c r="AK240">
        <v>0.69340000000000002</v>
      </c>
      <c r="AL240">
        <v>0.33022000000000001</v>
      </c>
      <c r="AM240">
        <v>2.9252799999999999</v>
      </c>
      <c r="AN240">
        <v>1.6744600000000001</v>
      </c>
      <c r="AO240">
        <v>0.94816</v>
      </c>
      <c r="AP240">
        <v>0.53456000000000004</v>
      </c>
      <c r="AQ240">
        <v>3.1522000000000001</v>
      </c>
      <c r="AS240">
        <v>0</v>
      </c>
      <c r="AT240">
        <v>3</v>
      </c>
      <c r="AU240">
        <v>0</v>
      </c>
      <c r="AV240">
        <v>0</v>
      </c>
      <c r="AW240" s="4">
        <v>0</v>
      </c>
      <c r="AX240">
        <v>0</v>
      </c>
      <c r="AY240">
        <v>0</v>
      </c>
      <c r="BA240" s="1">
        <v>44516</v>
      </c>
      <c r="BB240">
        <v>9</v>
      </c>
      <c r="BC240">
        <v>9</v>
      </c>
      <c r="BD240">
        <v>0</v>
      </c>
      <c r="BE240">
        <v>52</v>
      </c>
      <c r="BF240">
        <v>1</v>
      </c>
      <c r="BG240">
        <v>0</v>
      </c>
      <c r="BH240">
        <v>52</v>
      </c>
      <c r="BI240" s="1">
        <v>43685</v>
      </c>
      <c r="BJ240">
        <v>4</v>
      </c>
      <c r="BK240">
        <v>4</v>
      </c>
      <c r="BL240">
        <v>0</v>
      </c>
      <c r="BM240">
        <v>16</v>
      </c>
      <c r="BN240">
        <v>1</v>
      </c>
      <c r="BO240">
        <v>0</v>
      </c>
      <c r="BP240">
        <v>16</v>
      </c>
      <c r="BQ240" s="1">
        <v>43360</v>
      </c>
      <c r="BR240">
        <v>15</v>
      </c>
      <c r="BS240">
        <v>12</v>
      </c>
      <c r="BT240">
        <v>3</v>
      </c>
      <c r="BU240">
        <v>108</v>
      </c>
      <c r="BV240">
        <v>1</v>
      </c>
      <c r="BW240">
        <v>0</v>
      </c>
      <c r="BX240">
        <v>108</v>
      </c>
      <c r="BY240">
        <v>49.332999999999998</v>
      </c>
      <c r="CA240" t="s">
        <v>1455</v>
      </c>
      <c r="CB240" t="s">
        <v>1456</v>
      </c>
      <c r="CC240">
        <v>19095</v>
      </c>
      <c r="CD240">
        <v>560</v>
      </c>
      <c r="CE240">
        <v>2158849990</v>
      </c>
      <c r="CF240" t="s">
        <v>99</v>
      </c>
      <c r="CG240" t="s">
        <v>100</v>
      </c>
      <c r="CH240" s="1">
        <v>29495</v>
      </c>
      <c r="CI240" t="s">
        <v>100</v>
      </c>
      <c r="CJ240" t="s">
        <v>100</v>
      </c>
      <c r="CK240" t="s">
        <v>100</v>
      </c>
      <c r="CL240" t="s">
        <v>103</v>
      </c>
      <c r="CM240" t="s">
        <v>1454</v>
      </c>
      <c r="CN240">
        <v>180</v>
      </c>
      <c r="CO240" s="1">
        <v>44621</v>
      </c>
      <c r="CP240" s="1"/>
      <c r="CV240"/>
    </row>
    <row r="241" spans="1:101" x14ac:dyDescent="0.25">
      <c r="A241" t="s">
        <v>317</v>
      </c>
      <c r="B241" s="18" t="s">
        <v>3187</v>
      </c>
      <c r="C241" s="18">
        <v>395432</v>
      </c>
      <c r="D241" t="s">
        <v>1298</v>
      </c>
      <c r="E241" t="s">
        <v>262</v>
      </c>
      <c r="F241" t="s">
        <v>332</v>
      </c>
      <c r="G241" t="s">
        <v>3201</v>
      </c>
      <c r="H241">
        <v>45.5</v>
      </c>
      <c r="I241" t="s">
        <v>98</v>
      </c>
      <c r="K241" t="s">
        <v>100</v>
      </c>
      <c r="L241" t="s">
        <v>105</v>
      </c>
      <c r="M241">
        <v>4</v>
      </c>
      <c r="N241">
        <v>3</v>
      </c>
      <c r="O241">
        <v>3</v>
      </c>
      <c r="P241">
        <v>5</v>
      </c>
      <c r="Q241">
        <v>3</v>
      </c>
      <c r="R241">
        <v>5</v>
      </c>
      <c r="S241">
        <v>3</v>
      </c>
      <c r="U241" s="8">
        <v>4.1305800000000001</v>
      </c>
      <c r="V241" s="8">
        <v>0.96640000000000004</v>
      </c>
      <c r="X241">
        <v>1.1458600000000001</v>
      </c>
      <c r="Y241">
        <v>2.11226</v>
      </c>
      <c r="Z241">
        <v>3.6411899999999999</v>
      </c>
      <c r="AA241">
        <v>0.71575</v>
      </c>
      <c r="AB241">
        <v>0.51527999999999996</v>
      </c>
      <c r="AC241">
        <v>6</v>
      </c>
      <c r="AD241">
        <v>2.0183200000000001</v>
      </c>
      <c r="AF241">
        <v>6</v>
      </c>
      <c r="AH241">
        <v>6</v>
      </c>
      <c r="AJ241">
        <v>2.18451</v>
      </c>
      <c r="AK241">
        <v>0.85385</v>
      </c>
      <c r="AL241">
        <v>0.51185000000000003</v>
      </c>
      <c r="AM241">
        <v>3.5502099999999999</v>
      </c>
      <c r="AN241">
        <v>1.8914800000000001</v>
      </c>
      <c r="AO241">
        <v>0.98712</v>
      </c>
      <c r="AP241">
        <v>0.70708000000000004</v>
      </c>
      <c r="AQ241">
        <v>3.6734300000000002</v>
      </c>
      <c r="AS241">
        <v>0</v>
      </c>
      <c r="AT241">
        <v>1</v>
      </c>
      <c r="AU241">
        <v>1</v>
      </c>
      <c r="AV241">
        <v>2</v>
      </c>
      <c r="AW241" s="4">
        <v>10405.14</v>
      </c>
      <c r="AX241">
        <v>0</v>
      </c>
      <c r="AY241">
        <v>2</v>
      </c>
      <c r="BA241" s="1">
        <v>44559</v>
      </c>
      <c r="BB241">
        <v>4</v>
      </c>
      <c r="BC241">
        <v>4</v>
      </c>
      <c r="BD241">
        <v>0</v>
      </c>
      <c r="BE241">
        <v>16</v>
      </c>
      <c r="BF241">
        <v>1</v>
      </c>
      <c r="BG241">
        <v>0</v>
      </c>
      <c r="BH241">
        <v>16</v>
      </c>
      <c r="BI241" s="1">
        <v>43763</v>
      </c>
      <c r="BJ241">
        <v>12</v>
      </c>
      <c r="BK241">
        <v>10</v>
      </c>
      <c r="BL241">
        <v>1</v>
      </c>
      <c r="BM241">
        <v>52</v>
      </c>
      <c r="BN241">
        <v>1</v>
      </c>
      <c r="BO241">
        <v>0</v>
      </c>
      <c r="BP241">
        <v>52</v>
      </c>
      <c r="BQ241" s="1">
        <v>43409</v>
      </c>
      <c r="BR241">
        <v>4</v>
      </c>
      <c r="BS241">
        <v>4</v>
      </c>
      <c r="BT241">
        <v>0</v>
      </c>
      <c r="BU241">
        <v>28</v>
      </c>
      <c r="BV241">
        <v>1</v>
      </c>
      <c r="BW241">
        <v>0</v>
      </c>
      <c r="BX241">
        <v>28</v>
      </c>
      <c r="BY241">
        <v>30</v>
      </c>
      <c r="CA241" t="s">
        <v>1300</v>
      </c>
      <c r="CB241" t="s">
        <v>1301</v>
      </c>
      <c r="CC241">
        <v>18966</v>
      </c>
      <c r="CD241">
        <v>140</v>
      </c>
      <c r="CE241">
        <v>2153226100</v>
      </c>
      <c r="CF241" t="s">
        <v>134</v>
      </c>
      <c r="CG241" t="s">
        <v>100</v>
      </c>
      <c r="CH241" s="1">
        <v>29007</v>
      </c>
      <c r="CI241" t="s">
        <v>100</v>
      </c>
      <c r="CJ241" t="s">
        <v>100</v>
      </c>
      <c r="CK241" t="s">
        <v>100</v>
      </c>
      <c r="CL241" t="s">
        <v>103</v>
      </c>
      <c r="CM241" t="s">
        <v>1299</v>
      </c>
      <c r="CN241">
        <v>66</v>
      </c>
      <c r="CO241" s="1">
        <v>44621</v>
      </c>
      <c r="CP241" s="1"/>
      <c r="CV241"/>
    </row>
    <row r="242" spans="1:101" x14ac:dyDescent="0.25">
      <c r="A242" t="s">
        <v>317</v>
      </c>
      <c r="B242" s="18" t="s">
        <v>3187</v>
      </c>
      <c r="C242" s="18" t="s">
        <v>3164</v>
      </c>
      <c r="D242" t="s">
        <v>3165</v>
      </c>
      <c r="E242" t="s">
        <v>426</v>
      </c>
      <c r="F242" t="s">
        <v>427</v>
      </c>
      <c r="G242" t="s">
        <v>3203</v>
      </c>
      <c r="H242">
        <v>149.4</v>
      </c>
      <c r="I242" t="s">
        <v>141</v>
      </c>
      <c r="K242" t="s">
        <v>100</v>
      </c>
      <c r="L242" t="s">
        <v>102</v>
      </c>
      <c r="M242">
        <v>3</v>
      </c>
      <c r="N242">
        <v>5</v>
      </c>
      <c r="O242">
        <v>2</v>
      </c>
      <c r="P242">
        <v>4</v>
      </c>
      <c r="Q242">
        <v>4</v>
      </c>
      <c r="S242">
        <v>5</v>
      </c>
      <c r="U242" s="8">
        <v>7.0587400000000002</v>
      </c>
      <c r="V242" s="8">
        <v>1.43387</v>
      </c>
      <c r="W242">
        <v>23.9</v>
      </c>
      <c r="X242">
        <v>1.8271500000000001</v>
      </c>
      <c r="Y242">
        <v>3.2610100000000002</v>
      </c>
      <c r="Z242">
        <v>5.87005</v>
      </c>
      <c r="AA242">
        <v>0.92344000000000004</v>
      </c>
      <c r="AB242">
        <v>3.635E-2</v>
      </c>
      <c r="AD242">
        <v>3.7977300000000001</v>
      </c>
      <c r="AE242">
        <v>21.8</v>
      </c>
      <c r="AG242">
        <v>2</v>
      </c>
      <c r="AJ242">
        <v>1.9877899999999999</v>
      </c>
      <c r="AK242">
        <v>0.63260000000000005</v>
      </c>
      <c r="AL242">
        <v>0.27659</v>
      </c>
      <c r="AM242">
        <v>2.8969800000000001</v>
      </c>
      <c r="AN242">
        <v>3.9112800000000001</v>
      </c>
      <c r="AO242">
        <v>2.1245599999999998</v>
      </c>
      <c r="AP242">
        <v>1.9414800000000001</v>
      </c>
      <c r="AQ242">
        <v>7.6930399999999999</v>
      </c>
      <c r="AS242">
        <v>0</v>
      </c>
      <c r="AT242">
        <v>1</v>
      </c>
      <c r="AU242">
        <v>0</v>
      </c>
      <c r="AV242">
        <v>0</v>
      </c>
      <c r="AW242" s="4">
        <v>0</v>
      </c>
      <c r="AX242">
        <v>0</v>
      </c>
      <c r="AY242">
        <v>0</v>
      </c>
      <c r="BA242" s="1">
        <v>44462</v>
      </c>
      <c r="BB242">
        <v>6</v>
      </c>
      <c r="BC242">
        <v>6</v>
      </c>
      <c r="BD242">
        <v>0</v>
      </c>
      <c r="BE242">
        <v>48</v>
      </c>
      <c r="BF242">
        <v>1</v>
      </c>
      <c r="BG242">
        <v>0</v>
      </c>
      <c r="BH242">
        <v>48</v>
      </c>
      <c r="BI242" s="1">
        <v>43791</v>
      </c>
      <c r="BJ242">
        <v>7</v>
      </c>
      <c r="BK242">
        <v>7</v>
      </c>
      <c r="BL242">
        <v>0</v>
      </c>
      <c r="BM242">
        <v>36</v>
      </c>
      <c r="BN242">
        <v>1</v>
      </c>
      <c r="BO242">
        <v>0</v>
      </c>
      <c r="BP242">
        <v>36</v>
      </c>
      <c r="BQ242" s="1">
        <v>43398</v>
      </c>
      <c r="BR242">
        <v>24</v>
      </c>
      <c r="BS242">
        <v>22</v>
      </c>
      <c r="BT242">
        <v>2</v>
      </c>
      <c r="BU242">
        <v>124</v>
      </c>
      <c r="BV242">
        <v>1</v>
      </c>
      <c r="BW242">
        <v>0</v>
      </c>
      <c r="BX242">
        <v>124</v>
      </c>
      <c r="BY242">
        <v>56.667000000000002</v>
      </c>
      <c r="CA242" t="s">
        <v>135</v>
      </c>
      <c r="CB242" t="s">
        <v>3167</v>
      </c>
      <c r="CC242">
        <v>16648</v>
      </c>
      <c r="CD242">
        <v>120</v>
      </c>
      <c r="CE242">
        <v>8146965356</v>
      </c>
      <c r="CF242" t="s">
        <v>138</v>
      </c>
      <c r="CG242" t="s">
        <v>100</v>
      </c>
      <c r="CH242" s="1">
        <v>39814</v>
      </c>
      <c r="CI242" t="s">
        <v>100</v>
      </c>
      <c r="CJ242" t="s">
        <v>100</v>
      </c>
      <c r="CK242" t="s">
        <v>100</v>
      </c>
      <c r="CL242" t="s">
        <v>103</v>
      </c>
      <c r="CM242" t="s">
        <v>3166</v>
      </c>
      <c r="CN242">
        <v>257</v>
      </c>
      <c r="CO242" s="1">
        <v>44621</v>
      </c>
      <c r="CP242" s="1"/>
      <c r="CV242"/>
      <c r="CW242">
        <v>2</v>
      </c>
    </row>
    <row r="243" spans="1:101" x14ac:dyDescent="0.25">
      <c r="A243" t="s">
        <v>317</v>
      </c>
      <c r="B243" s="18" t="s">
        <v>3187</v>
      </c>
      <c r="C243" s="18">
        <v>395637</v>
      </c>
      <c r="D243" t="s">
        <v>1922</v>
      </c>
      <c r="E243" t="s">
        <v>271</v>
      </c>
      <c r="F243" t="s">
        <v>477</v>
      </c>
      <c r="G243" t="s">
        <v>3202</v>
      </c>
      <c r="H243">
        <v>20.9</v>
      </c>
      <c r="I243" t="s">
        <v>113</v>
      </c>
      <c r="K243" t="s">
        <v>100</v>
      </c>
      <c r="L243" t="s">
        <v>105</v>
      </c>
      <c r="M243">
        <v>5</v>
      </c>
      <c r="N243">
        <v>5</v>
      </c>
      <c r="O243">
        <v>5</v>
      </c>
      <c r="P243">
        <v>3</v>
      </c>
      <c r="Q243">
        <v>3</v>
      </c>
      <c r="S243">
        <v>5</v>
      </c>
      <c r="U243" s="8">
        <v>5.8559999999999999</v>
      </c>
      <c r="V243" s="8">
        <v>1.6218399999999999</v>
      </c>
      <c r="W243">
        <v>40</v>
      </c>
      <c r="X243">
        <v>0.52995999999999999</v>
      </c>
      <c r="Y243">
        <v>2.1518000000000002</v>
      </c>
      <c r="Z243">
        <v>5.0218100000000003</v>
      </c>
      <c r="AA243">
        <v>1.0108900000000001</v>
      </c>
      <c r="AB243">
        <v>0.19561000000000001</v>
      </c>
      <c r="AD243">
        <v>3.7042000000000002</v>
      </c>
      <c r="AE243">
        <v>36.4</v>
      </c>
      <c r="AG243">
        <v>0</v>
      </c>
      <c r="AJ243">
        <v>2.1705800000000002</v>
      </c>
      <c r="AK243">
        <v>0.82745999999999997</v>
      </c>
      <c r="AL243">
        <v>0.48157</v>
      </c>
      <c r="AM243">
        <v>3.4796100000000001</v>
      </c>
      <c r="AN243">
        <v>3.49369</v>
      </c>
      <c r="AO243">
        <v>0.47110999999999997</v>
      </c>
      <c r="AP243">
        <v>1.26126</v>
      </c>
      <c r="AQ243">
        <v>5.31358</v>
      </c>
      <c r="AS243">
        <v>0</v>
      </c>
      <c r="AT243">
        <v>0</v>
      </c>
      <c r="AU243">
        <v>0</v>
      </c>
      <c r="AV243">
        <v>0</v>
      </c>
      <c r="AW243" s="4">
        <v>0</v>
      </c>
      <c r="AX243">
        <v>0</v>
      </c>
      <c r="AY243">
        <v>0</v>
      </c>
      <c r="BA243" s="1">
        <v>44475</v>
      </c>
      <c r="BB243">
        <v>0</v>
      </c>
      <c r="BC243">
        <v>0</v>
      </c>
      <c r="BD243">
        <v>0</v>
      </c>
      <c r="BE243">
        <v>0</v>
      </c>
      <c r="BF243">
        <v>0</v>
      </c>
      <c r="BG243">
        <v>0</v>
      </c>
      <c r="BH243">
        <v>0</v>
      </c>
      <c r="BI243" s="1">
        <v>43693</v>
      </c>
      <c r="BJ243">
        <v>0</v>
      </c>
      <c r="BK243">
        <v>0</v>
      </c>
      <c r="BL243">
        <v>0</v>
      </c>
      <c r="BM243">
        <v>0</v>
      </c>
      <c r="BN243">
        <v>0</v>
      </c>
      <c r="BO243">
        <v>0</v>
      </c>
      <c r="BP243">
        <v>0</v>
      </c>
      <c r="BQ243" s="1">
        <v>43382</v>
      </c>
      <c r="BR243">
        <v>0</v>
      </c>
      <c r="BS243">
        <v>0</v>
      </c>
      <c r="BT243">
        <v>0</v>
      </c>
      <c r="BU243">
        <v>0</v>
      </c>
      <c r="BV243">
        <v>0</v>
      </c>
      <c r="BW243">
        <v>0</v>
      </c>
      <c r="BX243">
        <v>0</v>
      </c>
      <c r="BY243">
        <v>0</v>
      </c>
      <c r="CA243" t="s">
        <v>1922</v>
      </c>
      <c r="CB243" t="s">
        <v>1924</v>
      </c>
      <c r="CC243">
        <v>19143</v>
      </c>
      <c r="CD243">
        <v>620</v>
      </c>
      <c r="CE243">
        <v>2157295153</v>
      </c>
      <c r="CF243" t="s">
        <v>99</v>
      </c>
      <c r="CG243" t="s">
        <v>100</v>
      </c>
      <c r="CH243" s="1">
        <v>30742</v>
      </c>
      <c r="CI243" t="s">
        <v>100</v>
      </c>
      <c r="CJ243" t="s">
        <v>100</v>
      </c>
      <c r="CK243" t="s">
        <v>100</v>
      </c>
      <c r="CL243" t="s">
        <v>103</v>
      </c>
      <c r="CM243" t="s">
        <v>1923</v>
      </c>
      <c r="CN243">
        <v>45</v>
      </c>
      <c r="CO243" s="1">
        <v>44621</v>
      </c>
      <c r="CP243" s="1"/>
      <c r="CV243"/>
      <c r="CW243">
        <v>2</v>
      </c>
    </row>
    <row r="244" spans="1:101" x14ac:dyDescent="0.25">
      <c r="A244" t="s">
        <v>317</v>
      </c>
      <c r="B244" s="18" t="s">
        <v>3187</v>
      </c>
      <c r="C244" s="18">
        <v>395250</v>
      </c>
      <c r="D244" t="s">
        <v>759</v>
      </c>
      <c r="E244" t="s">
        <v>761</v>
      </c>
      <c r="F244" t="s">
        <v>299</v>
      </c>
      <c r="G244" t="s">
        <v>3202</v>
      </c>
      <c r="H244">
        <v>87.4</v>
      </c>
      <c r="I244" t="s">
        <v>133</v>
      </c>
      <c r="K244" t="s">
        <v>100</v>
      </c>
      <c r="L244" t="s">
        <v>105</v>
      </c>
      <c r="M244">
        <v>5</v>
      </c>
      <c r="N244">
        <v>4</v>
      </c>
      <c r="O244">
        <v>4</v>
      </c>
      <c r="P244">
        <v>5</v>
      </c>
      <c r="Q244">
        <v>5</v>
      </c>
      <c r="R244">
        <v>5</v>
      </c>
      <c r="S244">
        <v>5</v>
      </c>
      <c r="U244" s="8">
        <v>4.4409299999999998</v>
      </c>
      <c r="V244" s="8">
        <v>1.3455999999999999</v>
      </c>
      <c r="W244">
        <v>50</v>
      </c>
      <c r="X244">
        <v>0.73873</v>
      </c>
      <c r="Y244">
        <v>2.08433</v>
      </c>
      <c r="Z244">
        <v>3.98047</v>
      </c>
      <c r="AA244">
        <v>0.98977999999999999</v>
      </c>
      <c r="AB244">
        <v>0</v>
      </c>
      <c r="AD244">
        <v>2.3565999999999998</v>
      </c>
      <c r="AE244">
        <v>33.299999999999997</v>
      </c>
      <c r="AG244">
        <v>2</v>
      </c>
      <c r="AJ244">
        <v>2.2854299999999999</v>
      </c>
      <c r="AK244">
        <v>0.82364999999999999</v>
      </c>
      <c r="AL244">
        <v>0.41705999999999999</v>
      </c>
      <c r="AM244">
        <v>3.5261399999999998</v>
      </c>
      <c r="AN244">
        <v>2.1109800000000001</v>
      </c>
      <c r="AO244">
        <v>0.65971999999999997</v>
      </c>
      <c r="AP244">
        <v>1.2082900000000001</v>
      </c>
      <c r="AQ244">
        <v>3.9763899999999999</v>
      </c>
      <c r="AS244">
        <v>1</v>
      </c>
      <c r="AT244">
        <v>1</v>
      </c>
      <c r="AU244">
        <v>0</v>
      </c>
      <c r="AV244">
        <v>0</v>
      </c>
      <c r="AW244" s="4">
        <v>0</v>
      </c>
      <c r="AX244">
        <v>0</v>
      </c>
      <c r="AY244">
        <v>0</v>
      </c>
      <c r="BA244" s="1">
        <v>44448</v>
      </c>
      <c r="BB244">
        <v>2</v>
      </c>
      <c r="BC244">
        <v>2</v>
      </c>
      <c r="BD244">
        <v>0</v>
      </c>
      <c r="BE244">
        <v>8</v>
      </c>
      <c r="BF244">
        <v>1</v>
      </c>
      <c r="BG244">
        <v>0</v>
      </c>
      <c r="BH244">
        <v>8</v>
      </c>
      <c r="BI244" s="1">
        <v>44092</v>
      </c>
      <c r="BJ244">
        <v>2</v>
      </c>
      <c r="BK244">
        <v>1</v>
      </c>
      <c r="BL244">
        <v>1</v>
      </c>
      <c r="BM244">
        <v>8</v>
      </c>
      <c r="BN244">
        <v>1</v>
      </c>
      <c r="BO244">
        <v>0</v>
      </c>
      <c r="BP244">
        <v>8</v>
      </c>
      <c r="BQ244" s="1">
        <v>43539</v>
      </c>
      <c r="BR244">
        <v>9</v>
      </c>
      <c r="BS244">
        <v>9</v>
      </c>
      <c r="BT244">
        <v>2</v>
      </c>
      <c r="BU244">
        <v>52</v>
      </c>
      <c r="BV244">
        <v>1</v>
      </c>
      <c r="BW244">
        <v>0</v>
      </c>
      <c r="BX244">
        <v>52</v>
      </c>
      <c r="BY244">
        <v>15.333</v>
      </c>
      <c r="CA244" t="s">
        <v>762</v>
      </c>
      <c r="CB244" t="s">
        <v>763</v>
      </c>
      <c r="CC244">
        <v>18018</v>
      </c>
      <c r="CD244">
        <v>590</v>
      </c>
      <c r="CE244">
        <v>6108655595</v>
      </c>
      <c r="CF244" t="s">
        <v>99</v>
      </c>
      <c r="CG244" t="s">
        <v>100</v>
      </c>
      <c r="CH244" s="1">
        <v>25143</v>
      </c>
      <c r="CI244" t="s">
        <v>101</v>
      </c>
      <c r="CJ244" t="s">
        <v>100</v>
      </c>
      <c r="CK244" t="s">
        <v>100</v>
      </c>
      <c r="CL244" t="s">
        <v>103</v>
      </c>
      <c r="CM244" t="s">
        <v>760</v>
      </c>
      <c r="CN244">
        <v>208</v>
      </c>
      <c r="CO244" s="1">
        <v>44621</v>
      </c>
      <c r="CP244" s="1"/>
      <c r="CV244"/>
    </row>
    <row r="245" spans="1:101" x14ac:dyDescent="0.25">
      <c r="A245" t="s">
        <v>317</v>
      </c>
      <c r="B245" s="18" t="s">
        <v>3187</v>
      </c>
      <c r="C245" s="18">
        <v>395475</v>
      </c>
      <c r="D245" t="s">
        <v>1427</v>
      </c>
      <c r="E245" t="s">
        <v>152</v>
      </c>
      <c r="F245" t="s">
        <v>456</v>
      </c>
      <c r="G245" t="s">
        <v>3202</v>
      </c>
      <c r="H245">
        <v>85.8</v>
      </c>
      <c r="I245" t="s">
        <v>113</v>
      </c>
      <c r="K245" t="s">
        <v>100</v>
      </c>
      <c r="L245" t="s">
        <v>105</v>
      </c>
      <c r="M245">
        <v>5</v>
      </c>
      <c r="N245">
        <v>4</v>
      </c>
      <c r="O245">
        <v>4</v>
      </c>
      <c r="P245">
        <v>5</v>
      </c>
      <c r="Q245">
        <v>5</v>
      </c>
      <c r="R245">
        <v>5</v>
      </c>
      <c r="S245">
        <v>3</v>
      </c>
      <c r="U245" s="8">
        <v>5.70078</v>
      </c>
      <c r="V245" s="8">
        <v>0.59604000000000001</v>
      </c>
      <c r="W245">
        <v>47.7</v>
      </c>
      <c r="X245">
        <v>0.96365000000000001</v>
      </c>
      <c r="Y245">
        <v>1.55969</v>
      </c>
      <c r="Z245">
        <v>4.9316300000000002</v>
      </c>
      <c r="AA245">
        <v>0.38635000000000003</v>
      </c>
      <c r="AB245">
        <v>5.2999999999999999E-2</v>
      </c>
      <c r="AD245">
        <v>4.1410900000000002</v>
      </c>
      <c r="AE245">
        <v>33.299999999999997</v>
      </c>
      <c r="AG245">
        <v>3</v>
      </c>
      <c r="AJ245">
        <v>2.48482</v>
      </c>
      <c r="AK245">
        <v>0.76666999999999996</v>
      </c>
      <c r="AL245">
        <v>0.39151999999999998</v>
      </c>
      <c r="AM245">
        <v>3.6429999999999998</v>
      </c>
      <c r="AN245">
        <v>3.4118300000000001</v>
      </c>
      <c r="AO245">
        <v>0.92456000000000005</v>
      </c>
      <c r="AP245">
        <v>0.57013999999999998</v>
      </c>
      <c r="AQ245">
        <v>4.9407300000000003</v>
      </c>
      <c r="AS245">
        <v>1</v>
      </c>
      <c r="AT245">
        <v>3</v>
      </c>
      <c r="AU245">
        <v>0</v>
      </c>
      <c r="AV245">
        <v>1</v>
      </c>
      <c r="AW245" s="4">
        <v>650</v>
      </c>
      <c r="AX245">
        <v>0</v>
      </c>
      <c r="AY245">
        <v>1</v>
      </c>
      <c r="BA245" s="1">
        <v>44510</v>
      </c>
      <c r="BB245">
        <v>2</v>
      </c>
      <c r="BC245">
        <v>2</v>
      </c>
      <c r="BD245">
        <v>0</v>
      </c>
      <c r="BE245">
        <v>28</v>
      </c>
      <c r="BF245">
        <v>1</v>
      </c>
      <c r="BG245">
        <v>0</v>
      </c>
      <c r="BH245">
        <v>28</v>
      </c>
      <c r="BI245" s="1">
        <v>43902</v>
      </c>
      <c r="BJ245">
        <v>6</v>
      </c>
      <c r="BK245">
        <v>6</v>
      </c>
      <c r="BL245">
        <v>0</v>
      </c>
      <c r="BM245">
        <v>24</v>
      </c>
      <c r="BN245">
        <v>1</v>
      </c>
      <c r="BO245">
        <v>0</v>
      </c>
      <c r="BP245">
        <v>24</v>
      </c>
      <c r="BQ245" s="1">
        <v>43559</v>
      </c>
      <c r="BR245">
        <v>4</v>
      </c>
      <c r="BS245">
        <v>3</v>
      </c>
      <c r="BT245">
        <v>1</v>
      </c>
      <c r="BU245">
        <v>24</v>
      </c>
      <c r="BV245">
        <v>1</v>
      </c>
      <c r="BW245">
        <v>0</v>
      </c>
      <c r="BX245">
        <v>24</v>
      </c>
      <c r="BY245">
        <v>26</v>
      </c>
      <c r="CA245" t="s">
        <v>1429</v>
      </c>
      <c r="CB245" t="s">
        <v>1430</v>
      </c>
      <c r="CC245">
        <v>17102</v>
      </c>
      <c r="CD245">
        <v>280</v>
      </c>
      <c r="CE245">
        <v>7172217900</v>
      </c>
      <c r="CF245" t="s">
        <v>99</v>
      </c>
      <c r="CG245" t="s">
        <v>100</v>
      </c>
      <c r="CH245" s="1">
        <v>29419</v>
      </c>
      <c r="CI245" t="s">
        <v>101</v>
      </c>
      <c r="CJ245" t="s">
        <v>100</v>
      </c>
      <c r="CK245" t="s">
        <v>100</v>
      </c>
      <c r="CL245" t="s">
        <v>103</v>
      </c>
      <c r="CM245" t="s">
        <v>1428</v>
      </c>
      <c r="CN245">
        <v>95</v>
      </c>
      <c r="CO245" s="1">
        <v>44621</v>
      </c>
      <c r="CP245" s="1"/>
      <c r="CV245"/>
    </row>
    <row r="246" spans="1:101" x14ac:dyDescent="0.25">
      <c r="A246" t="s">
        <v>317</v>
      </c>
      <c r="B246" s="18" t="s">
        <v>3187</v>
      </c>
      <c r="C246" s="18">
        <v>395720</v>
      </c>
      <c r="D246" t="s">
        <v>2164</v>
      </c>
      <c r="E246" t="s">
        <v>158</v>
      </c>
      <c r="F246" t="s">
        <v>281</v>
      </c>
      <c r="G246" t="s">
        <v>3202</v>
      </c>
      <c r="H246">
        <v>47.5</v>
      </c>
      <c r="I246" t="s">
        <v>113</v>
      </c>
      <c r="K246" t="s">
        <v>101</v>
      </c>
      <c r="L246" t="s">
        <v>105</v>
      </c>
      <c r="M246">
        <v>4</v>
      </c>
      <c r="N246">
        <v>4</v>
      </c>
      <c r="O246">
        <v>2</v>
      </c>
      <c r="P246">
        <v>5</v>
      </c>
      <c r="Q246">
        <v>5</v>
      </c>
      <c r="R246">
        <v>5</v>
      </c>
      <c r="S246">
        <v>4</v>
      </c>
      <c r="U246" s="8">
        <v>4.7560900000000004</v>
      </c>
      <c r="V246" s="8">
        <v>0.87024999999999997</v>
      </c>
      <c r="W246">
        <v>59.2</v>
      </c>
      <c r="X246">
        <v>0.77856999999999998</v>
      </c>
      <c r="Y246">
        <v>1.64882</v>
      </c>
      <c r="Z246">
        <v>4.3176100000000002</v>
      </c>
      <c r="AA246">
        <v>0.61599000000000004</v>
      </c>
      <c r="AB246">
        <v>0.12934000000000001</v>
      </c>
      <c r="AD246">
        <v>3.1072700000000002</v>
      </c>
      <c r="AE246">
        <v>30</v>
      </c>
      <c r="AG246">
        <v>0</v>
      </c>
      <c r="AJ246">
        <v>2.3048999999999999</v>
      </c>
      <c r="AK246">
        <v>0.72992999999999997</v>
      </c>
      <c r="AL246">
        <v>0.36022999999999999</v>
      </c>
      <c r="AM246">
        <v>3.39506</v>
      </c>
      <c r="AN246">
        <v>2.75989</v>
      </c>
      <c r="AO246">
        <v>0.78459000000000001</v>
      </c>
      <c r="AP246">
        <v>0.90473999999999999</v>
      </c>
      <c r="AQ246">
        <v>4.4230099999999997</v>
      </c>
      <c r="AS246">
        <v>1</v>
      </c>
      <c r="AT246">
        <v>0</v>
      </c>
      <c r="AU246">
        <v>0</v>
      </c>
      <c r="AV246">
        <v>2</v>
      </c>
      <c r="AW246" s="4">
        <v>40976</v>
      </c>
      <c r="AX246">
        <v>0</v>
      </c>
      <c r="AY246">
        <v>2</v>
      </c>
      <c r="BA246" s="1">
        <v>44309</v>
      </c>
      <c r="BB246">
        <v>4</v>
      </c>
      <c r="BC246">
        <v>4</v>
      </c>
      <c r="BD246">
        <v>0</v>
      </c>
      <c r="BE246">
        <v>48</v>
      </c>
      <c r="BF246">
        <v>1</v>
      </c>
      <c r="BG246">
        <v>0</v>
      </c>
      <c r="BH246">
        <v>48</v>
      </c>
      <c r="BI246" s="1">
        <v>43623</v>
      </c>
      <c r="BJ246">
        <v>5</v>
      </c>
      <c r="BK246">
        <v>5</v>
      </c>
      <c r="BL246">
        <v>0</v>
      </c>
      <c r="BM246">
        <v>20</v>
      </c>
      <c r="BN246">
        <v>1</v>
      </c>
      <c r="BO246">
        <v>0</v>
      </c>
      <c r="BP246">
        <v>20</v>
      </c>
      <c r="BQ246" s="1">
        <v>43238</v>
      </c>
      <c r="BR246">
        <v>5</v>
      </c>
      <c r="BS246">
        <v>4</v>
      </c>
      <c r="BT246">
        <v>1</v>
      </c>
      <c r="BU246">
        <v>32</v>
      </c>
      <c r="BV246">
        <v>1</v>
      </c>
      <c r="BW246">
        <v>0</v>
      </c>
      <c r="BX246">
        <v>32</v>
      </c>
      <c r="BY246">
        <v>36</v>
      </c>
      <c r="CA246" t="s">
        <v>2166</v>
      </c>
      <c r="CB246" t="s">
        <v>2167</v>
      </c>
      <c r="CC246">
        <v>17604</v>
      </c>
      <c r="CD246">
        <v>440</v>
      </c>
      <c r="CE246">
        <v>7173974831</v>
      </c>
      <c r="CF246" t="s">
        <v>99</v>
      </c>
      <c r="CG246" t="s">
        <v>100</v>
      </c>
      <c r="CH246" s="1">
        <v>31702</v>
      </c>
      <c r="CI246" t="s">
        <v>101</v>
      </c>
      <c r="CJ246" t="s">
        <v>100</v>
      </c>
      <c r="CK246" t="s">
        <v>100</v>
      </c>
      <c r="CL246" t="s">
        <v>103</v>
      </c>
      <c r="CM246" t="s">
        <v>2165</v>
      </c>
      <c r="CN246">
        <v>60</v>
      </c>
      <c r="CO246" s="1">
        <v>44621</v>
      </c>
      <c r="CP246" s="1"/>
      <c r="CV246"/>
    </row>
    <row r="247" spans="1:101" x14ac:dyDescent="0.25">
      <c r="A247" t="s">
        <v>317</v>
      </c>
      <c r="B247" s="18" t="s">
        <v>3187</v>
      </c>
      <c r="C247" s="18">
        <v>395875</v>
      </c>
      <c r="D247" t="s">
        <v>2582</v>
      </c>
      <c r="E247" t="s">
        <v>2584</v>
      </c>
      <c r="F247" t="s">
        <v>771</v>
      </c>
      <c r="G247" t="s">
        <v>3201</v>
      </c>
      <c r="H247">
        <v>90.9</v>
      </c>
      <c r="I247" t="s">
        <v>122</v>
      </c>
      <c r="K247" t="s">
        <v>100</v>
      </c>
      <c r="L247" t="s">
        <v>105</v>
      </c>
      <c r="M247">
        <v>1</v>
      </c>
      <c r="N247">
        <v>2</v>
      </c>
      <c r="O247">
        <v>1</v>
      </c>
      <c r="P247">
        <v>4</v>
      </c>
      <c r="Q247">
        <v>3</v>
      </c>
      <c r="R247">
        <v>5</v>
      </c>
      <c r="S247">
        <v>2</v>
      </c>
      <c r="U247" s="8">
        <v>3.8007900000000001</v>
      </c>
      <c r="V247" s="8">
        <v>0.54613999999999996</v>
      </c>
      <c r="W247">
        <v>62.6</v>
      </c>
      <c r="X247">
        <v>1.22885</v>
      </c>
      <c r="Y247">
        <v>1.7749900000000001</v>
      </c>
      <c r="Z247">
        <v>3.3591799999999998</v>
      </c>
      <c r="AA247">
        <v>0.39311000000000001</v>
      </c>
      <c r="AB247">
        <v>4.0280000000000003E-2</v>
      </c>
      <c r="AD247">
        <v>2.0257999999999998</v>
      </c>
      <c r="AE247">
        <v>56.5</v>
      </c>
      <c r="AG247">
        <v>3</v>
      </c>
      <c r="AJ247">
        <v>2.2288800000000002</v>
      </c>
      <c r="AK247">
        <v>0.82755999999999996</v>
      </c>
      <c r="AL247">
        <v>0.42812</v>
      </c>
      <c r="AM247">
        <v>3.4845600000000001</v>
      </c>
      <c r="AN247">
        <v>1.8607</v>
      </c>
      <c r="AO247">
        <v>1.09226</v>
      </c>
      <c r="AP247">
        <v>0.47772999999999999</v>
      </c>
      <c r="AQ247">
        <v>3.4438300000000002</v>
      </c>
      <c r="AS247">
        <v>1</v>
      </c>
      <c r="AT247">
        <v>4</v>
      </c>
      <c r="AU247">
        <v>0</v>
      </c>
      <c r="AV247">
        <v>2</v>
      </c>
      <c r="AW247" s="4">
        <v>22772.75</v>
      </c>
      <c r="AX247">
        <v>1</v>
      </c>
      <c r="AY247">
        <v>3</v>
      </c>
      <c r="BA247" s="1">
        <v>44491</v>
      </c>
      <c r="BB247">
        <v>8</v>
      </c>
      <c r="BC247">
        <v>8</v>
      </c>
      <c r="BD247">
        <v>0</v>
      </c>
      <c r="BE247">
        <v>60</v>
      </c>
      <c r="BF247">
        <v>1</v>
      </c>
      <c r="BG247">
        <v>0</v>
      </c>
      <c r="BH247">
        <v>60</v>
      </c>
      <c r="BI247" s="1">
        <v>44169</v>
      </c>
      <c r="BJ247">
        <v>9</v>
      </c>
      <c r="BK247">
        <v>7</v>
      </c>
      <c r="BL247">
        <v>2</v>
      </c>
      <c r="BM247">
        <v>40</v>
      </c>
      <c r="BN247">
        <v>1</v>
      </c>
      <c r="BO247">
        <v>0</v>
      </c>
      <c r="BP247">
        <v>40</v>
      </c>
      <c r="BQ247" s="1">
        <v>43644</v>
      </c>
      <c r="BR247">
        <v>29</v>
      </c>
      <c r="BS247">
        <v>23</v>
      </c>
      <c r="BT247">
        <v>10</v>
      </c>
      <c r="BU247">
        <v>208</v>
      </c>
      <c r="BV247">
        <v>1</v>
      </c>
      <c r="BW247">
        <v>0</v>
      </c>
      <c r="BX247">
        <v>208</v>
      </c>
      <c r="BY247">
        <v>78</v>
      </c>
      <c r="CA247" t="s">
        <v>1663</v>
      </c>
      <c r="CB247" t="s">
        <v>2585</v>
      </c>
      <c r="CC247">
        <v>18252</v>
      </c>
      <c r="CD247">
        <v>650</v>
      </c>
      <c r="CE247">
        <v>5706681775</v>
      </c>
      <c r="CF247" t="s">
        <v>99</v>
      </c>
      <c r="CG247" t="s">
        <v>100</v>
      </c>
      <c r="CH247" s="1">
        <v>33660</v>
      </c>
      <c r="CI247" t="s">
        <v>100</v>
      </c>
      <c r="CJ247" t="s">
        <v>100</v>
      </c>
      <c r="CK247" t="s">
        <v>100</v>
      </c>
      <c r="CL247" t="s">
        <v>103</v>
      </c>
      <c r="CM247" t="s">
        <v>2583</v>
      </c>
      <c r="CN247">
        <v>150</v>
      </c>
      <c r="CO247" s="1">
        <v>44621</v>
      </c>
      <c r="CP247" s="1"/>
      <c r="CV247"/>
    </row>
    <row r="248" spans="1:101" x14ac:dyDescent="0.25">
      <c r="A248" t="s">
        <v>317</v>
      </c>
      <c r="B248" s="18" t="s">
        <v>3187</v>
      </c>
      <c r="C248" s="18">
        <v>395896</v>
      </c>
      <c r="D248" t="s">
        <v>2645</v>
      </c>
      <c r="E248" t="s">
        <v>1690</v>
      </c>
      <c r="F248" t="s">
        <v>427</v>
      </c>
      <c r="G248" t="s">
        <v>3202</v>
      </c>
      <c r="H248">
        <v>109.3</v>
      </c>
      <c r="I248" t="s">
        <v>118</v>
      </c>
      <c r="K248" t="s">
        <v>100</v>
      </c>
      <c r="L248" t="s">
        <v>105</v>
      </c>
      <c r="M248">
        <v>3</v>
      </c>
      <c r="N248">
        <v>3</v>
      </c>
      <c r="O248">
        <v>2</v>
      </c>
      <c r="P248">
        <v>5</v>
      </c>
      <c r="Q248">
        <v>5</v>
      </c>
      <c r="R248">
        <v>4</v>
      </c>
      <c r="S248">
        <v>3</v>
      </c>
      <c r="U248" s="8">
        <v>3.601</v>
      </c>
      <c r="V248" s="8">
        <v>0.57967999999999997</v>
      </c>
      <c r="W248">
        <v>42.1</v>
      </c>
      <c r="X248">
        <v>1.02796</v>
      </c>
      <c r="Y248">
        <v>1.60764</v>
      </c>
      <c r="Z248">
        <v>2.96692</v>
      </c>
      <c r="AA248">
        <v>0.21182000000000001</v>
      </c>
      <c r="AB248">
        <v>0</v>
      </c>
      <c r="AD248">
        <v>1.99336</v>
      </c>
      <c r="AE248">
        <v>35</v>
      </c>
      <c r="AG248">
        <v>0</v>
      </c>
      <c r="AJ248">
        <v>2.3624800000000001</v>
      </c>
      <c r="AK248">
        <v>0.77615999999999996</v>
      </c>
      <c r="AL248">
        <v>0.38741999999999999</v>
      </c>
      <c r="AM248">
        <v>3.5260500000000001</v>
      </c>
      <c r="AN248">
        <v>1.7273700000000001</v>
      </c>
      <c r="AO248">
        <v>0.97419999999999995</v>
      </c>
      <c r="AP248">
        <v>0.56035000000000001</v>
      </c>
      <c r="AQ248">
        <v>3.2244100000000002</v>
      </c>
      <c r="AS248">
        <v>0</v>
      </c>
      <c r="AT248">
        <v>2</v>
      </c>
      <c r="AU248">
        <v>2</v>
      </c>
      <c r="AV248">
        <v>2</v>
      </c>
      <c r="AW248" s="4">
        <v>12161.5</v>
      </c>
      <c r="AX248">
        <v>0</v>
      </c>
      <c r="AY248">
        <v>2</v>
      </c>
      <c r="BA248" s="1">
        <v>43888</v>
      </c>
      <c r="BB248">
        <v>11</v>
      </c>
      <c r="BC248">
        <v>11</v>
      </c>
      <c r="BD248">
        <v>0</v>
      </c>
      <c r="BE248">
        <v>44</v>
      </c>
      <c r="BF248">
        <v>1</v>
      </c>
      <c r="BG248">
        <v>0</v>
      </c>
      <c r="BH248">
        <v>44</v>
      </c>
      <c r="BI248" s="1">
        <v>43552</v>
      </c>
      <c r="BJ248">
        <v>9</v>
      </c>
      <c r="BK248">
        <v>7</v>
      </c>
      <c r="BL248">
        <v>2</v>
      </c>
      <c r="BM248">
        <v>56</v>
      </c>
      <c r="BN248">
        <v>1</v>
      </c>
      <c r="BO248">
        <v>0</v>
      </c>
      <c r="BP248">
        <v>56</v>
      </c>
      <c r="BQ248" s="1">
        <v>43111</v>
      </c>
      <c r="BR248">
        <v>11</v>
      </c>
      <c r="BS248">
        <v>11</v>
      </c>
      <c r="BT248">
        <v>0</v>
      </c>
      <c r="BU248">
        <v>52</v>
      </c>
      <c r="BV248">
        <v>1</v>
      </c>
      <c r="BW248">
        <v>0</v>
      </c>
      <c r="BX248">
        <v>52</v>
      </c>
      <c r="BY248">
        <v>49.332999999999998</v>
      </c>
      <c r="CA248" t="s">
        <v>2647</v>
      </c>
      <c r="CB248" t="s">
        <v>2648</v>
      </c>
      <c r="CC248">
        <v>16662</v>
      </c>
      <c r="CD248">
        <v>120</v>
      </c>
      <c r="CE248">
        <v>8147933728</v>
      </c>
      <c r="CF248" t="s">
        <v>99</v>
      </c>
      <c r="CG248" t="s">
        <v>100</v>
      </c>
      <c r="CH248" s="1">
        <v>34121</v>
      </c>
      <c r="CI248" t="s">
        <v>101</v>
      </c>
      <c r="CJ248" t="s">
        <v>101</v>
      </c>
      <c r="CK248" t="s">
        <v>100</v>
      </c>
      <c r="CL248" t="s">
        <v>103</v>
      </c>
      <c r="CM248" t="s">
        <v>2646</v>
      </c>
      <c r="CN248">
        <v>129</v>
      </c>
      <c r="CO248" s="1">
        <v>44621</v>
      </c>
      <c r="CP248" s="1"/>
      <c r="CV248"/>
    </row>
    <row r="249" spans="1:101" x14ac:dyDescent="0.25">
      <c r="A249" t="s">
        <v>317</v>
      </c>
      <c r="B249" s="18" t="s">
        <v>3187</v>
      </c>
      <c r="C249" s="18">
        <v>395898</v>
      </c>
      <c r="D249" t="s">
        <v>2649</v>
      </c>
      <c r="E249" t="s">
        <v>212</v>
      </c>
      <c r="F249" t="s">
        <v>243</v>
      </c>
      <c r="G249" t="s">
        <v>3202</v>
      </c>
      <c r="H249">
        <v>92.5</v>
      </c>
      <c r="I249" t="s">
        <v>113</v>
      </c>
      <c r="K249" t="s">
        <v>100</v>
      </c>
      <c r="L249" t="s">
        <v>102</v>
      </c>
      <c r="M249">
        <v>5</v>
      </c>
      <c r="N249">
        <v>3</v>
      </c>
      <c r="O249">
        <v>5</v>
      </c>
      <c r="P249">
        <v>4</v>
      </c>
      <c r="Q249">
        <v>4</v>
      </c>
      <c r="R249">
        <v>4</v>
      </c>
      <c r="S249">
        <v>3</v>
      </c>
      <c r="U249" s="8">
        <v>4.0332999999999997</v>
      </c>
      <c r="V249" s="8">
        <v>0.74709000000000003</v>
      </c>
      <c r="W249">
        <v>34.4</v>
      </c>
      <c r="X249">
        <v>0.97492999999999996</v>
      </c>
      <c r="Y249">
        <v>1.7220200000000001</v>
      </c>
      <c r="Z249">
        <v>3.5738799999999999</v>
      </c>
      <c r="AA249">
        <v>0.45977000000000001</v>
      </c>
      <c r="AB249">
        <v>0</v>
      </c>
      <c r="AD249">
        <v>2.3112699999999999</v>
      </c>
      <c r="AE249">
        <v>39.1</v>
      </c>
      <c r="AG249">
        <v>0</v>
      </c>
      <c r="AJ249">
        <v>2.2746</v>
      </c>
      <c r="AK249">
        <v>0.87302000000000002</v>
      </c>
      <c r="AL249">
        <v>0.49299999999999999</v>
      </c>
      <c r="AM249">
        <v>3.6406200000000002</v>
      </c>
      <c r="AN249">
        <v>2.0802299999999998</v>
      </c>
      <c r="AO249">
        <v>0.82143999999999995</v>
      </c>
      <c r="AP249">
        <v>0.56752000000000002</v>
      </c>
      <c r="AQ249">
        <v>3.4978400000000001</v>
      </c>
      <c r="AS249">
        <v>2</v>
      </c>
      <c r="AT249">
        <v>0</v>
      </c>
      <c r="AU249">
        <v>0</v>
      </c>
      <c r="AV249">
        <v>0</v>
      </c>
      <c r="AW249" s="4">
        <v>0</v>
      </c>
      <c r="AX249">
        <v>0</v>
      </c>
      <c r="AY249">
        <v>0</v>
      </c>
      <c r="BA249" s="1">
        <v>44280</v>
      </c>
      <c r="BB249">
        <v>1</v>
      </c>
      <c r="BC249">
        <v>1</v>
      </c>
      <c r="BD249">
        <v>0</v>
      </c>
      <c r="BE249">
        <v>4</v>
      </c>
      <c r="BF249">
        <v>1</v>
      </c>
      <c r="BG249">
        <v>0</v>
      </c>
      <c r="BH249">
        <v>4</v>
      </c>
      <c r="BI249" s="1">
        <v>43622</v>
      </c>
      <c r="BJ249">
        <v>3</v>
      </c>
      <c r="BK249">
        <v>3</v>
      </c>
      <c r="BL249">
        <v>1</v>
      </c>
      <c r="BM249">
        <v>20</v>
      </c>
      <c r="BN249">
        <v>1</v>
      </c>
      <c r="BO249">
        <v>0</v>
      </c>
      <c r="BP249">
        <v>20</v>
      </c>
      <c r="BQ249" s="1">
        <v>43272</v>
      </c>
      <c r="BR249">
        <v>3</v>
      </c>
      <c r="BS249">
        <v>3</v>
      </c>
      <c r="BT249">
        <v>0</v>
      </c>
      <c r="BU249">
        <v>8</v>
      </c>
      <c r="BV249">
        <v>1</v>
      </c>
      <c r="BW249">
        <v>0</v>
      </c>
      <c r="BX249">
        <v>8</v>
      </c>
      <c r="BY249">
        <v>10</v>
      </c>
      <c r="CA249" t="s">
        <v>2651</v>
      </c>
      <c r="CB249" t="s">
        <v>2652</v>
      </c>
      <c r="CC249">
        <v>17331</v>
      </c>
      <c r="CD249">
        <v>800</v>
      </c>
      <c r="CE249">
        <v>7176374166</v>
      </c>
      <c r="CF249" t="s">
        <v>99</v>
      </c>
      <c r="CG249" t="s">
        <v>100</v>
      </c>
      <c r="CH249" s="1">
        <v>34069</v>
      </c>
      <c r="CI249" t="s">
        <v>101</v>
      </c>
      <c r="CJ249" t="s">
        <v>100</v>
      </c>
      <c r="CK249" t="s">
        <v>100</v>
      </c>
      <c r="CL249" t="s">
        <v>103</v>
      </c>
      <c r="CM249" t="s">
        <v>2650</v>
      </c>
      <c r="CN249">
        <v>120</v>
      </c>
      <c r="CO249" s="1">
        <v>44621</v>
      </c>
      <c r="CP249" s="1"/>
      <c r="CV249"/>
    </row>
    <row r="250" spans="1:101" x14ac:dyDescent="0.25">
      <c r="A250" t="s">
        <v>317</v>
      </c>
      <c r="B250" s="18" t="s">
        <v>3187</v>
      </c>
      <c r="C250" s="18">
        <v>395342</v>
      </c>
      <c r="D250" t="s">
        <v>236</v>
      </c>
      <c r="E250" t="s">
        <v>1008</v>
      </c>
      <c r="F250" t="s">
        <v>111</v>
      </c>
      <c r="G250" t="s">
        <v>3201</v>
      </c>
      <c r="H250">
        <v>99.7</v>
      </c>
      <c r="I250" t="s">
        <v>122</v>
      </c>
      <c r="K250" t="s">
        <v>100</v>
      </c>
      <c r="L250" t="s">
        <v>105</v>
      </c>
      <c r="M250">
        <v>2</v>
      </c>
      <c r="N250">
        <v>3</v>
      </c>
      <c r="O250">
        <v>1</v>
      </c>
      <c r="P250">
        <v>5</v>
      </c>
      <c r="Q250">
        <v>5</v>
      </c>
      <c r="S250">
        <v>4</v>
      </c>
      <c r="U250" s="8">
        <v>3.3076400000000001</v>
      </c>
      <c r="V250" s="8">
        <v>0.83377000000000001</v>
      </c>
      <c r="W250">
        <v>43.5</v>
      </c>
      <c r="X250">
        <v>0.56462999999999997</v>
      </c>
      <c r="Y250">
        <v>1.3984000000000001</v>
      </c>
      <c r="Z250">
        <v>2.9516</v>
      </c>
      <c r="AA250">
        <v>0.60282999999999998</v>
      </c>
      <c r="AB250">
        <v>3.1649999999999998E-2</v>
      </c>
      <c r="AD250">
        <v>1.9092499999999999</v>
      </c>
      <c r="AE250">
        <v>36.4</v>
      </c>
      <c r="AG250">
        <v>0</v>
      </c>
      <c r="AJ250">
        <v>1.99021</v>
      </c>
      <c r="AK250">
        <v>0.75385000000000002</v>
      </c>
      <c r="AL250">
        <v>0.35587000000000002</v>
      </c>
      <c r="AM250">
        <v>3.0999300000000001</v>
      </c>
      <c r="AN250">
        <v>1.96394</v>
      </c>
      <c r="AO250">
        <v>0.55093999999999999</v>
      </c>
      <c r="AP250">
        <v>0.87741999999999998</v>
      </c>
      <c r="AQ250">
        <v>3.3688600000000002</v>
      </c>
      <c r="AS250">
        <v>0</v>
      </c>
      <c r="AT250">
        <v>1</v>
      </c>
      <c r="AU250">
        <v>0</v>
      </c>
      <c r="AV250">
        <v>0</v>
      </c>
      <c r="AW250" s="4">
        <v>0</v>
      </c>
      <c r="AX250">
        <v>0</v>
      </c>
      <c r="AY250">
        <v>0</v>
      </c>
      <c r="BA250" s="1">
        <v>43811</v>
      </c>
      <c r="BB250">
        <v>17</v>
      </c>
      <c r="BC250">
        <v>17</v>
      </c>
      <c r="BD250">
        <v>0</v>
      </c>
      <c r="BE250">
        <v>88</v>
      </c>
      <c r="BF250">
        <v>1</v>
      </c>
      <c r="BG250">
        <v>0</v>
      </c>
      <c r="BH250">
        <v>88</v>
      </c>
      <c r="BI250" s="1">
        <v>43391</v>
      </c>
      <c r="BJ250">
        <v>12</v>
      </c>
      <c r="BK250">
        <v>11</v>
      </c>
      <c r="BL250">
        <v>1</v>
      </c>
      <c r="BM250">
        <v>80</v>
      </c>
      <c r="BN250">
        <v>1</v>
      </c>
      <c r="BO250">
        <v>0</v>
      </c>
      <c r="BP250">
        <v>80</v>
      </c>
      <c r="BQ250" s="1">
        <v>43048</v>
      </c>
      <c r="BR250">
        <v>4</v>
      </c>
      <c r="BS250">
        <v>4</v>
      </c>
      <c r="BT250">
        <v>0</v>
      </c>
      <c r="BU250">
        <v>56</v>
      </c>
      <c r="BV250">
        <v>1</v>
      </c>
      <c r="BW250">
        <v>0</v>
      </c>
      <c r="BX250">
        <v>56</v>
      </c>
      <c r="BY250">
        <v>80</v>
      </c>
      <c r="CA250" t="s">
        <v>1009</v>
      </c>
      <c r="CB250" t="s">
        <v>1010</v>
      </c>
      <c r="CC250">
        <v>19095</v>
      </c>
      <c r="CD250">
        <v>560</v>
      </c>
      <c r="CE250">
        <v>2155768000</v>
      </c>
      <c r="CF250" t="s">
        <v>99</v>
      </c>
      <c r="CG250" t="s">
        <v>100</v>
      </c>
      <c r="CH250" s="1">
        <v>27884</v>
      </c>
      <c r="CI250" t="s">
        <v>100</v>
      </c>
      <c r="CJ250" t="s">
        <v>101</v>
      </c>
      <c r="CK250" t="s">
        <v>100</v>
      </c>
      <c r="CL250" t="s">
        <v>103</v>
      </c>
      <c r="CM250" t="s">
        <v>1007</v>
      </c>
      <c r="CN250">
        <v>106</v>
      </c>
      <c r="CO250" s="1">
        <v>44621</v>
      </c>
      <c r="CP250" s="1"/>
      <c r="CV250"/>
      <c r="CW250">
        <v>2</v>
      </c>
    </row>
    <row r="251" spans="1:101" x14ac:dyDescent="0.25">
      <c r="A251" t="s">
        <v>317</v>
      </c>
      <c r="B251" s="18" t="s">
        <v>3187</v>
      </c>
      <c r="C251" s="18">
        <v>396078</v>
      </c>
      <c r="D251" t="s">
        <v>2952</v>
      </c>
      <c r="E251" t="s">
        <v>2954</v>
      </c>
      <c r="F251" t="s">
        <v>111</v>
      </c>
      <c r="G251" t="s">
        <v>3201</v>
      </c>
      <c r="H251">
        <v>309.10000000000002</v>
      </c>
      <c r="I251" t="s">
        <v>107</v>
      </c>
      <c r="K251" t="s">
        <v>100</v>
      </c>
      <c r="L251" t="s">
        <v>102</v>
      </c>
      <c r="M251">
        <v>3</v>
      </c>
      <c r="N251">
        <v>3</v>
      </c>
      <c r="O251">
        <v>3</v>
      </c>
      <c r="P251">
        <v>4</v>
      </c>
      <c r="Q251">
        <v>5</v>
      </c>
      <c r="R251">
        <v>3</v>
      </c>
      <c r="S251">
        <v>3</v>
      </c>
      <c r="U251" s="8">
        <v>3.7342599999999999</v>
      </c>
      <c r="V251" s="8">
        <v>0.70155000000000001</v>
      </c>
      <c r="X251">
        <v>0.68398999999999999</v>
      </c>
      <c r="Y251">
        <v>1.3855299999999999</v>
      </c>
      <c r="Z251">
        <v>3.4322900000000001</v>
      </c>
      <c r="AA251">
        <v>0.48000999999999999</v>
      </c>
      <c r="AB251">
        <v>6.6900000000000001E-2</v>
      </c>
      <c r="AC251">
        <v>6</v>
      </c>
      <c r="AD251">
        <v>2.3487300000000002</v>
      </c>
      <c r="AF251">
        <v>6</v>
      </c>
      <c r="AG251">
        <v>2</v>
      </c>
      <c r="AJ251">
        <v>2.0917400000000002</v>
      </c>
      <c r="AK251">
        <v>0.80052000000000001</v>
      </c>
      <c r="AL251">
        <v>0.42648999999999998</v>
      </c>
      <c r="AM251">
        <v>3.3187500000000001</v>
      </c>
      <c r="AN251">
        <v>2.2987500000000001</v>
      </c>
      <c r="AO251">
        <v>0.62848999999999999</v>
      </c>
      <c r="AP251">
        <v>0.61602999999999997</v>
      </c>
      <c r="AQ251">
        <v>3.5526</v>
      </c>
      <c r="AS251">
        <v>0</v>
      </c>
      <c r="AT251">
        <v>3</v>
      </c>
      <c r="AU251">
        <v>0</v>
      </c>
      <c r="AV251">
        <v>2</v>
      </c>
      <c r="AW251" s="4">
        <v>1957.71</v>
      </c>
      <c r="AX251">
        <v>0</v>
      </c>
      <c r="AY251">
        <v>2</v>
      </c>
      <c r="BA251" s="1">
        <v>44355</v>
      </c>
      <c r="BB251">
        <v>9</v>
      </c>
      <c r="BC251">
        <v>9</v>
      </c>
      <c r="BD251">
        <v>0</v>
      </c>
      <c r="BE251">
        <v>44</v>
      </c>
      <c r="BF251">
        <v>1</v>
      </c>
      <c r="BG251">
        <v>0</v>
      </c>
      <c r="BH251">
        <v>44</v>
      </c>
      <c r="BI251" s="1">
        <v>43552</v>
      </c>
      <c r="BJ251">
        <v>2</v>
      </c>
      <c r="BK251">
        <v>1</v>
      </c>
      <c r="BL251">
        <v>1</v>
      </c>
      <c r="BM251">
        <v>8</v>
      </c>
      <c r="BN251">
        <v>1</v>
      </c>
      <c r="BO251">
        <v>0</v>
      </c>
      <c r="BP251">
        <v>8</v>
      </c>
      <c r="BQ251" s="1">
        <v>43201</v>
      </c>
      <c r="BR251">
        <v>8</v>
      </c>
      <c r="BS251">
        <v>6</v>
      </c>
      <c r="BT251">
        <v>2</v>
      </c>
      <c r="BU251">
        <v>48</v>
      </c>
      <c r="BV251">
        <v>1</v>
      </c>
      <c r="BW251">
        <v>0</v>
      </c>
      <c r="BX251">
        <v>48</v>
      </c>
      <c r="BY251">
        <v>32.667000000000002</v>
      </c>
      <c r="CA251" t="s">
        <v>2955</v>
      </c>
      <c r="CB251" t="s">
        <v>2956</v>
      </c>
      <c r="CC251">
        <v>19454</v>
      </c>
      <c r="CD251">
        <v>560</v>
      </c>
      <c r="CE251">
        <v>2153713000</v>
      </c>
      <c r="CF251" t="s">
        <v>99</v>
      </c>
      <c r="CG251" t="s">
        <v>100</v>
      </c>
      <c r="CH251" s="1">
        <v>37183</v>
      </c>
      <c r="CI251" t="s">
        <v>100</v>
      </c>
      <c r="CJ251" t="s">
        <v>100</v>
      </c>
      <c r="CK251" t="s">
        <v>100</v>
      </c>
      <c r="CL251" t="s">
        <v>103</v>
      </c>
      <c r="CM251" t="s">
        <v>2953</v>
      </c>
      <c r="CN251">
        <v>324</v>
      </c>
      <c r="CO251" s="1">
        <v>44621</v>
      </c>
      <c r="CP251" s="1"/>
      <c r="CV251"/>
    </row>
    <row r="252" spans="1:101" x14ac:dyDescent="0.25">
      <c r="A252" t="s">
        <v>317</v>
      </c>
      <c r="B252" s="18" t="s">
        <v>3187</v>
      </c>
      <c r="C252" s="18">
        <v>395861</v>
      </c>
      <c r="D252" t="s">
        <v>2548</v>
      </c>
      <c r="E252" t="s">
        <v>326</v>
      </c>
      <c r="F252" t="s">
        <v>111</v>
      </c>
      <c r="G252" t="s">
        <v>3202</v>
      </c>
      <c r="H252">
        <v>17.600000000000001</v>
      </c>
      <c r="I252" t="s">
        <v>113</v>
      </c>
      <c r="K252" t="s">
        <v>100</v>
      </c>
      <c r="L252" t="s">
        <v>121</v>
      </c>
      <c r="M252">
        <v>5</v>
      </c>
      <c r="N252">
        <v>5</v>
      </c>
      <c r="O252">
        <v>3</v>
      </c>
      <c r="P252">
        <v>5</v>
      </c>
      <c r="R252">
        <v>5</v>
      </c>
      <c r="S252">
        <v>5</v>
      </c>
      <c r="U252" s="8">
        <v>4.7581899999999999</v>
      </c>
      <c r="V252" s="8">
        <v>2.8890600000000002</v>
      </c>
      <c r="W252">
        <v>19</v>
      </c>
      <c r="X252">
        <v>0</v>
      </c>
      <c r="Y252">
        <v>2.8890600000000002</v>
      </c>
      <c r="Z252">
        <v>4.4329400000000003</v>
      </c>
      <c r="AA252">
        <v>2.5531100000000002</v>
      </c>
      <c r="AB252">
        <v>0.88443000000000005</v>
      </c>
      <c r="AD252">
        <v>1.86913</v>
      </c>
      <c r="AE252">
        <v>16.7</v>
      </c>
      <c r="AH252">
        <v>6</v>
      </c>
      <c r="AJ252">
        <v>2.0947399999999998</v>
      </c>
      <c r="AK252">
        <v>0.93447000000000002</v>
      </c>
      <c r="AL252">
        <v>0.4592</v>
      </c>
      <c r="AM252">
        <v>3.48841</v>
      </c>
      <c r="AN252">
        <v>1.82673</v>
      </c>
      <c r="AO252">
        <v>0</v>
      </c>
      <c r="AP252">
        <v>2.35616</v>
      </c>
      <c r="AQ252">
        <v>4.3065499999999997</v>
      </c>
      <c r="AS252">
        <v>0</v>
      </c>
      <c r="AT252">
        <v>0</v>
      </c>
      <c r="AU252">
        <v>0</v>
      </c>
      <c r="AV252">
        <v>0</v>
      </c>
      <c r="AW252" s="4">
        <v>0</v>
      </c>
      <c r="AX252">
        <v>0</v>
      </c>
      <c r="AY252">
        <v>0</v>
      </c>
      <c r="BA252" s="1">
        <v>44344</v>
      </c>
      <c r="BB252">
        <v>4</v>
      </c>
      <c r="BC252">
        <v>4</v>
      </c>
      <c r="BD252">
        <v>0</v>
      </c>
      <c r="BE252">
        <v>20</v>
      </c>
      <c r="BF252">
        <v>1</v>
      </c>
      <c r="BG252">
        <v>0</v>
      </c>
      <c r="BH252">
        <v>20</v>
      </c>
      <c r="BI252" s="1">
        <v>43628</v>
      </c>
      <c r="BJ252">
        <v>5</v>
      </c>
      <c r="BK252">
        <v>5</v>
      </c>
      <c r="BL252">
        <v>0</v>
      </c>
      <c r="BM252">
        <v>32</v>
      </c>
      <c r="BN252">
        <v>1</v>
      </c>
      <c r="BO252">
        <v>0</v>
      </c>
      <c r="BP252">
        <v>32</v>
      </c>
      <c r="BQ252" s="1">
        <v>43244</v>
      </c>
      <c r="BR252">
        <v>5</v>
      </c>
      <c r="BS252">
        <v>5</v>
      </c>
      <c r="BT252">
        <v>0</v>
      </c>
      <c r="BU252">
        <v>44</v>
      </c>
      <c r="BV252">
        <v>1</v>
      </c>
      <c r="BW252">
        <v>0</v>
      </c>
      <c r="BX252">
        <v>44</v>
      </c>
      <c r="BY252">
        <v>28</v>
      </c>
      <c r="CA252" t="s">
        <v>327</v>
      </c>
      <c r="CB252" t="s">
        <v>2550</v>
      </c>
      <c r="CC252">
        <v>19046</v>
      </c>
      <c r="CD252">
        <v>560</v>
      </c>
      <c r="CE252">
        <v>2159384076</v>
      </c>
      <c r="CF252" t="s">
        <v>134</v>
      </c>
      <c r="CG252" t="s">
        <v>101</v>
      </c>
      <c r="CH252" s="1">
        <v>33486</v>
      </c>
      <c r="CI252" t="s">
        <v>100</v>
      </c>
      <c r="CJ252" t="s">
        <v>100</v>
      </c>
      <c r="CK252" t="s">
        <v>100</v>
      </c>
      <c r="CL252" t="s">
        <v>103</v>
      </c>
      <c r="CM252" t="s">
        <v>2549</v>
      </c>
      <c r="CN252">
        <v>21</v>
      </c>
      <c r="CO252" s="1">
        <v>44621</v>
      </c>
      <c r="CP252" s="1"/>
      <c r="CV252">
        <v>2</v>
      </c>
    </row>
    <row r="253" spans="1:101" x14ac:dyDescent="0.25">
      <c r="A253" t="s">
        <v>317</v>
      </c>
      <c r="B253" s="18" t="s">
        <v>3187</v>
      </c>
      <c r="C253" s="18">
        <v>395338</v>
      </c>
      <c r="D253" t="s">
        <v>999</v>
      </c>
      <c r="E253" t="s">
        <v>271</v>
      </c>
      <c r="F253" t="s">
        <v>477</v>
      </c>
      <c r="G253" t="s">
        <v>3201</v>
      </c>
      <c r="H253">
        <v>245.5</v>
      </c>
      <c r="I253" t="s">
        <v>98</v>
      </c>
      <c r="K253" t="s">
        <v>100</v>
      </c>
      <c r="L253" t="s">
        <v>105</v>
      </c>
      <c r="M253">
        <v>3</v>
      </c>
      <c r="N253">
        <v>3</v>
      </c>
      <c r="O253">
        <v>2</v>
      </c>
      <c r="P253">
        <v>5</v>
      </c>
      <c r="Q253">
        <v>5</v>
      </c>
      <c r="R253">
        <v>4</v>
      </c>
      <c r="S253">
        <v>3</v>
      </c>
      <c r="U253" s="8">
        <v>3.4035700000000002</v>
      </c>
      <c r="V253" s="8">
        <v>0.62434999999999996</v>
      </c>
      <c r="W253">
        <v>55.8</v>
      </c>
      <c r="X253">
        <v>0.81103999999999998</v>
      </c>
      <c r="Y253">
        <v>1.4353899999999999</v>
      </c>
      <c r="Z253">
        <v>3.0137999999999998</v>
      </c>
      <c r="AA253">
        <v>0.43256</v>
      </c>
      <c r="AB253">
        <v>3.814E-2</v>
      </c>
      <c r="AD253">
        <v>1.96817</v>
      </c>
      <c r="AE253">
        <v>42.9</v>
      </c>
      <c r="AG253">
        <v>0</v>
      </c>
      <c r="AJ253">
        <v>2.0035799999999999</v>
      </c>
      <c r="AK253">
        <v>0.80381000000000002</v>
      </c>
      <c r="AL253">
        <v>0.41646</v>
      </c>
      <c r="AM253">
        <v>3.2238500000000001</v>
      </c>
      <c r="AN253">
        <v>2.01105</v>
      </c>
      <c r="AO253">
        <v>0.74217999999999995</v>
      </c>
      <c r="AP253">
        <v>0.56145</v>
      </c>
      <c r="AQ253">
        <v>3.33331</v>
      </c>
      <c r="AS253">
        <v>0</v>
      </c>
      <c r="AT253">
        <v>10</v>
      </c>
      <c r="AU253">
        <v>2</v>
      </c>
      <c r="AV253">
        <v>3</v>
      </c>
      <c r="AW253" s="4">
        <v>20345</v>
      </c>
      <c r="AX253">
        <v>0</v>
      </c>
      <c r="AY253">
        <v>3</v>
      </c>
      <c r="BA253" s="1">
        <v>44504</v>
      </c>
      <c r="BB253">
        <v>7</v>
      </c>
      <c r="BC253">
        <v>5</v>
      </c>
      <c r="BD253">
        <v>0</v>
      </c>
      <c r="BE253">
        <v>44</v>
      </c>
      <c r="BF253">
        <v>1</v>
      </c>
      <c r="BG253">
        <v>0</v>
      </c>
      <c r="BH253">
        <v>44</v>
      </c>
      <c r="BI253" s="1">
        <v>43721</v>
      </c>
      <c r="BJ253">
        <v>11</v>
      </c>
      <c r="BK253">
        <v>4</v>
      </c>
      <c r="BL253">
        <v>7</v>
      </c>
      <c r="BM253">
        <v>48</v>
      </c>
      <c r="BN253">
        <v>1</v>
      </c>
      <c r="BO253">
        <v>0</v>
      </c>
      <c r="BP253">
        <v>48</v>
      </c>
      <c r="BQ253" s="1">
        <v>43336</v>
      </c>
      <c r="BR253">
        <v>15</v>
      </c>
      <c r="BS253">
        <v>7</v>
      </c>
      <c r="BT253">
        <v>8</v>
      </c>
      <c r="BU253">
        <v>88</v>
      </c>
      <c r="BV253">
        <v>1</v>
      </c>
      <c r="BW253">
        <v>0</v>
      </c>
      <c r="BX253">
        <v>88</v>
      </c>
      <c r="BY253">
        <v>52.667000000000002</v>
      </c>
      <c r="CA253" t="s">
        <v>1001</v>
      </c>
      <c r="CB253" t="s">
        <v>1002</v>
      </c>
      <c r="CC253">
        <v>19136</v>
      </c>
      <c r="CD253">
        <v>620</v>
      </c>
      <c r="CE253">
        <v>2153352100</v>
      </c>
      <c r="CF253" t="s">
        <v>99</v>
      </c>
      <c r="CG253" t="s">
        <v>100</v>
      </c>
      <c r="CH253" s="1">
        <v>27837</v>
      </c>
      <c r="CI253" t="s">
        <v>100</v>
      </c>
      <c r="CJ253" t="s">
        <v>100</v>
      </c>
      <c r="CK253" t="s">
        <v>100</v>
      </c>
      <c r="CL253" t="s">
        <v>103</v>
      </c>
      <c r="CM253" t="s">
        <v>1000</v>
      </c>
      <c r="CN253">
        <v>296</v>
      </c>
      <c r="CO253" s="1">
        <v>44621</v>
      </c>
      <c r="CP253" s="1"/>
      <c r="CV253"/>
    </row>
    <row r="254" spans="1:101" x14ac:dyDescent="0.25">
      <c r="A254" t="s">
        <v>317</v>
      </c>
      <c r="B254" s="18" t="s">
        <v>3187</v>
      </c>
      <c r="C254" s="18">
        <v>395134</v>
      </c>
      <c r="D254" t="s">
        <v>550</v>
      </c>
      <c r="E254" t="s">
        <v>271</v>
      </c>
      <c r="F254" t="s">
        <v>477</v>
      </c>
      <c r="G254" t="s">
        <v>3202</v>
      </c>
      <c r="H254">
        <v>186.4</v>
      </c>
      <c r="I254" t="s">
        <v>113</v>
      </c>
      <c r="K254" t="s">
        <v>100</v>
      </c>
      <c r="L254" t="s">
        <v>105</v>
      </c>
      <c r="M254">
        <v>4</v>
      </c>
      <c r="N254">
        <v>2</v>
      </c>
      <c r="O254">
        <v>4</v>
      </c>
      <c r="P254">
        <v>2</v>
      </c>
      <c r="Q254">
        <v>2</v>
      </c>
      <c r="S254">
        <v>1</v>
      </c>
      <c r="U254" s="8">
        <v>4.9917400000000001</v>
      </c>
      <c r="V254" s="8">
        <v>0.34288999999999997</v>
      </c>
      <c r="W254">
        <v>49.5</v>
      </c>
      <c r="X254">
        <v>1.37662</v>
      </c>
      <c r="Y254">
        <v>1.7195100000000001</v>
      </c>
      <c r="Z254">
        <v>4.5263099999999996</v>
      </c>
      <c r="AA254">
        <v>0.23574999999999999</v>
      </c>
      <c r="AB254">
        <v>0</v>
      </c>
      <c r="AD254">
        <v>3.27223</v>
      </c>
      <c r="AE254">
        <v>69.2</v>
      </c>
      <c r="AH254">
        <v>6</v>
      </c>
      <c r="AJ254">
        <v>2.3313799999999998</v>
      </c>
      <c r="AK254">
        <v>0.88344999999999996</v>
      </c>
      <c r="AL254">
        <v>0.41922999999999999</v>
      </c>
      <c r="AM254">
        <v>3.6340699999999999</v>
      </c>
      <c r="AN254">
        <v>2.8734000000000002</v>
      </c>
      <c r="AO254">
        <v>1.14618</v>
      </c>
      <c r="AP254">
        <v>0.30631000000000003</v>
      </c>
      <c r="AQ254">
        <v>4.3368599999999997</v>
      </c>
      <c r="AS254">
        <v>3</v>
      </c>
      <c r="AT254">
        <v>8</v>
      </c>
      <c r="AU254">
        <v>1</v>
      </c>
      <c r="AV254">
        <v>3</v>
      </c>
      <c r="AW254" s="4">
        <v>179657.25</v>
      </c>
      <c r="AX254">
        <v>0</v>
      </c>
      <c r="AY254">
        <v>3</v>
      </c>
      <c r="BA254" s="1">
        <v>44487</v>
      </c>
      <c r="BB254">
        <v>2</v>
      </c>
      <c r="BC254">
        <v>2</v>
      </c>
      <c r="BD254">
        <v>0</v>
      </c>
      <c r="BE254">
        <v>8</v>
      </c>
      <c r="BF254">
        <v>1</v>
      </c>
      <c r="BG254">
        <v>0</v>
      </c>
      <c r="BH254">
        <v>8</v>
      </c>
      <c r="BI254" s="1">
        <v>43696</v>
      </c>
      <c r="BJ254">
        <v>8</v>
      </c>
      <c r="BK254">
        <v>7</v>
      </c>
      <c r="BL254">
        <v>2</v>
      </c>
      <c r="BM254">
        <v>40</v>
      </c>
      <c r="BN254">
        <v>1</v>
      </c>
      <c r="BO254">
        <v>0</v>
      </c>
      <c r="BP254">
        <v>40</v>
      </c>
      <c r="BQ254" s="1">
        <v>43391</v>
      </c>
      <c r="BR254">
        <v>6</v>
      </c>
      <c r="BS254">
        <v>2</v>
      </c>
      <c r="BT254">
        <v>4</v>
      </c>
      <c r="BU254">
        <v>44</v>
      </c>
      <c r="BV254">
        <v>1</v>
      </c>
      <c r="BW254">
        <v>0</v>
      </c>
      <c r="BX254">
        <v>44</v>
      </c>
      <c r="BY254">
        <v>24.667000000000002</v>
      </c>
      <c r="CA254" t="s">
        <v>550</v>
      </c>
      <c r="CB254" t="s">
        <v>552</v>
      </c>
      <c r="CC254">
        <v>19131</v>
      </c>
      <c r="CD254">
        <v>620</v>
      </c>
      <c r="CE254">
        <v>2155810713</v>
      </c>
      <c r="CF254" t="s">
        <v>99</v>
      </c>
      <c r="CG254" t="s">
        <v>100</v>
      </c>
      <c r="CH254" s="1">
        <v>24473</v>
      </c>
      <c r="CI254" t="s">
        <v>100</v>
      </c>
      <c r="CJ254" t="s">
        <v>100</v>
      </c>
      <c r="CK254" t="s">
        <v>100</v>
      </c>
      <c r="CL254" t="s">
        <v>103</v>
      </c>
      <c r="CM254" t="s">
        <v>551</v>
      </c>
      <c r="CN254">
        <v>252</v>
      </c>
      <c r="CO254" s="1">
        <v>44621</v>
      </c>
      <c r="CP254" s="1"/>
      <c r="CV254"/>
      <c r="CW254">
        <v>2</v>
      </c>
    </row>
    <row r="255" spans="1:101" x14ac:dyDescent="0.25">
      <c r="A255" t="s">
        <v>317</v>
      </c>
      <c r="B255" s="18" t="s">
        <v>3187</v>
      </c>
      <c r="C255" s="18">
        <v>396062</v>
      </c>
      <c r="D255" t="s">
        <v>2894</v>
      </c>
      <c r="E255" t="s">
        <v>2896</v>
      </c>
      <c r="F255" t="s">
        <v>591</v>
      </c>
      <c r="G255" t="s">
        <v>3201</v>
      </c>
      <c r="H255">
        <v>44</v>
      </c>
      <c r="I255" t="s">
        <v>98</v>
      </c>
      <c r="K255" t="s">
        <v>100</v>
      </c>
      <c r="L255" t="s">
        <v>105</v>
      </c>
      <c r="M255">
        <v>5</v>
      </c>
      <c r="N255">
        <v>5</v>
      </c>
      <c r="O255">
        <v>5</v>
      </c>
      <c r="P255">
        <v>3</v>
      </c>
      <c r="Q255">
        <v>4</v>
      </c>
      <c r="R255">
        <v>2</v>
      </c>
      <c r="S255">
        <v>5</v>
      </c>
      <c r="U255" s="8">
        <v>4.8523699999999996</v>
      </c>
      <c r="V255" s="8">
        <v>1.3763799999999999</v>
      </c>
      <c r="X255">
        <v>1.0110699999999999</v>
      </c>
      <c r="Y255">
        <v>2.3874499999999999</v>
      </c>
      <c r="Z255">
        <v>4.0650300000000001</v>
      </c>
      <c r="AA255">
        <v>0.61372000000000004</v>
      </c>
      <c r="AB255">
        <v>8.2919999999999994E-2</v>
      </c>
      <c r="AC255">
        <v>6</v>
      </c>
      <c r="AD255">
        <v>2.4649100000000002</v>
      </c>
      <c r="AF255">
        <v>6</v>
      </c>
      <c r="AH255">
        <v>6</v>
      </c>
      <c r="AJ255">
        <v>2.2254100000000001</v>
      </c>
      <c r="AK255">
        <v>0.68420000000000003</v>
      </c>
      <c r="AL255">
        <v>0.30962000000000001</v>
      </c>
      <c r="AM255">
        <v>3.21923</v>
      </c>
      <c r="AN255">
        <v>2.26755</v>
      </c>
      <c r="AO255">
        <v>1.0869899999999999</v>
      </c>
      <c r="AP255">
        <v>1.6648099999999999</v>
      </c>
      <c r="AQ255">
        <v>4.7590199999999996</v>
      </c>
      <c r="AS255">
        <v>0</v>
      </c>
      <c r="AT255">
        <v>0</v>
      </c>
      <c r="AU255">
        <v>0</v>
      </c>
      <c r="AV255">
        <v>1</v>
      </c>
      <c r="AW255" s="4">
        <v>650</v>
      </c>
      <c r="AX255">
        <v>0</v>
      </c>
      <c r="AY255">
        <v>1</v>
      </c>
      <c r="BA255" s="1">
        <v>44523</v>
      </c>
      <c r="BB255">
        <v>1</v>
      </c>
      <c r="BC255">
        <v>1</v>
      </c>
      <c r="BD255">
        <v>0</v>
      </c>
      <c r="BE255">
        <v>4</v>
      </c>
      <c r="BF255">
        <v>1</v>
      </c>
      <c r="BG255">
        <v>0</v>
      </c>
      <c r="BH255">
        <v>4</v>
      </c>
      <c r="BI255" s="1">
        <v>43867</v>
      </c>
      <c r="BJ255">
        <v>2</v>
      </c>
      <c r="BK255">
        <v>2</v>
      </c>
      <c r="BL255">
        <v>0</v>
      </c>
      <c r="BM255">
        <v>8</v>
      </c>
      <c r="BN255">
        <v>1</v>
      </c>
      <c r="BO255">
        <v>0</v>
      </c>
      <c r="BP255">
        <v>8</v>
      </c>
      <c r="BQ255" s="1">
        <v>43551</v>
      </c>
      <c r="BR255">
        <v>2</v>
      </c>
      <c r="BS255">
        <v>2</v>
      </c>
      <c r="BT255">
        <v>0</v>
      </c>
      <c r="BU255">
        <v>16</v>
      </c>
      <c r="BV255">
        <v>1</v>
      </c>
      <c r="BW255">
        <v>0</v>
      </c>
      <c r="BX255">
        <v>16</v>
      </c>
      <c r="BY255">
        <v>7.3330000000000002</v>
      </c>
      <c r="CA255" t="s">
        <v>2897</v>
      </c>
      <c r="CB255" t="s">
        <v>2898</v>
      </c>
      <c r="CC255">
        <v>19320</v>
      </c>
      <c r="CD255">
        <v>210</v>
      </c>
      <c r="CE255">
        <v>4842882300</v>
      </c>
      <c r="CF255" t="s">
        <v>134</v>
      </c>
      <c r="CG255" t="s">
        <v>100</v>
      </c>
      <c r="CH255" s="1">
        <v>36153</v>
      </c>
      <c r="CI255" t="s">
        <v>101</v>
      </c>
      <c r="CJ255" t="s">
        <v>100</v>
      </c>
      <c r="CK255" t="s">
        <v>100</v>
      </c>
      <c r="CL255" t="s">
        <v>103</v>
      </c>
      <c r="CM255" t="s">
        <v>2895</v>
      </c>
      <c r="CN255">
        <v>60</v>
      </c>
      <c r="CO255" s="1">
        <v>44621</v>
      </c>
      <c r="CP255" s="1"/>
      <c r="CV255"/>
    </row>
    <row r="256" spans="1:101" x14ac:dyDescent="0.25">
      <c r="A256" t="s">
        <v>317</v>
      </c>
      <c r="B256" s="18" t="s">
        <v>3187</v>
      </c>
      <c r="C256" s="18">
        <v>396049</v>
      </c>
      <c r="D256" t="s">
        <v>2871</v>
      </c>
      <c r="E256" t="s">
        <v>178</v>
      </c>
      <c r="F256" t="s">
        <v>119</v>
      </c>
      <c r="G256" t="s">
        <v>3202</v>
      </c>
      <c r="H256">
        <v>54.4</v>
      </c>
      <c r="I256" t="s">
        <v>113</v>
      </c>
      <c r="K256" t="s">
        <v>100</v>
      </c>
      <c r="L256" t="s">
        <v>105</v>
      </c>
      <c r="M256">
        <v>4</v>
      </c>
      <c r="N256">
        <v>4</v>
      </c>
      <c r="O256">
        <v>4</v>
      </c>
      <c r="P256">
        <v>3</v>
      </c>
      <c r="Q256">
        <v>3</v>
      </c>
      <c r="R256">
        <v>3</v>
      </c>
      <c r="S256">
        <v>5</v>
      </c>
      <c r="U256" s="8">
        <v>4.0461299999999998</v>
      </c>
      <c r="V256" s="8">
        <v>1.1431500000000001</v>
      </c>
      <c r="W256">
        <v>39.6</v>
      </c>
      <c r="X256">
        <v>0.64429000000000003</v>
      </c>
      <c r="Y256">
        <v>1.7874399999999999</v>
      </c>
      <c r="Z256">
        <v>3.6755900000000001</v>
      </c>
      <c r="AA256">
        <v>0.81749000000000005</v>
      </c>
      <c r="AB256">
        <v>8.9779999999999999E-2</v>
      </c>
      <c r="AD256">
        <v>2.2586900000000001</v>
      </c>
      <c r="AE256">
        <v>35.299999999999997</v>
      </c>
      <c r="AG256">
        <v>0</v>
      </c>
      <c r="AJ256">
        <v>2.1899899999999999</v>
      </c>
      <c r="AK256">
        <v>0.72443000000000002</v>
      </c>
      <c r="AL256">
        <v>0.34866999999999998</v>
      </c>
      <c r="AM256">
        <v>3.26309</v>
      </c>
      <c r="AN256">
        <v>2.11145</v>
      </c>
      <c r="AO256">
        <v>0.6542</v>
      </c>
      <c r="AP256">
        <v>1.2278199999999999</v>
      </c>
      <c r="AQ256">
        <v>3.9149600000000002</v>
      </c>
      <c r="AS256">
        <v>1</v>
      </c>
      <c r="AT256">
        <v>1</v>
      </c>
      <c r="AU256">
        <v>0</v>
      </c>
      <c r="AV256">
        <v>1</v>
      </c>
      <c r="AW256" s="4">
        <v>15000</v>
      </c>
      <c r="AX256">
        <v>0</v>
      </c>
      <c r="AY256">
        <v>1</v>
      </c>
      <c r="BA256" s="1">
        <v>44386</v>
      </c>
      <c r="BB256">
        <v>1</v>
      </c>
      <c r="BC256">
        <v>1</v>
      </c>
      <c r="BD256">
        <v>0</v>
      </c>
      <c r="BE256">
        <v>8</v>
      </c>
      <c r="BF256">
        <v>1</v>
      </c>
      <c r="BG256">
        <v>0</v>
      </c>
      <c r="BH256">
        <v>8</v>
      </c>
      <c r="BI256" s="1">
        <v>43748</v>
      </c>
      <c r="BJ256">
        <v>4</v>
      </c>
      <c r="BK256">
        <v>4</v>
      </c>
      <c r="BL256">
        <v>0</v>
      </c>
      <c r="BM256">
        <v>16</v>
      </c>
      <c r="BN256">
        <v>1</v>
      </c>
      <c r="BO256">
        <v>0</v>
      </c>
      <c r="BP256">
        <v>16</v>
      </c>
      <c r="BQ256" s="1">
        <v>43419</v>
      </c>
      <c r="BR256">
        <v>6</v>
      </c>
      <c r="BS256">
        <v>4</v>
      </c>
      <c r="BT256">
        <v>2</v>
      </c>
      <c r="BU256">
        <v>52</v>
      </c>
      <c r="BV256">
        <v>1</v>
      </c>
      <c r="BW256">
        <v>0</v>
      </c>
      <c r="BX256">
        <v>52</v>
      </c>
      <c r="BY256">
        <v>18</v>
      </c>
      <c r="CA256" t="s">
        <v>2873</v>
      </c>
      <c r="CB256" t="s">
        <v>2874</v>
      </c>
      <c r="CC256">
        <v>16105</v>
      </c>
      <c r="CD256">
        <v>450</v>
      </c>
      <c r="CE256">
        <v>7245983300</v>
      </c>
      <c r="CF256" t="s">
        <v>99</v>
      </c>
      <c r="CG256" t="s">
        <v>100</v>
      </c>
      <c r="CH256" s="1">
        <v>35867</v>
      </c>
      <c r="CI256" t="s">
        <v>100</v>
      </c>
      <c r="CJ256" t="s">
        <v>100</v>
      </c>
      <c r="CK256" t="s">
        <v>100</v>
      </c>
      <c r="CL256" t="s">
        <v>103</v>
      </c>
      <c r="CM256" t="s">
        <v>2872</v>
      </c>
      <c r="CN256">
        <v>78</v>
      </c>
      <c r="CO256" s="1">
        <v>44621</v>
      </c>
      <c r="CP256" s="1"/>
      <c r="CV256"/>
    </row>
    <row r="257" spans="1:101" x14ac:dyDescent="0.25">
      <c r="A257" t="s">
        <v>317</v>
      </c>
      <c r="B257" s="18" t="s">
        <v>3187</v>
      </c>
      <c r="C257" s="18">
        <v>395066</v>
      </c>
      <c r="D257" t="s">
        <v>439</v>
      </c>
      <c r="E257" t="s">
        <v>441</v>
      </c>
      <c r="F257" t="s">
        <v>338</v>
      </c>
      <c r="G257" t="s">
        <v>3201</v>
      </c>
      <c r="H257">
        <v>81.900000000000006</v>
      </c>
      <c r="I257" t="s">
        <v>98</v>
      </c>
      <c r="K257" t="s">
        <v>100</v>
      </c>
      <c r="L257" t="s">
        <v>105</v>
      </c>
      <c r="M257">
        <v>4</v>
      </c>
      <c r="N257">
        <v>2</v>
      </c>
      <c r="O257">
        <v>4</v>
      </c>
      <c r="P257">
        <v>4</v>
      </c>
      <c r="Q257">
        <v>5</v>
      </c>
      <c r="R257">
        <v>3</v>
      </c>
      <c r="S257">
        <v>3</v>
      </c>
      <c r="U257" s="8">
        <v>3.1671900000000002</v>
      </c>
      <c r="V257" s="8">
        <v>0.64293999999999996</v>
      </c>
      <c r="W257">
        <v>39.6</v>
      </c>
      <c r="X257">
        <v>0.70155000000000001</v>
      </c>
      <c r="Y257">
        <v>1.34449</v>
      </c>
      <c r="Z257">
        <v>2.9678900000000001</v>
      </c>
      <c r="AA257">
        <v>0.45406000000000002</v>
      </c>
      <c r="AB257">
        <v>7.2069999999999995E-2</v>
      </c>
      <c r="AD257">
        <v>1.8227</v>
      </c>
      <c r="AE257">
        <v>45.5</v>
      </c>
      <c r="AG257">
        <v>0</v>
      </c>
      <c r="AJ257">
        <v>2.06108</v>
      </c>
      <c r="AK257">
        <v>0.77773000000000003</v>
      </c>
      <c r="AL257">
        <v>0.39061000000000001</v>
      </c>
      <c r="AM257">
        <v>3.2294200000000002</v>
      </c>
      <c r="AN257">
        <v>1.8104499999999999</v>
      </c>
      <c r="AO257">
        <v>0.66351000000000004</v>
      </c>
      <c r="AP257">
        <v>0.61643000000000003</v>
      </c>
      <c r="AQ257">
        <v>3.09646</v>
      </c>
      <c r="AS257">
        <v>0</v>
      </c>
      <c r="AT257">
        <v>3</v>
      </c>
      <c r="AU257">
        <v>0</v>
      </c>
      <c r="AV257">
        <v>0</v>
      </c>
      <c r="AW257" s="4">
        <v>0</v>
      </c>
      <c r="AX257">
        <v>0</v>
      </c>
      <c r="AY257">
        <v>0</v>
      </c>
      <c r="BA257" s="1">
        <v>44133</v>
      </c>
      <c r="BB257">
        <v>1</v>
      </c>
      <c r="BC257">
        <v>1</v>
      </c>
      <c r="BD257">
        <v>0</v>
      </c>
      <c r="BE257">
        <v>4</v>
      </c>
      <c r="BF257">
        <v>1</v>
      </c>
      <c r="BG257">
        <v>0</v>
      </c>
      <c r="BH257">
        <v>4</v>
      </c>
      <c r="BI257" s="1">
        <v>43539</v>
      </c>
      <c r="BJ257">
        <v>7</v>
      </c>
      <c r="BK257">
        <v>7</v>
      </c>
      <c r="BL257">
        <v>0</v>
      </c>
      <c r="BM257">
        <v>40</v>
      </c>
      <c r="BN257">
        <v>1</v>
      </c>
      <c r="BO257">
        <v>0</v>
      </c>
      <c r="BP257">
        <v>40</v>
      </c>
      <c r="BQ257" s="1">
        <v>43189</v>
      </c>
      <c r="BR257">
        <v>7</v>
      </c>
      <c r="BS257">
        <v>6</v>
      </c>
      <c r="BT257">
        <v>1</v>
      </c>
      <c r="BU257">
        <v>36</v>
      </c>
      <c r="BV257">
        <v>1</v>
      </c>
      <c r="BW257">
        <v>0</v>
      </c>
      <c r="BX257">
        <v>36</v>
      </c>
      <c r="BY257">
        <v>21.332999999999998</v>
      </c>
      <c r="CA257" t="s">
        <v>442</v>
      </c>
      <c r="CB257" t="s">
        <v>443</v>
      </c>
      <c r="CC257">
        <v>15025</v>
      </c>
      <c r="CD257">
        <v>10</v>
      </c>
      <c r="CE257">
        <v>4126531128</v>
      </c>
      <c r="CF257" t="s">
        <v>99</v>
      </c>
      <c r="CG257" t="s">
        <v>100</v>
      </c>
      <c r="CH257" s="1">
        <v>29281</v>
      </c>
      <c r="CI257" t="s">
        <v>100</v>
      </c>
      <c r="CJ257" t="s">
        <v>100</v>
      </c>
      <c r="CK257" t="s">
        <v>100</v>
      </c>
      <c r="CL257" t="s">
        <v>103</v>
      </c>
      <c r="CM257" t="s">
        <v>440</v>
      </c>
      <c r="CN257">
        <v>83</v>
      </c>
      <c r="CO257" s="1">
        <v>44621</v>
      </c>
      <c r="CP257" s="1"/>
      <c r="CV257"/>
    </row>
    <row r="258" spans="1:101" x14ac:dyDescent="0.25">
      <c r="A258" t="s">
        <v>317</v>
      </c>
      <c r="B258" s="18" t="s">
        <v>3187</v>
      </c>
      <c r="C258" s="18">
        <v>395948</v>
      </c>
      <c r="D258" t="s">
        <v>2753</v>
      </c>
      <c r="E258" t="s">
        <v>2755</v>
      </c>
      <c r="F258" t="s">
        <v>338</v>
      </c>
      <c r="G258" t="s">
        <v>3201</v>
      </c>
      <c r="H258">
        <v>44.9</v>
      </c>
      <c r="I258" t="s">
        <v>98</v>
      </c>
      <c r="K258" t="s">
        <v>100</v>
      </c>
      <c r="L258" t="s">
        <v>105</v>
      </c>
      <c r="M258">
        <v>4</v>
      </c>
      <c r="N258">
        <v>3</v>
      </c>
      <c r="O258">
        <v>4</v>
      </c>
      <c r="P258">
        <v>2</v>
      </c>
      <c r="Q258">
        <v>2</v>
      </c>
      <c r="R258">
        <v>2</v>
      </c>
      <c r="S258">
        <v>4</v>
      </c>
      <c r="U258" s="8">
        <v>3.7451300000000001</v>
      </c>
      <c r="V258" s="8">
        <v>1.1281600000000001</v>
      </c>
      <c r="W258">
        <v>80</v>
      </c>
      <c r="X258">
        <v>0.32872000000000001</v>
      </c>
      <c r="Y258">
        <v>1.45688</v>
      </c>
      <c r="Z258">
        <v>3.48298</v>
      </c>
      <c r="AA258">
        <v>1.0736699999999999</v>
      </c>
      <c r="AB258">
        <v>0.18837999999999999</v>
      </c>
      <c r="AD258">
        <v>2.2882600000000002</v>
      </c>
      <c r="AE258">
        <v>87</v>
      </c>
      <c r="AG258">
        <v>2</v>
      </c>
      <c r="AJ258">
        <v>2.3615900000000001</v>
      </c>
      <c r="AK258">
        <v>0.82638</v>
      </c>
      <c r="AL258">
        <v>0.41808000000000001</v>
      </c>
      <c r="AM258">
        <v>3.6060500000000002</v>
      </c>
      <c r="AN258">
        <v>1.9836499999999999</v>
      </c>
      <c r="AO258">
        <v>0.29260000000000003</v>
      </c>
      <c r="AP258">
        <v>1.0105599999999999</v>
      </c>
      <c r="AQ258">
        <v>3.2790699999999999</v>
      </c>
      <c r="AS258">
        <v>1</v>
      </c>
      <c r="AT258">
        <v>3</v>
      </c>
      <c r="AU258">
        <v>4</v>
      </c>
      <c r="AV258">
        <v>4</v>
      </c>
      <c r="AW258" s="4">
        <v>4562.8599999999997</v>
      </c>
      <c r="AX258">
        <v>0</v>
      </c>
      <c r="AY258">
        <v>4</v>
      </c>
      <c r="BA258" s="1">
        <v>44112</v>
      </c>
      <c r="BB258">
        <v>5</v>
      </c>
      <c r="BC258">
        <v>2</v>
      </c>
      <c r="BD258">
        <v>0</v>
      </c>
      <c r="BE258">
        <v>32</v>
      </c>
      <c r="BF258">
        <v>1</v>
      </c>
      <c r="BG258">
        <v>0</v>
      </c>
      <c r="BH258">
        <v>32</v>
      </c>
      <c r="BI258" s="1">
        <v>43528</v>
      </c>
      <c r="BJ258">
        <v>3</v>
      </c>
      <c r="BK258">
        <v>2</v>
      </c>
      <c r="BL258">
        <v>0</v>
      </c>
      <c r="BM258">
        <v>16</v>
      </c>
      <c r="BN258">
        <v>1</v>
      </c>
      <c r="BO258">
        <v>0</v>
      </c>
      <c r="BP258">
        <v>16</v>
      </c>
      <c r="BQ258" s="1">
        <v>43201</v>
      </c>
      <c r="BR258">
        <v>4</v>
      </c>
      <c r="BS258">
        <v>2</v>
      </c>
      <c r="BT258">
        <v>2</v>
      </c>
      <c r="BU258">
        <v>20</v>
      </c>
      <c r="BV258">
        <v>1</v>
      </c>
      <c r="BW258">
        <v>0</v>
      </c>
      <c r="BX258">
        <v>20</v>
      </c>
      <c r="BY258">
        <v>24.667000000000002</v>
      </c>
      <c r="CA258" t="s">
        <v>2756</v>
      </c>
      <c r="CB258" t="s">
        <v>2757</v>
      </c>
      <c r="CC258">
        <v>15025</v>
      </c>
      <c r="CD258">
        <v>10</v>
      </c>
      <c r="CE258">
        <v>4124661125</v>
      </c>
      <c r="CF258" t="s">
        <v>99</v>
      </c>
      <c r="CG258" t="s">
        <v>100</v>
      </c>
      <c r="CH258" s="1">
        <v>34751</v>
      </c>
      <c r="CI258" t="s">
        <v>100</v>
      </c>
      <c r="CJ258" t="s">
        <v>100</v>
      </c>
      <c r="CK258" t="s">
        <v>100</v>
      </c>
      <c r="CL258" t="s">
        <v>103</v>
      </c>
      <c r="CM258" t="s">
        <v>2754</v>
      </c>
      <c r="CN258">
        <v>50</v>
      </c>
      <c r="CO258" s="1">
        <v>44621</v>
      </c>
      <c r="CP258" s="1"/>
      <c r="CV258"/>
    </row>
    <row r="259" spans="1:101" x14ac:dyDescent="0.25">
      <c r="A259" t="s">
        <v>317</v>
      </c>
      <c r="B259" s="18" t="s">
        <v>3187</v>
      </c>
      <c r="C259" s="18">
        <v>395103</v>
      </c>
      <c r="D259" t="s">
        <v>504</v>
      </c>
      <c r="E259" t="s">
        <v>446</v>
      </c>
      <c r="F259" t="s">
        <v>447</v>
      </c>
      <c r="G259" t="s">
        <v>3202</v>
      </c>
      <c r="H259">
        <v>104.1</v>
      </c>
      <c r="I259" t="s">
        <v>113</v>
      </c>
      <c r="K259" t="s">
        <v>100</v>
      </c>
      <c r="L259" t="s">
        <v>105</v>
      </c>
      <c r="M259">
        <v>3</v>
      </c>
      <c r="N259">
        <v>3</v>
      </c>
      <c r="O259">
        <v>2</v>
      </c>
      <c r="P259">
        <v>5</v>
      </c>
      <c r="Q259">
        <v>4</v>
      </c>
      <c r="R259">
        <v>5</v>
      </c>
      <c r="S259">
        <v>3</v>
      </c>
      <c r="U259" s="8">
        <v>3.9867900000000001</v>
      </c>
      <c r="V259" s="8">
        <v>0.67691999999999997</v>
      </c>
      <c r="W259">
        <v>33.9</v>
      </c>
      <c r="X259">
        <v>1.0533999999999999</v>
      </c>
      <c r="Y259">
        <v>1.7303200000000001</v>
      </c>
      <c r="Z259">
        <v>3.6924600000000001</v>
      </c>
      <c r="AA259">
        <v>0.46999000000000002</v>
      </c>
      <c r="AB259">
        <v>4.5289999999999997E-2</v>
      </c>
      <c r="AD259">
        <v>2.2564700000000002</v>
      </c>
      <c r="AE259">
        <v>22.7</v>
      </c>
      <c r="AG259">
        <v>0</v>
      </c>
      <c r="AJ259">
        <v>2.2395700000000001</v>
      </c>
      <c r="AK259">
        <v>0.81108000000000002</v>
      </c>
      <c r="AL259">
        <v>0.44092999999999999</v>
      </c>
      <c r="AM259">
        <v>3.4915799999999999</v>
      </c>
      <c r="AN259">
        <v>2.0626799999999998</v>
      </c>
      <c r="AO259">
        <v>0.95533000000000001</v>
      </c>
      <c r="AP259">
        <v>0.57494000000000001</v>
      </c>
      <c r="AQ259">
        <v>3.6051000000000002</v>
      </c>
      <c r="AS259">
        <v>1</v>
      </c>
      <c r="AT259">
        <v>2</v>
      </c>
      <c r="AU259">
        <v>0</v>
      </c>
      <c r="AV259">
        <v>1</v>
      </c>
      <c r="AW259" s="4">
        <v>650</v>
      </c>
      <c r="AX259">
        <v>0</v>
      </c>
      <c r="AY259">
        <v>1</v>
      </c>
      <c r="BA259" s="1">
        <v>44337</v>
      </c>
      <c r="BB259">
        <v>7</v>
      </c>
      <c r="BC259">
        <v>7</v>
      </c>
      <c r="BD259">
        <v>0</v>
      </c>
      <c r="BE259">
        <v>48</v>
      </c>
      <c r="BF259">
        <v>1</v>
      </c>
      <c r="BG259">
        <v>0</v>
      </c>
      <c r="BH259">
        <v>48</v>
      </c>
      <c r="BI259" s="1">
        <v>43889</v>
      </c>
      <c r="BJ259">
        <v>11</v>
      </c>
      <c r="BK259">
        <v>11</v>
      </c>
      <c r="BL259">
        <v>0</v>
      </c>
      <c r="BM259">
        <v>52</v>
      </c>
      <c r="BN259">
        <v>1</v>
      </c>
      <c r="BO259">
        <v>0</v>
      </c>
      <c r="BP259">
        <v>52</v>
      </c>
      <c r="BQ259" s="1">
        <v>43490</v>
      </c>
      <c r="BR259">
        <v>10</v>
      </c>
      <c r="BS259">
        <v>8</v>
      </c>
      <c r="BT259">
        <v>2</v>
      </c>
      <c r="BU259">
        <v>72</v>
      </c>
      <c r="BV259">
        <v>1</v>
      </c>
      <c r="BW259">
        <v>0</v>
      </c>
      <c r="BX259">
        <v>72</v>
      </c>
      <c r="BY259">
        <v>53.332999999999998</v>
      </c>
      <c r="CA259" t="s">
        <v>506</v>
      </c>
      <c r="CB259" t="s">
        <v>507</v>
      </c>
      <c r="CC259">
        <v>18510</v>
      </c>
      <c r="CD259">
        <v>420</v>
      </c>
      <c r="CE259">
        <v>5703446177</v>
      </c>
      <c r="CF259" t="s">
        <v>99</v>
      </c>
      <c r="CG259" t="s">
        <v>100</v>
      </c>
      <c r="CH259" s="1">
        <v>24473</v>
      </c>
      <c r="CI259" t="s">
        <v>100</v>
      </c>
      <c r="CJ259" t="s">
        <v>100</v>
      </c>
      <c r="CK259" t="s">
        <v>100</v>
      </c>
      <c r="CL259" t="s">
        <v>103</v>
      </c>
      <c r="CM259" t="s">
        <v>505</v>
      </c>
      <c r="CN259">
        <v>173</v>
      </c>
      <c r="CO259" s="1">
        <v>44621</v>
      </c>
      <c r="CP259" s="1"/>
      <c r="CV259"/>
    </row>
    <row r="260" spans="1:101" x14ac:dyDescent="0.25">
      <c r="A260" t="s">
        <v>317</v>
      </c>
      <c r="B260" s="18" t="s">
        <v>3187</v>
      </c>
      <c r="C260" s="18">
        <v>395372</v>
      </c>
      <c r="D260" t="s">
        <v>1116</v>
      </c>
      <c r="E260" t="s">
        <v>152</v>
      </c>
      <c r="F260" t="s">
        <v>456</v>
      </c>
      <c r="G260" t="s">
        <v>3202</v>
      </c>
      <c r="H260">
        <v>102</v>
      </c>
      <c r="I260" t="s">
        <v>113</v>
      </c>
      <c r="K260" t="s">
        <v>100</v>
      </c>
      <c r="L260" t="s">
        <v>105</v>
      </c>
      <c r="M260">
        <v>4</v>
      </c>
      <c r="N260">
        <v>4</v>
      </c>
      <c r="O260">
        <v>3</v>
      </c>
      <c r="P260">
        <v>2</v>
      </c>
      <c r="Q260">
        <v>3</v>
      </c>
      <c r="R260">
        <v>1</v>
      </c>
      <c r="S260">
        <v>4</v>
      </c>
      <c r="U260" s="8">
        <v>4.2164200000000003</v>
      </c>
      <c r="V260" s="8">
        <v>0.78683000000000003</v>
      </c>
      <c r="W260">
        <v>48.8</v>
      </c>
      <c r="X260">
        <v>0.97272000000000003</v>
      </c>
      <c r="Y260">
        <v>1.7595499999999999</v>
      </c>
      <c r="Z260">
        <v>3.3507600000000002</v>
      </c>
      <c r="AA260">
        <v>0.50697999999999999</v>
      </c>
      <c r="AB260">
        <v>3.6130000000000002E-2</v>
      </c>
      <c r="AD260">
        <v>2.45688</v>
      </c>
      <c r="AE260">
        <v>46.2</v>
      </c>
      <c r="AG260">
        <v>0</v>
      </c>
      <c r="AJ260">
        <v>2.3060499999999999</v>
      </c>
      <c r="AK260">
        <v>0.77968000000000004</v>
      </c>
      <c r="AL260">
        <v>0.37947999999999998</v>
      </c>
      <c r="AM260">
        <v>3.46522</v>
      </c>
      <c r="AN260">
        <v>2.18113</v>
      </c>
      <c r="AO260">
        <v>0.91768000000000005</v>
      </c>
      <c r="AP260">
        <v>0.77649999999999997</v>
      </c>
      <c r="AQ260">
        <v>3.8417500000000002</v>
      </c>
      <c r="AS260">
        <v>3</v>
      </c>
      <c r="AT260">
        <v>6</v>
      </c>
      <c r="AU260">
        <v>0</v>
      </c>
      <c r="AV260">
        <v>1</v>
      </c>
      <c r="AW260" s="4">
        <v>650</v>
      </c>
      <c r="AX260">
        <v>0</v>
      </c>
      <c r="AY260">
        <v>1</v>
      </c>
      <c r="BA260" s="1">
        <v>44532</v>
      </c>
      <c r="BB260">
        <v>5</v>
      </c>
      <c r="BC260">
        <v>5</v>
      </c>
      <c r="BD260">
        <v>0</v>
      </c>
      <c r="BE260">
        <v>28</v>
      </c>
      <c r="BF260">
        <v>1</v>
      </c>
      <c r="BG260">
        <v>0</v>
      </c>
      <c r="BH260">
        <v>28</v>
      </c>
      <c r="BI260" s="1">
        <v>44091</v>
      </c>
      <c r="BJ260">
        <v>5</v>
      </c>
      <c r="BK260">
        <v>4</v>
      </c>
      <c r="BL260">
        <v>3</v>
      </c>
      <c r="BM260">
        <v>24</v>
      </c>
      <c r="BN260">
        <v>1</v>
      </c>
      <c r="BO260">
        <v>0</v>
      </c>
      <c r="BP260">
        <v>24</v>
      </c>
      <c r="BQ260" s="1">
        <v>43496</v>
      </c>
      <c r="BR260">
        <v>21</v>
      </c>
      <c r="BS260">
        <v>16</v>
      </c>
      <c r="BT260">
        <v>5</v>
      </c>
      <c r="BU260">
        <v>120</v>
      </c>
      <c r="BV260">
        <v>1</v>
      </c>
      <c r="BW260">
        <v>0</v>
      </c>
      <c r="BX260">
        <v>120</v>
      </c>
      <c r="BY260">
        <v>42</v>
      </c>
      <c r="CA260" t="s">
        <v>1118</v>
      </c>
      <c r="CB260" t="s">
        <v>1119</v>
      </c>
      <c r="CC260">
        <v>17112</v>
      </c>
      <c r="CD260">
        <v>280</v>
      </c>
      <c r="CE260">
        <v>7176570700</v>
      </c>
      <c r="CF260" t="s">
        <v>99</v>
      </c>
      <c r="CG260" t="s">
        <v>100</v>
      </c>
      <c r="CH260" s="1">
        <v>28227</v>
      </c>
      <c r="CI260" t="s">
        <v>100</v>
      </c>
      <c r="CJ260" t="s">
        <v>100</v>
      </c>
      <c r="CK260" t="s">
        <v>100</v>
      </c>
      <c r="CL260" t="s">
        <v>103</v>
      </c>
      <c r="CM260" t="s">
        <v>1117</v>
      </c>
      <c r="CN260">
        <v>138</v>
      </c>
      <c r="CO260" s="1">
        <v>44621</v>
      </c>
      <c r="CP260" s="1"/>
      <c r="CV260"/>
    </row>
    <row r="261" spans="1:101" x14ac:dyDescent="0.25">
      <c r="A261" t="s">
        <v>317</v>
      </c>
      <c r="B261" s="18" t="s">
        <v>3187</v>
      </c>
      <c r="C261" s="18">
        <v>395643</v>
      </c>
      <c r="D261" t="s">
        <v>1933</v>
      </c>
      <c r="E261" t="s">
        <v>371</v>
      </c>
      <c r="F261" t="s">
        <v>338</v>
      </c>
      <c r="G261" t="s">
        <v>3203</v>
      </c>
      <c r="H261">
        <v>142.6</v>
      </c>
      <c r="I261" t="s">
        <v>104</v>
      </c>
      <c r="K261" t="s">
        <v>100</v>
      </c>
      <c r="L261" t="s">
        <v>102</v>
      </c>
      <c r="M261">
        <v>4</v>
      </c>
      <c r="N261">
        <v>4</v>
      </c>
      <c r="O261">
        <v>4</v>
      </c>
      <c r="P261">
        <v>4</v>
      </c>
      <c r="Q261">
        <v>4</v>
      </c>
      <c r="S261">
        <v>4</v>
      </c>
      <c r="U261" s="8">
        <v>3.8304</v>
      </c>
      <c r="V261" s="8">
        <v>0.82310000000000005</v>
      </c>
      <c r="W261">
        <v>28.6</v>
      </c>
      <c r="X261">
        <v>0.59094999999999998</v>
      </c>
      <c r="Y261">
        <v>1.41405</v>
      </c>
      <c r="Z261">
        <v>3.3548900000000001</v>
      </c>
      <c r="AA261">
        <v>0.54601</v>
      </c>
      <c r="AB261">
        <v>6.6239999999999993E-2</v>
      </c>
      <c r="AD261">
        <v>2.4163600000000001</v>
      </c>
      <c r="AE261">
        <v>31</v>
      </c>
      <c r="AG261">
        <v>0</v>
      </c>
      <c r="AJ261">
        <v>1.88287</v>
      </c>
      <c r="AK261">
        <v>0.68303999999999998</v>
      </c>
      <c r="AL261">
        <v>0.32533000000000001</v>
      </c>
      <c r="AM261">
        <v>2.8912399999999998</v>
      </c>
      <c r="AN261">
        <v>2.6272799999999998</v>
      </c>
      <c r="AO261">
        <v>0.63639000000000001</v>
      </c>
      <c r="AP261">
        <v>0.94750000000000001</v>
      </c>
      <c r="AQ261">
        <v>4.1828900000000004</v>
      </c>
      <c r="AS261">
        <v>0</v>
      </c>
      <c r="AT261">
        <v>1</v>
      </c>
      <c r="AU261">
        <v>0</v>
      </c>
      <c r="AV261">
        <v>1</v>
      </c>
      <c r="AW261" s="4">
        <v>11300</v>
      </c>
      <c r="AX261">
        <v>0</v>
      </c>
      <c r="AY261">
        <v>1</v>
      </c>
      <c r="BA261" s="1">
        <v>44428</v>
      </c>
      <c r="BB261">
        <v>0</v>
      </c>
      <c r="BC261">
        <v>0</v>
      </c>
      <c r="BD261">
        <v>0</v>
      </c>
      <c r="BE261">
        <v>0</v>
      </c>
      <c r="BF261">
        <v>0</v>
      </c>
      <c r="BG261">
        <v>0</v>
      </c>
      <c r="BH261">
        <v>0</v>
      </c>
      <c r="BI261" s="1">
        <v>43658</v>
      </c>
      <c r="BJ261">
        <v>5</v>
      </c>
      <c r="BK261">
        <v>5</v>
      </c>
      <c r="BL261">
        <v>0</v>
      </c>
      <c r="BM261">
        <v>36</v>
      </c>
      <c r="BN261">
        <v>1</v>
      </c>
      <c r="BO261">
        <v>0</v>
      </c>
      <c r="BP261">
        <v>36</v>
      </c>
      <c r="BQ261" s="1">
        <v>43266</v>
      </c>
      <c r="BR261">
        <v>6</v>
      </c>
      <c r="BS261">
        <v>5</v>
      </c>
      <c r="BT261">
        <v>1</v>
      </c>
      <c r="BU261">
        <v>44</v>
      </c>
      <c r="BV261">
        <v>1</v>
      </c>
      <c r="BW261">
        <v>0</v>
      </c>
      <c r="BX261">
        <v>44</v>
      </c>
      <c r="BY261">
        <v>19.332999999999998</v>
      </c>
      <c r="CA261" t="s">
        <v>1823</v>
      </c>
      <c r="CB261" t="s">
        <v>1935</v>
      </c>
      <c r="CC261">
        <v>15207</v>
      </c>
      <c r="CD261">
        <v>10</v>
      </c>
      <c r="CE261">
        <v>4124226800</v>
      </c>
      <c r="CF261" t="s">
        <v>99</v>
      </c>
      <c r="CG261" t="s">
        <v>100</v>
      </c>
      <c r="CH261" s="1">
        <v>30727</v>
      </c>
      <c r="CI261" t="s">
        <v>100</v>
      </c>
      <c r="CJ261" t="s">
        <v>100</v>
      </c>
      <c r="CK261" t="s">
        <v>100</v>
      </c>
      <c r="CL261" t="s">
        <v>103</v>
      </c>
      <c r="CM261" t="s">
        <v>1934</v>
      </c>
      <c r="CN261">
        <v>255</v>
      </c>
      <c r="CO261" s="1">
        <v>44621</v>
      </c>
      <c r="CP261" s="1"/>
      <c r="CV261"/>
      <c r="CW261">
        <v>2</v>
      </c>
    </row>
    <row r="262" spans="1:101" x14ac:dyDescent="0.25">
      <c r="A262" t="s">
        <v>317</v>
      </c>
      <c r="B262" s="18" t="s">
        <v>3187</v>
      </c>
      <c r="C262" s="18">
        <v>395640</v>
      </c>
      <c r="D262" t="s">
        <v>1929</v>
      </c>
      <c r="E262" t="s">
        <v>1931</v>
      </c>
      <c r="F262" t="s">
        <v>338</v>
      </c>
      <c r="G262" t="s">
        <v>3203</v>
      </c>
      <c r="H262">
        <v>196.5</v>
      </c>
      <c r="I262" t="s">
        <v>104</v>
      </c>
      <c r="K262" t="s">
        <v>100</v>
      </c>
      <c r="L262" t="s">
        <v>102</v>
      </c>
      <c r="M262">
        <v>3</v>
      </c>
      <c r="N262">
        <v>3</v>
      </c>
      <c r="O262">
        <v>3</v>
      </c>
      <c r="P262">
        <v>4</v>
      </c>
      <c r="Q262">
        <v>4</v>
      </c>
      <c r="R262">
        <v>4</v>
      </c>
      <c r="S262">
        <v>4</v>
      </c>
      <c r="U262" s="8">
        <v>3.3821599999999998</v>
      </c>
      <c r="V262" s="8">
        <v>0.86902999999999997</v>
      </c>
      <c r="W262">
        <v>33.700000000000003</v>
      </c>
      <c r="X262">
        <v>0.68110000000000004</v>
      </c>
      <c r="Y262">
        <v>1.5501199999999999</v>
      </c>
      <c r="Z262">
        <v>2.5724999999999998</v>
      </c>
      <c r="AA262">
        <v>0.52244000000000002</v>
      </c>
      <c r="AB262">
        <v>3.5619999999999999E-2</v>
      </c>
      <c r="AD262">
        <v>1.8320399999999999</v>
      </c>
      <c r="AE262">
        <v>22.5</v>
      </c>
      <c r="AG262">
        <v>0</v>
      </c>
      <c r="AJ262">
        <v>1.9134199999999999</v>
      </c>
      <c r="AK262">
        <v>0.75619999999999998</v>
      </c>
      <c r="AL262">
        <v>0.37519999999999998</v>
      </c>
      <c r="AM262">
        <v>3.0448200000000001</v>
      </c>
      <c r="AN262">
        <v>1.9601500000000001</v>
      </c>
      <c r="AO262">
        <v>0.66251000000000004</v>
      </c>
      <c r="AP262">
        <v>0.86741000000000001</v>
      </c>
      <c r="AQ262">
        <v>3.5070999999999999</v>
      </c>
      <c r="AS262">
        <v>0</v>
      </c>
      <c r="AT262">
        <v>3</v>
      </c>
      <c r="AU262">
        <v>1</v>
      </c>
      <c r="AV262">
        <v>0</v>
      </c>
      <c r="AW262" s="4">
        <v>0</v>
      </c>
      <c r="AX262">
        <v>0</v>
      </c>
      <c r="AY262">
        <v>0</v>
      </c>
      <c r="BA262" s="1">
        <v>44547</v>
      </c>
      <c r="BB262">
        <v>5</v>
      </c>
      <c r="BC262">
        <v>4</v>
      </c>
      <c r="BD262">
        <v>0</v>
      </c>
      <c r="BE262">
        <v>20</v>
      </c>
      <c r="BF262">
        <v>1</v>
      </c>
      <c r="BG262">
        <v>0</v>
      </c>
      <c r="BH262">
        <v>20</v>
      </c>
      <c r="BI262" s="1">
        <v>43763</v>
      </c>
      <c r="BJ262">
        <v>8</v>
      </c>
      <c r="BK262">
        <v>7</v>
      </c>
      <c r="BL262">
        <v>1</v>
      </c>
      <c r="BM262">
        <v>48</v>
      </c>
      <c r="BN262">
        <v>1</v>
      </c>
      <c r="BO262">
        <v>0</v>
      </c>
      <c r="BP262">
        <v>48</v>
      </c>
      <c r="BQ262" s="1">
        <v>43367</v>
      </c>
      <c r="BR262">
        <v>6</v>
      </c>
      <c r="BS262">
        <v>6</v>
      </c>
      <c r="BT262">
        <v>0</v>
      </c>
      <c r="BU262">
        <v>24</v>
      </c>
      <c r="BV262">
        <v>1</v>
      </c>
      <c r="BW262">
        <v>0</v>
      </c>
      <c r="BX262">
        <v>24</v>
      </c>
      <c r="BY262">
        <v>30</v>
      </c>
      <c r="CA262" t="s">
        <v>1823</v>
      </c>
      <c r="CB262" t="s">
        <v>1932</v>
      </c>
      <c r="CC262">
        <v>15132</v>
      </c>
      <c r="CD262">
        <v>10</v>
      </c>
      <c r="CE262">
        <v>4126758620</v>
      </c>
      <c r="CF262" t="s">
        <v>99</v>
      </c>
      <c r="CG262" t="s">
        <v>100</v>
      </c>
      <c r="CH262" s="1">
        <v>30708</v>
      </c>
      <c r="CI262" t="s">
        <v>100</v>
      </c>
      <c r="CJ262" t="s">
        <v>100</v>
      </c>
      <c r="CK262" t="s">
        <v>100</v>
      </c>
      <c r="CL262" t="s">
        <v>103</v>
      </c>
      <c r="CM262" t="s">
        <v>1930</v>
      </c>
      <c r="CN262">
        <v>360</v>
      </c>
      <c r="CO262" s="1">
        <v>44621</v>
      </c>
      <c r="CP262" s="1"/>
      <c r="CV262"/>
    </row>
    <row r="263" spans="1:101" x14ac:dyDescent="0.25">
      <c r="A263" t="s">
        <v>317</v>
      </c>
      <c r="B263" s="18" t="s">
        <v>3187</v>
      </c>
      <c r="C263" s="18">
        <v>395606</v>
      </c>
      <c r="D263" t="s">
        <v>1821</v>
      </c>
      <c r="E263" t="s">
        <v>371</v>
      </c>
      <c r="F263" t="s">
        <v>338</v>
      </c>
      <c r="G263" t="s">
        <v>3203</v>
      </c>
      <c r="H263">
        <v>142.19999999999999</v>
      </c>
      <c r="I263" t="s">
        <v>104</v>
      </c>
      <c r="K263" t="s">
        <v>100</v>
      </c>
      <c r="L263" t="s">
        <v>105</v>
      </c>
      <c r="M263">
        <v>3</v>
      </c>
      <c r="N263">
        <v>3</v>
      </c>
      <c r="O263">
        <v>3</v>
      </c>
      <c r="P263">
        <v>3</v>
      </c>
      <c r="Q263">
        <v>4</v>
      </c>
      <c r="R263">
        <v>1</v>
      </c>
      <c r="S263">
        <v>4</v>
      </c>
      <c r="U263" s="8">
        <v>3.0471699999999999</v>
      </c>
      <c r="V263" s="8">
        <v>0.87778</v>
      </c>
      <c r="W263">
        <v>46.5</v>
      </c>
      <c r="X263">
        <v>0.42104999999999998</v>
      </c>
      <c r="Y263">
        <v>1.2988299999999999</v>
      </c>
      <c r="Z263">
        <v>2.6796600000000002</v>
      </c>
      <c r="AA263">
        <v>0.65046999999999999</v>
      </c>
      <c r="AB263">
        <v>7.8009999999999996E-2</v>
      </c>
      <c r="AD263">
        <v>1.74834</v>
      </c>
      <c r="AE263">
        <v>48.9</v>
      </c>
      <c r="AG263">
        <v>0</v>
      </c>
      <c r="AJ263">
        <v>1.97055</v>
      </c>
      <c r="AK263">
        <v>0.73343000000000003</v>
      </c>
      <c r="AL263">
        <v>0.35159000000000001</v>
      </c>
      <c r="AM263">
        <v>3.0555599999999998</v>
      </c>
      <c r="AN263">
        <v>1.81637</v>
      </c>
      <c r="AO263">
        <v>0.42227999999999999</v>
      </c>
      <c r="AP263">
        <v>0.93498999999999999</v>
      </c>
      <c r="AQ263">
        <v>3.1486299999999998</v>
      </c>
      <c r="AS263">
        <v>0</v>
      </c>
      <c r="AT263">
        <v>1</v>
      </c>
      <c r="AU263">
        <v>1</v>
      </c>
      <c r="AV263">
        <v>0</v>
      </c>
      <c r="AW263" s="4">
        <v>0</v>
      </c>
      <c r="AX263">
        <v>0</v>
      </c>
      <c r="AY263">
        <v>0</v>
      </c>
      <c r="BA263" s="1">
        <v>44375</v>
      </c>
      <c r="BB263">
        <v>9</v>
      </c>
      <c r="BC263">
        <v>9</v>
      </c>
      <c r="BD263">
        <v>0</v>
      </c>
      <c r="BE263">
        <v>44</v>
      </c>
      <c r="BF263">
        <v>1</v>
      </c>
      <c r="BG263">
        <v>0</v>
      </c>
      <c r="BH263">
        <v>44</v>
      </c>
      <c r="BI263" s="1">
        <v>43623</v>
      </c>
      <c r="BJ263">
        <v>3</v>
      </c>
      <c r="BK263">
        <v>3</v>
      </c>
      <c r="BL263">
        <v>0</v>
      </c>
      <c r="BM263">
        <v>8</v>
      </c>
      <c r="BN263">
        <v>1</v>
      </c>
      <c r="BO263">
        <v>0</v>
      </c>
      <c r="BP263">
        <v>8</v>
      </c>
      <c r="BQ263" s="1">
        <v>43293</v>
      </c>
      <c r="BR263">
        <v>5</v>
      </c>
      <c r="BS263">
        <v>4</v>
      </c>
      <c r="BT263">
        <v>1</v>
      </c>
      <c r="BU263">
        <v>28</v>
      </c>
      <c r="BV263">
        <v>1</v>
      </c>
      <c r="BW263">
        <v>0</v>
      </c>
      <c r="BX263">
        <v>28</v>
      </c>
      <c r="BY263">
        <v>29.332999999999998</v>
      </c>
      <c r="CA263" t="s">
        <v>1823</v>
      </c>
      <c r="CB263" t="s">
        <v>1824</v>
      </c>
      <c r="CC263">
        <v>15237</v>
      </c>
      <c r="CD263">
        <v>10</v>
      </c>
      <c r="CE263">
        <v>4123692020</v>
      </c>
      <c r="CF263" t="s">
        <v>99</v>
      </c>
      <c r="CG263" t="s">
        <v>100</v>
      </c>
      <c r="CH263" s="1">
        <v>30617</v>
      </c>
      <c r="CI263" t="s">
        <v>100</v>
      </c>
      <c r="CJ263" t="s">
        <v>100</v>
      </c>
      <c r="CK263" t="s">
        <v>100</v>
      </c>
      <c r="CL263" t="s">
        <v>103</v>
      </c>
      <c r="CM263" t="s">
        <v>1822</v>
      </c>
      <c r="CN263">
        <v>240</v>
      </c>
      <c r="CO263" s="1">
        <v>44621</v>
      </c>
      <c r="CP263" s="1"/>
      <c r="CV263"/>
    </row>
    <row r="264" spans="1:101" x14ac:dyDescent="0.25">
      <c r="A264" t="s">
        <v>317</v>
      </c>
      <c r="B264" s="18" t="s">
        <v>3187</v>
      </c>
      <c r="C264" s="18">
        <v>395617</v>
      </c>
      <c r="D264" t="s">
        <v>1855</v>
      </c>
      <c r="E264" t="s">
        <v>371</v>
      </c>
      <c r="F264" t="s">
        <v>338</v>
      </c>
      <c r="G264" t="s">
        <v>3203</v>
      </c>
      <c r="H264">
        <v>184.2</v>
      </c>
      <c r="I264" t="s">
        <v>104</v>
      </c>
      <c r="K264" t="s">
        <v>100</v>
      </c>
      <c r="L264" t="s">
        <v>102</v>
      </c>
      <c r="M264">
        <v>5</v>
      </c>
      <c r="N264">
        <v>4</v>
      </c>
      <c r="O264">
        <v>3</v>
      </c>
      <c r="P264">
        <v>5</v>
      </c>
      <c r="Q264">
        <v>4</v>
      </c>
      <c r="R264">
        <v>5</v>
      </c>
      <c r="S264">
        <v>4</v>
      </c>
      <c r="U264" s="8">
        <v>3.5813799999999998</v>
      </c>
      <c r="V264" s="8">
        <v>0.91212000000000004</v>
      </c>
      <c r="W264">
        <v>20.9</v>
      </c>
      <c r="X264">
        <v>0.67342999999999997</v>
      </c>
      <c r="Y264">
        <v>1.58555</v>
      </c>
      <c r="Z264">
        <v>2.99383</v>
      </c>
      <c r="AA264">
        <v>0.60650000000000004</v>
      </c>
      <c r="AB264">
        <v>5.2880000000000003E-2</v>
      </c>
      <c r="AD264">
        <v>1.9958199999999999</v>
      </c>
      <c r="AE264">
        <v>19.399999999999999</v>
      </c>
      <c r="AG264">
        <v>0</v>
      </c>
      <c r="AJ264">
        <v>2.0395300000000001</v>
      </c>
      <c r="AK264">
        <v>0.74597999999999998</v>
      </c>
      <c r="AL264">
        <v>0.35998999999999998</v>
      </c>
      <c r="AM264">
        <v>3.1455000000000002</v>
      </c>
      <c r="AN264">
        <v>2.0033599999999998</v>
      </c>
      <c r="AO264">
        <v>0.66403999999999996</v>
      </c>
      <c r="AP264">
        <v>0.94887999999999995</v>
      </c>
      <c r="AQ264">
        <v>3.5948099999999998</v>
      </c>
      <c r="AS264">
        <v>0</v>
      </c>
      <c r="AT264">
        <v>3</v>
      </c>
      <c r="AU264">
        <v>3</v>
      </c>
      <c r="AV264">
        <v>0</v>
      </c>
      <c r="AW264" s="4">
        <v>0</v>
      </c>
      <c r="AX264">
        <v>0</v>
      </c>
      <c r="AY264">
        <v>0</v>
      </c>
      <c r="BA264" s="1">
        <v>44477</v>
      </c>
      <c r="BB264">
        <v>5</v>
      </c>
      <c r="BC264">
        <v>5</v>
      </c>
      <c r="BD264">
        <v>0</v>
      </c>
      <c r="BE264">
        <v>24</v>
      </c>
      <c r="BF264">
        <v>1</v>
      </c>
      <c r="BG264">
        <v>0</v>
      </c>
      <c r="BH264">
        <v>24</v>
      </c>
      <c r="BI264" s="1">
        <v>43685</v>
      </c>
      <c r="BJ264">
        <v>6</v>
      </c>
      <c r="BK264">
        <v>6</v>
      </c>
      <c r="BL264">
        <v>0</v>
      </c>
      <c r="BM264">
        <v>32</v>
      </c>
      <c r="BN264">
        <v>1</v>
      </c>
      <c r="BO264">
        <v>0</v>
      </c>
      <c r="BP264">
        <v>32</v>
      </c>
      <c r="BQ264" s="1">
        <v>43290</v>
      </c>
      <c r="BR264">
        <v>5</v>
      </c>
      <c r="BS264">
        <v>4</v>
      </c>
      <c r="BT264">
        <v>1</v>
      </c>
      <c r="BU264">
        <v>20</v>
      </c>
      <c r="BV264">
        <v>1</v>
      </c>
      <c r="BW264">
        <v>0</v>
      </c>
      <c r="BX264">
        <v>20</v>
      </c>
      <c r="BY264">
        <v>26</v>
      </c>
      <c r="CA264" t="s">
        <v>1823</v>
      </c>
      <c r="CB264" t="s">
        <v>1857</v>
      </c>
      <c r="CC264">
        <v>15243</v>
      </c>
      <c r="CD264">
        <v>10</v>
      </c>
      <c r="CE264">
        <v>4124293020</v>
      </c>
      <c r="CF264" t="s">
        <v>99</v>
      </c>
      <c r="CG264" t="s">
        <v>100</v>
      </c>
      <c r="CH264" s="1">
        <v>30659</v>
      </c>
      <c r="CI264" t="s">
        <v>100</v>
      </c>
      <c r="CJ264" t="s">
        <v>100</v>
      </c>
      <c r="CK264" t="s">
        <v>100</v>
      </c>
      <c r="CL264" t="s">
        <v>103</v>
      </c>
      <c r="CM264" t="s">
        <v>1856</v>
      </c>
      <c r="CN264">
        <v>311</v>
      </c>
      <c r="CO264" s="1">
        <v>44621</v>
      </c>
      <c r="CP264" s="1"/>
      <c r="CV264"/>
    </row>
    <row r="265" spans="1:101" x14ac:dyDescent="0.25">
      <c r="A265" t="s">
        <v>317</v>
      </c>
      <c r="B265" s="18" t="s">
        <v>3187</v>
      </c>
      <c r="C265" s="18">
        <v>395568</v>
      </c>
      <c r="D265" t="s">
        <v>1706</v>
      </c>
      <c r="E265" t="s">
        <v>922</v>
      </c>
      <c r="F265" t="s">
        <v>923</v>
      </c>
      <c r="G265" t="s">
        <v>3202</v>
      </c>
      <c r="H265">
        <v>75.099999999999994</v>
      </c>
      <c r="I265" t="s">
        <v>113</v>
      </c>
      <c r="K265" t="s">
        <v>100</v>
      </c>
      <c r="L265" t="s">
        <v>105</v>
      </c>
      <c r="M265">
        <v>3</v>
      </c>
      <c r="N265">
        <v>3</v>
      </c>
      <c r="O265">
        <v>3</v>
      </c>
      <c r="P265">
        <v>4</v>
      </c>
      <c r="Q265">
        <v>4</v>
      </c>
      <c r="R265">
        <v>4</v>
      </c>
      <c r="S265">
        <v>3</v>
      </c>
      <c r="U265" s="8">
        <v>3.6623000000000001</v>
      </c>
      <c r="V265" s="8">
        <v>0.67808000000000002</v>
      </c>
      <c r="W265">
        <v>35.700000000000003</v>
      </c>
      <c r="X265">
        <v>1.0913200000000001</v>
      </c>
      <c r="Y265">
        <v>1.76939</v>
      </c>
      <c r="Z265">
        <v>3.3317100000000002</v>
      </c>
      <c r="AA265">
        <v>0.41443999999999998</v>
      </c>
      <c r="AB265">
        <v>5.7489999999999999E-2</v>
      </c>
      <c r="AD265">
        <v>1.8929100000000001</v>
      </c>
      <c r="AE265">
        <v>26.7</v>
      </c>
      <c r="AH265">
        <v>6</v>
      </c>
      <c r="AJ265">
        <v>2.3010100000000002</v>
      </c>
      <c r="AK265">
        <v>0.82509999999999994</v>
      </c>
      <c r="AL265">
        <v>0.42903000000000002</v>
      </c>
      <c r="AM265">
        <v>3.5551400000000002</v>
      </c>
      <c r="AN265">
        <v>1.68414</v>
      </c>
      <c r="AO265">
        <v>0.97289999999999999</v>
      </c>
      <c r="AP265">
        <v>0.59189000000000003</v>
      </c>
      <c r="AQ265">
        <v>3.2524700000000002</v>
      </c>
      <c r="AS265">
        <v>0</v>
      </c>
      <c r="AT265">
        <v>0</v>
      </c>
      <c r="AU265">
        <v>0</v>
      </c>
      <c r="AV265">
        <v>0</v>
      </c>
      <c r="AW265" s="4">
        <v>0</v>
      </c>
      <c r="AX265">
        <v>0</v>
      </c>
      <c r="AY265">
        <v>0</v>
      </c>
      <c r="BA265" s="1">
        <v>44441</v>
      </c>
      <c r="BB265">
        <v>1</v>
      </c>
      <c r="BC265">
        <v>1</v>
      </c>
      <c r="BD265">
        <v>0</v>
      </c>
      <c r="BE265">
        <v>4</v>
      </c>
      <c r="BF265">
        <v>1</v>
      </c>
      <c r="BG265">
        <v>0</v>
      </c>
      <c r="BH265">
        <v>4</v>
      </c>
      <c r="BI265" s="1">
        <v>43720</v>
      </c>
      <c r="BJ265">
        <v>12</v>
      </c>
      <c r="BK265">
        <v>12</v>
      </c>
      <c r="BL265">
        <v>0</v>
      </c>
      <c r="BM265">
        <v>64</v>
      </c>
      <c r="BN265">
        <v>1</v>
      </c>
      <c r="BO265">
        <v>0</v>
      </c>
      <c r="BP265">
        <v>64</v>
      </c>
      <c r="BQ265" s="1">
        <v>43334</v>
      </c>
      <c r="BR265">
        <v>22</v>
      </c>
      <c r="BS265">
        <v>22</v>
      </c>
      <c r="BT265">
        <v>0</v>
      </c>
      <c r="BU265">
        <v>108</v>
      </c>
      <c r="BV265">
        <v>1</v>
      </c>
      <c r="BW265">
        <v>0</v>
      </c>
      <c r="BX265">
        <v>108</v>
      </c>
      <c r="BY265">
        <v>41.332999999999998</v>
      </c>
      <c r="CA265" t="s">
        <v>177</v>
      </c>
      <c r="CB265" t="s">
        <v>1708</v>
      </c>
      <c r="CC265">
        <v>15701</v>
      </c>
      <c r="CD265">
        <v>390</v>
      </c>
      <c r="CE265">
        <v>7244641600</v>
      </c>
      <c r="CF265" t="s">
        <v>99</v>
      </c>
      <c r="CG265" t="s">
        <v>100</v>
      </c>
      <c r="CH265" s="1">
        <v>30285</v>
      </c>
      <c r="CI265" t="s">
        <v>101</v>
      </c>
      <c r="CJ265" t="s">
        <v>100</v>
      </c>
      <c r="CK265" t="s">
        <v>100</v>
      </c>
      <c r="CL265" t="s">
        <v>103</v>
      </c>
      <c r="CM265" t="s">
        <v>1707</v>
      </c>
      <c r="CN265">
        <v>96</v>
      </c>
      <c r="CO265" s="1">
        <v>44621</v>
      </c>
      <c r="CP265" s="1"/>
      <c r="CV265"/>
    </row>
    <row r="266" spans="1:101" x14ac:dyDescent="0.25">
      <c r="A266" t="s">
        <v>317</v>
      </c>
      <c r="B266" s="18" t="s">
        <v>3187</v>
      </c>
      <c r="C266" s="18">
        <v>395493</v>
      </c>
      <c r="D266" t="s">
        <v>1491</v>
      </c>
      <c r="E266" t="s">
        <v>1493</v>
      </c>
      <c r="F266" t="s">
        <v>191</v>
      </c>
      <c r="G266" t="s">
        <v>3201</v>
      </c>
      <c r="H266">
        <v>80</v>
      </c>
      <c r="I266" t="s">
        <v>98</v>
      </c>
      <c r="K266" t="s">
        <v>100</v>
      </c>
      <c r="L266" t="s">
        <v>105</v>
      </c>
      <c r="M266">
        <v>1</v>
      </c>
      <c r="N266">
        <v>2</v>
      </c>
      <c r="O266">
        <v>1</v>
      </c>
      <c r="P266">
        <v>4</v>
      </c>
      <c r="Q266">
        <v>4</v>
      </c>
      <c r="R266">
        <v>4</v>
      </c>
      <c r="S266">
        <v>2</v>
      </c>
      <c r="U266" s="8">
        <v>3.2214800000000001</v>
      </c>
      <c r="V266" s="8">
        <v>0.54776000000000002</v>
      </c>
      <c r="W266">
        <v>46.7</v>
      </c>
      <c r="X266">
        <v>0.93981000000000003</v>
      </c>
      <c r="Y266">
        <v>1.4875700000000001</v>
      </c>
      <c r="Z266">
        <v>3.0275799999999999</v>
      </c>
      <c r="AA266">
        <v>0.43897000000000003</v>
      </c>
      <c r="AB266">
        <v>6.4399999999999999E-2</v>
      </c>
      <c r="AD266">
        <v>1.7339</v>
      </c>
      <c r="AE266">
        <v>66.7</v>
      </c>
      <c r="AG266">
        <v>2</v>
      </c>
      <c r="AJ266">
        <v>2.1109100000000001</v>
      </c>
      <c r="AK266">
        <v>0.82186999999999999</v>
      </c>
      <c r="AL266">
        <v>0.44108000000000003</v>
      </c>
      <c r="AM266">
        <v>3.3738700000000001</v>
      </c>
      <c r="AN266">
        <v>1.6816</v>
      </c>
      <c r="AO266">
        <v>0.84111999999999998</v>
      </c>
      <c r="AP266">
        <v>0.46507999999999999</v>
      </c>
      <c r="AQ266">
        <v>3.0146899999999999</v>
      </c>
      <c r="AS266">
        <v>0</v>
      </c>
      <c r="AT266">
        <v>2</v>
      </c>
      <c r="AU266">
        <v>6</v>
      </c>
      <c r="AV266">
        <v>1</v>
      </c>
      <c r="AW266" s="4">
        <v>7345</v>
      </c>
      <c r="AX266">
        <v>0</v>
      </c>
      <c r="AY266">
        <v>1</v>
      </c>
      <c r="BA266" s="1">
        <v>44267</v>
      </c>
      <c r="BB266">
        <v>14</v>
      </c>
      <c r="BC266">
        <v>8</v>
      </c>
      <c r="BD266">
        <v>0</v>
      </c>
      <c r="BE266">
        <v>92</v>
      </c>
      <c r="BF266">
        <v>2</v>
      </c>
      <c r="BG266">
        <v>46</v>
      </c>
      <c r="BH266">
        <v>138</v>
      </c>
      <c r="BI266" s="1">
        <v>43791</v>
      </c>
      <c r="BJ266">
        <v>5</v>
      </c>
      <c r="BK266">
        <v>5</v>
      </c>
      <c r="BL266">
        <v>0</v>
      </c>
      <c r="BM266">
        <v>24</v>
      </c>
      <c r="BN266">
        <v>1</v>
      </c>
      <c r="BO266">
        <v>0</v>
      </c>
      <c r="BP266">
        <v>24</v>
      </c>
      <c r="BQ266" s="1">
        <v>43376</v>
      </c>
      <c r="BR266">
        <v>10</v>
      </c>
      <c r="BS266">
        <v>9</v>
      </c>
      <c r="BT266">
        <v>1</v>
      </c>
      <c r="BU266">
        <v>80</v>
      </c>
      <c r="BV266">
        <v>1</v>
      </c>
      <c r="BW266">
        <v>0</v>
      </c>
      <c r="BX266">
        <v>80</v>
      </c>
      <c r="BY266">
        <v>90.332999999999998</v>
      </c>
      <c r="CA266" t="s">
        <v>1494</v>
      </c>
      <c r="CB266" t="s">
        <v>1495</v>
      </c>
      <c r="CC266">
        <v>18436</v>
      </c>
      <c r="CD266">
        <v>760</v>
      </c>
      <c r="CE266">
        <v>5706985647</v>
      </c>
      <c r="CF266" t="s">
        <v>99</v>
      </c>
      <c r="CG266" t="s">
        <v>100</v>
      </c>
      <c r="CH266" s="1">
        <v>29613</v>
      </c>
      <c r="CI266" t="s">
        <v>100</v>
      </c>
      <c r="CJ266" t="s">
        <v>100</v>
      </c>
      <c r="CK266" t="s">
        <v>100</v>
      </c>
      <c r="CL266" t="s">
        <v>103</v>
      </c>
      <c r="CM266" t="s">
        <v>1492</v>
      </c>
      <c r="CN266">
        <v>120</v>
      </c>
      <c r="CO266" s="1">
        <v>44621</v>
      </c>
      <c r="CP266" s="1"/>
      <c r="CV266"/>
    </row>
    <row r="267" spans="1:101" x14ac:dyDescent="0.25">
      <c r="A267" t="s">
        <v>317</v>
      </c>
      <c r="B267" s="18" t="s">
        <v>3187</v>
      </c>
      <c r="C267" s="18">
        <v>395756</v>
      </c>
      <c r="D267" t="s">
        <v>2255</v>
      </c>
      <c r="E267" t="s">
        <v>2257</v>
      </c>
      <c r="F267" t="s">
        <v>1593</v>
      </c>
      <c r="G267" t="s">
        <v>3201</v>
      </c>
      <c r="H267">
        <v>60.1</v>
      </c>
      <c r="I267" t="s">
        <v>98</v>
      </c>
      <c r="K267" t="s">
        <v>100</v>
      </c>
      <c r="L267" t="s">
        <v>105</v>
      </c>
      <c r="M267">
        <v>4</v>
      </c>
      <c r="N267">
        <v>5</v>
      </c>
      <c r="O267">
        <v>2</v>
      </c>
      <c r="P267">
        <v>5</v>
      </c>
      <c r="Q267">
        <v>4</v>
      </c>
      <c r="R267">
        <v>5</v>
      </c>
      <c r="S267">
        <v>5</v>
      </c>
      <c r="U267" s="8">
        <v>4.3594600000000003</v>
      </c>
      <c r="V267" s="8">
        <v>1.2398199999999999</v>
      </c>
      <c r="X267">
        <v>1.1920999999999999</v>
      </c>
      <c r="Y267">
        <v>2.4319299999999999</v>
      </c>
      <c r="Z267">
        <v>2.92659</v>
      </c>
      <c r="AA267">
        <v>0.42373</v>
      </c>
      <c r="AB267">
        <v>8.516E-2</v>
      </c>
      <c r="AC267">
        <v>6</v>
      </c>
      <c r="AD267">
        <v>1.92754</v>
      </c>
      <c r="AF267">
        <v>6</v>
      </c>
      <c r="AG267">
        <v>1</v>
      </c>
      <c r="AJ267">
        <v>2.1958199999999999</v>
      </c>
      <c r="AK267">
        <v>0.73084000000000005</v>
      </c>
      <c r="AL267">
        <v>0.34631000000000001</v>
      </c>
      <c r="AM267">
        <v>3.2729699999999999</v>
      </c>
      <c r="AN267">
        <v>1.7970999999999999</v>
      </c>
      <c r="AO267">
        <v>1.19981</v>
      </c>
      <c r="AP267">
        <v>1.34074</v>
      </c>
      <c r="AQ267">
        <v>4.2053900000000004</v>
      </c>
      <c r="AS267">
        <v>0</v>
      </c>
      <c r="AT267">
        <v>0</v>
      </c>
      <c r="AU267">
        <v>0</v>
      </c>
      <c r="AV267">
        <v>1</v>
      </c>
      <c r="AW267" s="4">
        <v>650</v>
      </c>
      <c r="AX267">
        <v>0</v>
      </c>
      <c r="AY267">
        <v>1</v>
      </c>
      <c r="BA267" s="1">
        <v>44376</v>
      </c>
      <c r="BB267">
        <v>14</v>
      </c>
      <c r="BC267">
        <v>14</v>
      </c>
      <c r="BD267">
        <v>0</v>
      </c>
      <c r="BE267">
        <v>80</v>
      </c>
      <c r="BF267">
        <v>1</v>
      </c>
      <c r="BG267">
        <v>0</v>
      </c>
      <c r="BH267">
        <v>80</v>
      </c>
      <c r="BI267" s="1">
        <v>43840</v>
      </c>
      <c r="BJ267">
        <v>7</v>
      </c>
      <c r="BK267">
        <v>7</v>
      </c>
      <c r="BL267">
        <v>0</v>
      </c>
      <c r="BM267">
        <v>44</v>
      </c>
      <c r="BN267">
        <v>1</v>
      </c>
      <c r="BO267">
        <v>0</v>
      </c>
      <c r="BP267">
        <v>44</v>
      </c>
      <c r="BQ267" s="1">
        <v>43509</v>
      </c>
      <c r="BR267">
        <v>11</v>
      </c>
      <c r="BS267">
        <v>11</v>
      </c>
      <c r="BT267">
        <v>0</v>
      </c>
      <c r="BU267">
        <v>60</v>
      </c>
      <c r="BV267">
        <v>1</v>
      </c>
      <c r="BW267">
        <v>0</v>
      </c>
      <c r="BX267">
        <v>60</v>
      </c>
      <c r="BY267">
        <v>64.667000000000002</v>
      </c>
      <c r="CA267" t="s">
        <v>2258</v>
      </c>
      <c r="CB267" t="s">
        <v>2259</v>
      </c>
      <c r="CC267">
        <v>16801</v>
      </c>
      <c r="CD267">
        <v>200</v>
      </c>
      <c r="CE267">
        <v>8142383139</v>
      </c>
      <c r="CF267" t="s">
        <v>134</v>
      </c>
      <c r="CG267" t="s">
        <v>100</v>
      </c>
      <c r="CH267" s="1">
        <v>32282</v>
      </c>
      <c r="CI267" t="s">
        <v>101</v>
      </c>
      <c r="CJ267" t="s">
        <v>100</v>
      </c>
      <c r="CK267" t="s">
        <v>100</v>
      </c>
      <c r="CL267" t="s">
        <v>103</v>
      </c>
      <c r="CM267" t="s">
        <v>2256</v>
      </c>
      <c r="CN267">
        <v>116</v>
      </c>
      <c r="CO267" s="1">
        <v>44621</v>
      </c>
      <c r="CP267" s="1"/>
      <c r="CV267"/>
    </row>
    <row r="268" spans="1:101" x14ac:dyDescent="0.25">
      <c r="A268" t="s">
        <v>317</v>
      </c>
      <c r="B268" s="18" t="s">
        <v>3187</v>
      </c>
      <c r="C268" s="18">
        <v>395864</v>
      </c>
      <c r="D268" t="s">
        <v>2551</v>
      </c>
      <c r="E268" t="s">
        <v>2553</v>
      </c>
      <c r="F268" t="s">
        <v>332</v>
      </c>
      <c r="G268" t="s">
        <v>3201</v>
      </c>
      <c r="H268">
        <v>15.4</v>
      </c>
      <c r="I268" t="s">
        <v>98</v>
      </c>
      <c r="K268" t="s">
        <v>100</v>
      </c>
      <c r="L268" t="s">
        <v>105</v>
      </c>
      <c r="M268">
        <v>5</v>
      </c>
      <c r="N268">
        <v>5</v>
      </c>
      <c r="O268">
        <v>4</v>
      </c>
      <c r="P268">
        <v>5</v>
      </c>
      <c r="Q268">
        <v>4</v>
      </c>
      <c r="R268">
        <v>5</v>
      </c>
      <c r="S268">
        <v>5</v>
      </c>
      <c r="U268" s="8">
        <v>8.05748</v>
      </c>
      <c r="V268" s="8">
        <v>2.1569099999999999</v>
      </c>
      <c r="X268">
        <v>3.68371</v>
      </c>
      <c r="Y268">
        <v>5.8406200000000004</v>
      </c>
      <c r="Z268">
        <v>7.4868399999999999</v>
      </c>
      <c r="AA268">
        <v>1.83083</v>
      </c>
      <c r="AB268">
        <v>0.33895999999999998</v>
      </c>
      <c r="AC268">
        <v>6</v>
      </c>
      <c r="AD268">
        <v>2.21685</v>
      </c>
      <c r="AF268">
        <v>6</v>
      </c>
      <c r="AH268">
        <v>6</v>
      </c>
      <c r="AJ268">
        <v>2.4072</v>
      </c>
      <c r="AK268">
        <v>0.75570000000000004</v>
      </c>
      <c r="AL268">
        <v>0.43598999999999999</v>
      </c>
      <c r="AM268">
        <v>3.5988899999999999</v>
      </c>
      <c r="AN268">
        <v>1.88534</v>
      </c>
      <c r="AO268">
        <v>3.5855999999999999</v>
      </c>
      <c r="AP268">
        <v>1.8527199999999999</v>
      </c>
      <c r="AQ268">
        <v>7.06881</v>
      </c>
      <c r="AS268">
        <v>0</v>
      </c>
      <c r="AT268">
        <v>0</v>
      </c>
      <c r="AU268">
        <v>0</v>
      </c>
      <c r="AV268">
        <v>4</v>
      </c>
      <c r="AW268" s="4">
        <v>4550</v>
      </c>
      <c r="AX268">
        <v>0</v>
      </c>
      <c r="AY268">
        <v>4</v>
      </c>
      <c r="BA268" s="1">
        <v>43802</v>
      </c>
      <c r="BB268">
        <v>0</v>
      </c>
      <c r="BC268">
        <v>0</v>
      </c>
      <c r="BD268">
        <v>0</v>
      </c>
      <c r="BE268">
        <v>0</v>
      </c>
      <c r="BF268">
        <v>0</v>
      </c>
      <c r="BG268">
        <v>0</v>
      </c>
      <c r="BH268">
        <v>0</v>
      </c>
      <c r="BI268" s="1">
        <v>43482</v>
      </c>
      <c r="BJ268">
        <v>6</v>
      </c>
      <c r="BK268">
        <v>6</v>
      </c>
      <c r="BL268">
        <v>0</v>
      </c>
      <c r="BM268">
        <v>36</v>
      </c>
      <c r="BN268">
        <v>1</v>
      </c>
      <c r="BO268">
        <v>0</v>
      </c>
      <c r="BP268">
        <v>36</v>
      </c>
      <c r="BQ268" s="1">
        <v>43070</v>
      </c>
      <c r="BR268">
        <v>3</v>
      </c>
      <c r="BS268">
        <v>3</v>
      </c>
      <c r="BT268">
        <v>0</v>
      </c>
      <c r="BU268">
        <v>24</v>
      </c>
      <c r="BV268">
        <v>1</v>
      </c>
      <c r="BW268">
        <v>0</v>
      </c>
      <c r="BX268">
        <v>24</v>
      </c>
      <c r="BY268">
        <v>16</v>
      </c>
      <c r="CA268" t="s">
        <v>2554</v>
      </c>
      <c r="CB268" t="s">
        <v>2555</v>
      </c>
      <c r="CC268">
        <v>19020</v>
      </c>
      <c r="CD268">
        <v>140</v>
      </c>
      <c r="CE268">
        <v>2157522370</v>
      </c>
      <c r="CF268" t="s">
        <v>134</v>
      </c>
      <c r="CG268" t="s">
        <v>100</v>
      </c>
      <c r="CH268" s="1">
        <v>33465</v>
      </c>
      <c r="CI268" t="s">
        <v>101</v>
      </c>
      <c r="CJ268" t="s">
        <v>101</v>
      </c>
      <c r="CK268" t="s">
        <v>100</v>
      </c>
      <c r="CL268" t="s">
        <v>103</v>
      </c>
      <c r="CM268" t="s">
        <v>2552</v>
      </c>
      <c r="CN268">
        <v>17</v>
      </c>
      <c r="CO268" s="1">
        <v>44621</v>
      </c>
      <c r="CP268" s="1"/>
      <c r="CV268"/>
    </row>
    <row r="269" spans="1:101" x14ac:dyDescent="0.25">
      <c r="A269" t="s">
        <v>317</v>
      </c>
      <c r="B269" s="18" t="s">
        <v>3187</v>
      </c>
      <c r="C269" s="18">
        <v>395846</v>
      </c>
      <c r="D269" t="s">
        <v>2513</v>
      </c>
      <c r="E269" t="s">
        <v>274</v>
      </c>
      <c r="F269" t="s">
        <v>632</v>
      </c>
      <c r="G269" t="s">
        <v>3201</v>
      </c>
      <c r="H269">
        <v>50.3</v>
      </c>
      <c r="I269" t="s">
        <v>98</v>
      </c>
      <c r="K269" t="s">
        <v>100</v>
      </c>
      <c r="L269" t="s">
        <v>105</v>
      </c>
      <c r="M269">
        <v>3</v>
      </c>
      <c r="N269">
        <v>3</v>
      </c>
      <c r="O269">
        <v>3</v>
      </c>
      <c r="P269">
        <v>2</v>
      </c>
      <c r="Q269">
        <v>1</v>
      </c>
      <c r="R269">
        <v>3</v>
      </c>
      <c r="S269">
        <v>3</v>
      </c>
      <c r="U269" s="8">
        <v>3.7016399999999998</v>
      </c>
      <c r="V269" s="8">
        <v>0.53115000000000001</v>
      </c>
      <c r="W269">
        <v>63.6</v>
      </c>
      <c r="X269">
        <v>0.92379999999999995</v>
      </c>
      <c r="Y269">
        <v>1.45495</v>
      </c>
      <c r="Z269">
        <v>3.2557499999999999</v>
      </c>
      <c r="AA269">
        <v>0.40988999999999998</v>
      </c>
      <c r="AB269">
        <v>2.3740000000000001E-2</v>
      </c>
      <c r="AD269">
        <v>2.24668</v>
      </c>
      <c r="AE269">
        <v>42.9</v>
      </c>
      <c r="AG269">
        <v>1</v>
      </c>
      <c r="AJ269">
        <v>2.2008899999999998</v>
      </c>
      <c r="AK269">
        <v>0.68689999999999996</v>
      </c>
      <c r="AL269">
        <v>0.29593000000000003</v>
      </c>
      <c r="AM269">
        <v>3.1837300000000002</v>
      </c>
      <c r="AN269">
        <v>2.08982</v>
      </c>
      <c r="AO269">
        <v>0.98926000000000003</v>
      </c>
      <c r="AP269">
        <v>0.67217000000000005</v>
      </c>
      <c r="AQ269">
        <v>3.6709100000000001</v>
      </c>
      <c r="AS269">
        <v>0</v>
      </c>
      <c r="AT269">
        <v>1</v>
      </c>
      <c r="AU269">
        <v>0</v>
      </c>
      <c r="AV269">
        <v>1</v>
      </c>
      <c r="AW269" s="4">
        <v>655.1</v>
      </c>
      <c r="AX269">
        <v>0</v>
      </c>
      <c r="AY269">
        <v>1</v>
      </c>
      <c r="BA269" s="1">
        <v>44469</v>
      </c>
      <c r="BB269">
        <v>6</v>
      </c>
      <c r="BC269">
        <v>6</v>
      </c>
      <c r="BD269">
        <v>0</v>
      </c>
      <c r="BE269">
        <v>36</v>
      </c>
      <c r="BF269">
        <v>1</v>
      </c>
      <c r="BG269">
        <v>0</v>
      </c>
      <c r="BH269">
        <v>36</v>
      </c>
      <c r="BI269" s="1">
        <v>44085</v>
      </c>
      <c r="BJ269">
        <v>3</v>
      </c>
      <c r="BK269">
        <v>3</v>
      </c>
      <c r="BL269">
        <v>0</v>
      </c>
      <c r="BM269">
        <v>24</v>
      </c>
      <c r="BN269">
        <v>1</v>
      </c>
      <c r="BO269">
        <v>0</v>
      </c>
      <c r="BP269">
        <v>24</v>
      </c>
      <c r="BQ269" s="1">
        <v>43524</v>
      </c>
      <c r="BR269">
        <v>11</v>
      </c>
      <c r="BS269">
        <v>10</v>
      </c>
      <c r="BT269">
        <v>1</v>
      </c>
      <c r="BU269">
        <v>64</v>
      </c>
      <c r="BV269">
        <v>1</v>
      </c>
      <c r="BW269">
        <v>0</v>
      </c>
      <c r="BX269">
        <v>64</v>
      </c>
      <c r="BY269">
        <v>36.667000000000002</v>
      </c>
      <c r="CA269" t="s">
        <v>2515</v>
      </c>
      <c r="CB269" t="s">
        <v>2516</v>
      </c>
      <c r="CC269">
        <v>17078</v>
      </c>
      <c r="CD269">
        <v>460</v>
      </c>
      <c r="CE269">
        <v>7178382231</v>
      </c>
      <c r="CF269" t="s">
        <v>99</v>
      </c>
      <c r="CG269" t="s">
        <v>100</v>
      </c>
      <c r="CH269" s="1">
        <v>33329</v>
      </c>
      <c r="CI269" t="s">
        <v>100</v>
      </c>
      <c r="CJ269" t="s">
        <v>100</v>
      </c>
      <c r="CK269" t="s">
        <v>100</v>
      </c>
      <c r="CL269" t="s">
        <v>103</v>
      </c>
      <c r="CM269" t="s">
        <v>2514</v>
      </c>
      <c r="CN269">
        <v>53</v>
      </c>
      <c r="CO269" s="1">
        <v>44621</v>
      </c>
      <c r="CP269" s="1"/>
      <c r="CV269"/>
    </row>
    <row r="270" spans="1:101" x14ac:dyDescent="0.25">
      <c r="A270" t="s">
        <v>317</v>
      </c>
      <c r="B270" s="18" t="s">
        <v>3187</v>
      </c>
      <c r="C270" s="18">
        <v>395730</v>
      </c>
      <c r="D270" t="s">
        <v>2190</v>
      </c>
      <c r="E270" t="s">
        <v>188</v>
      </c>
      <c r="F270" t="s">
        <v>572</v>
      </c>
      <c r="G270" t="s">
        <v>3201</v>
      </c>
      <c r="H270">
        <v>21.6</v>
      </c>
      <c r="I270" t="s">
        <v>122</v>
      </c>
      <c r="K270" t="s">
        <v>100</v>
      </c>
      <c r="L270" t="s">
        <v>105</v>
      </c>
      <c r="M270">
        <v>1</v>
      </c>
      <c r="N270">
        <v>3</v>
      </c>
      <c r="O270">
        <v>1</v>
      </c>
      <c r="P270">
        <v>4</v>
      </c>
      <c r="Q270">
        <v>4</v>
      </c>
      <c r="S270">
        <v>4</v>
      </c>
      <c r="U270" s="8">
        <v>3.3959299999999999</v>
      </c>
      <c r="V270" s="8">
        <v>1.0458799999999999</v>
      </c>
      <c r="W270">
        <v>73.099999999999994</v>
      </c>
      <c r="X270">
        <v>1.04487</v>
      </c>
      <c r="Y270">
        <v>2.0907499999999999</v>
      </c>
      <c r="Z270">
        <v>3.1789499999999999</v>
      </c>
      <c r="AA270">
        <v>0.88232999999999995</v>
      </c>
      <c r="AB270">
        <v>1.094E-2</v>
      </c>
      <c r="AD270">
        <v>1.30518</v>
      </c>
      <c r="AE270">
        <v>100</v>
      </c>
      <c r="AH270">
        <v>6</v>
      </c>
      <c r="AJ270">
        <v>2.0648900000000001</v>
      </c>
      <c r="AK270">
        <v>0.72718000000000005</v>
      </c>
      <c r="AL270">
        <v>0.42925999999999997</v>
      </c>
      <c r="AM270">
        <v>3.22133</v>
      </c>
      <c r="AN270">
        <v>1.2940100000000001</v>
      </c>
      <c r="AO270">
        <v>1.0569299999999999</v>
      </c>
      <c r="AP270">
        <v>0.91246000000000005</v>
      </c>
      <c r="AQ270">
        <v>3.3284199999999999</v>
      </c>
      <c r="AS270">
        <v>0</v>
      </c>
      <c r="AT270">
        <v>10</v>
      </c>
      <c r="AU270">
        <v>1</v>
      </c>
      <c r="AV270">
        <v>8</v>
      </c>
      <c r="AW270" s="4">
        <v>30923.96</v>
      </c>
      <c r="AX270">
        <v>1</v>
      </c>
      <c r="AY270">
        <v>9</v>
      </c>
      <c r="BA270" s="1">
        <v>44308</v>
      </c>
      <c r="BB270">
        <v>10</v>
      </c>
      <c r="BC270">
        <v>9</v>
      </c>
      <c r="BD270">
        <v>1</v>
      </c>
      <c r="BE270">
        <v>64</v>
      </c>
      <c r="BF270">
        <v>2</v>
      </c>
      <c r="BG270">
        <v>32</v>
      </c>
      <c r="BH270">
        <v>96</v>
      </c>
      <c r="BI270" s="1">
        <v>43867</v>
      </c>
      <c r="BJ270">
        <v>20</v>
      </c>
      <c r="BK270">
        <v>17</v>
      </c>
      <c r="BL270">
        <v>3</v>
      </c>
      <c r="BM270">
        <v>188</v>
      </c>
      <c r="BN270">
        <v>1</v>
      </c>
      <c r="BO270">
        <v>0</v>
      </c>
      <c r="BP270">
        <v>188</v>
      </c>
      <c r="BQ270" s="1">
        <v>43532</v>
      </c>
      <c r="BR270">
        <v>13</v>
      </c>
      <c r="BS270">
        <v>11</v>
      </c>
      <c r="BT270">
        <v>6</v>
      </c>
      <c r="BU270">
        <v>80</v>
      </c>
      <c r="BV270">
        <v>1</v>
      </c>
      <c r="BW270">
        <v>0</v>
      </c>
      <c r="BX270">
        <v>80</v>
      </c>
      <c r="BY270">
        <v>124</v>
      </c>
      <c r="CA270" t="s">
        <v>2192</v>
      </c>
      <c r="CB270" t="s">
        <v>2193</v>
      </c>
      <c r="CC270">
        <v>18612</v>
      </c>
      <c r="CD270">
        <v>480</v>
      </c>
      <c r="CE270">
        <v>5706391885</v>
      </c>
      <c r="CF270" t="s">
        <v>99</v>
      </c>
      <c r="CG270" t="s">
        <v>100</v>
      </c>
      <c r="CH270" s="1">
        <v>31929</v>
      </c>
      <c r="CI270" t="s">
        <v>100</v>
      </c>
      <c r="CJ270" t="s">
        <v>100</v>
      </c>
      <c r="CK270" t="s">
        <v>100</v>
      </c>
      <c r="CL270" t="s">
        <v>103</v>
      </c>
      <c r="CM270" t="s">
        <v>2191</v>
      </c>
      <c r="CN270">
        <v>31</v>
      </c>
      <c r="CO270" s="1">
        <v>44621</v>
      </c>
      <c r="CP270" s="1"/>
      <c r="CV270"/>
      <c r="CW270">
        <v>2</v>
      </c>
    </row>
    <row r="271" spans="1:101" x14ac:dyDescent="0.25">
      <c r="A271" t="s">
        <v>317</v>
      </c>
      <c r="B271" s="18" t="s">
        <v>3187</v>
      </c>
      <c r="C271" s="18">
        <v>395590</v>
      </c>
      <c r="D271" t="s">
        <v>1771</v>
      </c>
      <c r="E271" t="s">
        <v>951</v>
      </c>
      <c r="F271" t="s">
        <v>281</v>
      </c>
      <c r="G271" t="s">
        <v>3201</v>
      </c>
      <c r="H271">
        <v>44.2</v>
      </c>
      <c r="I271" t="s">
        <v>98</v>
      </c>
      <c r="K271" t="s">
        <v>100</v>
      </c>
      <c r="L271" t="s">
        <v>105</v>
      </c>
      <c r="M271">
        <v>2</v>
      </c>
      <c r="N271">
        <v>2</v>
      </c>
      <c r="O271">
        <v>2</v>
      </c>
      <c r="P271">
        <v>4</v>
      </c>
      <c r="Q271">
        <v>3</v>
      </c>
      <c r="R271">
        <v>5</v>
      </c>
      <c r="S271">
        <v>2</v>
      </c>
      <c r="U271" s="8">
        <v>2.84389</v>
      </c>
      <c r="V271" s="8">
        <v>0.56635999999999997</v>
      </c>
      <c r="W271">
        <v>63.2</v>
      </c>
      <c r="X271">
        <v>0.67474000000000001</v>
      </c>
      <c r="Y271">
        <v>1.24109</v>
      </c>
      <c r="Z271">
        <v>2.73624</v>
      </c>
      <c r="AA271">
        <v>0.43275000000000002</v>
      </c>
      <c r="AB271">
        <v>4.4850000000000001E-2</v>
      </c>
      <c r="AD271">
        <v>1.6028</v>
      </c>
      <c r="AE271">
        <v>80</v>
      </c>
      <c r="AG271">
        <v>3</v>
      </c>
      <c r="AJ271">
        <v>2.0184299999999999</v>
      </c>
      <c r="AK271">
        <v>0.78220999999999996</v>
      </c>
      <c r="AL271">
        <v>0.41943000000000003</v>
      </c>
      <c r="AM271">
        <v>3.2200700000000002</v>
      </c>
      <c r="AN271">
        <v>1.6256699999999999</v>
      </c>
      <c r="AO271">
        <v>0.63451000000000002</v>
      </c>
      <c r="AP271">
        <v>0.50568999999999997</v>
      </c>
      <c r="AQ271">
        <v>2.7884600000000002</v>
      </c>
      <c r="AS271">
        <v>0</v>
      </c>
      <c r="AT271">
        <v>1</v>
      </c>
      <c r="AU271">
        <v>2</v>
      </c>
      <c r="AV271">
        <v>9</v>
      </c>
      <c r="AW271" s="4">
        <v>80082.649999999994</v>
      </c>
      <c r="AX271">
        <v>0</v>
      </c>
      <c r="AY271">
        <v>9</v>
      </c>
      <c r="BA271" s="1">
        <v>44440</v>
      </c>
      <c r="BB271">
        <v>5</v>
      </c>
      <c r="BC271">
        <v>5</v>
      </c>
      <c r="BD271">
        <v>0</v>
      </c>
      <c r="BE271">
        <v>40</v>
      </c>
      <c r="BF271">
        <v>2</v>
      </c>
      <c r="BG271">
        <v>20</v>
      </c>
      <c r="BH271">
        <v>60</v>
      </c>
      <c r="BI271" s="1">
        <v>43776</v>
      </c>
      <c r="BJ271">
        <v>11</v>
      </c>
      <c r="BK271">
        <v>8</v>
      </c>
      <c r="BL271">
        <v>1</v>
      </c>
      <c r="BM271">
        <v>88</v>
      </c>
      <c r="BN271">
        <v>1</v>
      </c>
      <c r="BO271">
        <v>0</v>
      </c>
      <c r="BP271">
        <v>88</v>
      </c>
      <c r="BQ271" s="1">
        <v>43458</v>
      </c>
      <c r="BR271">
        <v>7</v>
      </c>
      <c r="BS271">
        <v>7</v>
      </c>
      <c r="BT271">
        <v>0</v>
      </c>
      <c r="BU271">
        <v>56</v>
      </c>
      <c r="BV271">
        <v>1</v>
      </c>
      <c r="BW271">
        <v>0</v>
      </c>
      <c r="BX271">
        <v>56</v>
      </c>
      <c r="BY271">
        <v>68.667000000000002</v>
      </c>
      <c r="CA271" t="s">
        <v>1773</v>
      </c>
      <c r="CB271" t="s">
        <v>1774</v>
      </c>
      <c r="CC271">
        <v>17543</v>
      </c>
      <c r="CD271">
        <v>440</v>
      </c>
      <c r="CE271">
        <v>7176260211</v>
      </c>
      <c r="CF271" t="s">
        <v>99</v>
      </c>
      <c r="CG271" t="s">
        <v>100</v>
      </c>
      <c r="CH271" s="1">
        <v>30498</v>
      </c>
      <c r="CI271" t="s">
        <v>100</v>
      </c>
      <c r="CJ271" t="s">
        <v>100</v>
      </c>
      <c r="CK271" t="s">
        <v>100</v>
      </c>
      <c r="CL271" t="s">
        <v>103</v>
      </c>
      <c r="CM271" t="s">
        <v>1772</v>
      </c>
      <c r="CN271">
        <v>42</v>
      </c>
      <c r="CO271" s="1">
        <v>44621</v>
      </c>
      <c r="CP271" s="1"/>
      <c r="CV271"/>
    </row>
    <row r="272" spans="1:101" x14ac:dyDescent="0.25">
      <c r="A272" t="s">
        <v>317</v>
      </c>
      <c r="B272" s="18" t="s">
        <v>3187</v>
      </c>
      <c r="C272" s="18">
        <v>395484</v>
      </c>
      <c r="D272" t="s">
        <v>1465</v>
      </c>
      <c r="E272" t="s">
        <v>1467</v>
      </c>
      <c r="F272" t="s">
        <v>572</v>
      </c>
      <c r="G272" t="s">
        <v>3201</v>
      </c>
      <c r="H272">
        <v>23.9</v>
      </c>
      <c r="I272" t="s">
        <v>98</v>
      </c>
      <c r="J272" t="s">
        <v>110</v>
      </c>
      <c r="K272" t="s">
        <v>100</v>
      </c>
      <c r="L272" t="s">
        <v>105</v>
      </c>
      <c r="M272">
        <v>1</v>
      </c>
      <c r="N272">
        <v>3</v>
      </c>
      <c r="O272">
        <v>1</v>
      </c>
      <c r="P272">
        <v>1</v>
      </c>
      <c r="Q272">
        <v>2</v>
      </c>
      <c r="R272">
        <v>1</v>
      </c>
      <c r="S272">
        <v>4</v>
      </c>
      <c r="U272" s="8">
        <v>3.3879800000000002</v>
      </c>
      <c r="V272" s="8">
        <v>1.04315</v>
      </c>
      <c r="W272">
        <v>69.7</v>
      </c>
      <c r="X272">
        <v>0.72938999999999998</v>
      </c>
      <c r="Y272">
        <v>1.77254</v>
      </c>
      <c r="Z272">
        <v>2.8843999999999999</v>
      </c>
      <c r="AA272">
        <v>0.69920000000000004</v>
      </c>
      <c r="AB272">
        <v>1.23E-2</v>
      </c>
      <c r="AD272">
        <v>1.61544</v>
      </c>
      <c r="AE272">
        <v>77.8</v>
      </c>
      <c r="AH272">
        <v>6</v>
      </c>
      <c r="AJ272">
        <v>2.3069000000000002</v>
      </c>
      <c r="AK272">
        <v>0.70918000000000003</v>
      </c>
      <c r="AL272">
        <v>0.39951999999999999</v>
      </c>
      <c r="AM272">
        <v>3.4156</v>
      </c>
      <c r="AN272">
        <v>1.4336</v>
      </c>
      <c r="AO272">
        <v>0.75653000000000004</v>
      </c>
      <c r="AP272">
        <v>0.97782999999999998</v>
      </c>
      <c r="AQ272">
        <v>3.1317699999999999</v>
      </c>
      <c r="AS272">
        <v>1</v>
      </c>
      <c r="AT272">
        <v>28</v>
      </c>
      <c r="AU272">
        <v>4</v>
      </c>
      <c r="AV272">
        <v>9</v>
      </c>
      <c r="AW272" s="4">
        <v>34162.99</v>
      </c>
      <c r="AX272">
        <v>0</v>
      </c>
      <c r="AY272">
        <v>9</v>
      </c>
      <c r="BA272" s="1">
        <v>44378</v>
      </c>
      <c r="BB272">
        <v>16</v>
      </c>
      <c r="BC272">
        <v>16</v>
      </c>
      <c r="BD272">
        <v>0</v>
      </c>
      <c r="BE272">
        <v>108</v>
      </c>
      <c r="BF272">
        <v>3</v>
      </c>
      <c r="BG272">
        <v>76</v>
      </c>
      <c r="BH272">
        <v>184</v>
      </c>
      <c r="BI272" s="1">
        <v>44104</v>
      </c>
      <c r="BJ272">
        <v>16</v>
      </c>
      <c r="BK272">
        <v>12</v>
      </c>
      <c r="BL272">
        <v>3</v>
      </c>
      <c r="BM272">
        <v>136</v>
      </c>
      <c r="BN272">
        <v>1</v>
      </c>
      <c r="BO272">
        <v>0</v>
      </c>
      <c r="BP272">
        <v>136</v>
      </c>
      <c r="BQ272" s="1">
        <v>43546</v>
      </c>
      <c r="BR272">
        <v>22</v>
      </c>
      <c r="BS272">
        <v>21</v>
      </c>
      <c r="BT272">
        <v>11</v>
      </c>
      <c r="BU272">
        <v>144</v>
      </c>
      <c r="BV272">
        <v>2</v>
      </c>
      <c r="BW272">
        <v>72</v>
      </c>
      <c r="BX272">
        <v>216</v>
      </c>
      <c r="BY272">
        <v>173.333</v>
      </c>
      <c r="CA272" t="s">
        <v>1468</v>
      </c>
      <c r="CB272" t="s">
        <v>1469</v>
      </c>
      <c r="CC272">
        <v>18222</v>
      </c>
      <c r="CD272">
        <v>480</v>
      </c>
      <c r="CE272">
        <v>5707884175</v>
      </c>
      <c r="CF272" t="s">
        <v>99</v>
      </c>
      <c r="CG272" t="s">
        <v>100</v>
      </c>
      <c r="CH272" s="1">
        <v>29312</v>
      </c>
      <c r="CI272" t="s">
        <v>100</v>
      </c>
      <c r="CJ272" t="s">
        <v>100</v>
      </c>
      <c r="CK272" t="s">
        <v>100</v>
      </c>
      <c r="CL272" t="s">
        <v>103</v>
      </c>
      <c r="CM272" t="s">
        <v>1466</v>
      </c>
      <c r="CN272">
        <v>37</v>
      </c>
      <c r="CO272" s="1">
        <v>44621</v>
      </c>
      <c r="CP272" s="1"/>
      <c r="CV272"/>
    </row>
    <row r="273" spans="1:104" x14ac:dyDescent="0.25">
      <c r="A273" t="s">
        <v>317</v>
      </c>
      <c r="B273" s="18" t="s">
        <v>3187</v>
      </c>
      <c r="C273" s="18">
        <v>395506</v>
      </c>
      <c r="D273" t="s">
        <v>1531</v>
      </c>
      <c r="E273" t="s">
        <v>274</v>
      </c>
      <c r="F273" t="s">
        <v>632</v>
      </c>
      <c r="G273" t="s">
        <v>3201</v>
      </c>
      <c r="H273">
        <v>34.299999999999997</v>
      </c>
      <c r="I273" t="s">
        <v>98</v>
      </c>
      <c r="K273" t="s">
        <v>100</v>
      </c>
      <c r="L273" t="s">
        <v>105</v>
      </c>
      <c r="M273">
        <v>2</v>
      </c>
      <c r="N273">
        <v>3</v>
      </c>
      <c r="O273">
        <v>1</v>
      </c>
      <c r="P273">
        <v>5</v>
      </c>
      <c r="Q273">
        <v>5</v>
      </c>
      <c r="R273">
        <v>5</v>
      </c>
      <c r="S273">
        <v>4</v>
      </c>
      <c r="U273" s="8">
        <v>2.6056400000000002</v>
      </c>
      <c r="V273" s="8">
        <v>0.66415999999999997</v>
      </c>
      <c r="W273">
        <v>48.6</v>
      </c>
      <c r="X273">
        <v>0.48653999999999997</v>
      </c>
      <c r="Y273">
        <v>1.1507000000000001</v>
      </c>
      <c r="Z273">
        <v>2.4287700000000001</v>
      </c>
      <c r="AA273">
        <v>0.49636999999999998</v>
      </c>
      <c r="AB273">
        <v>1.7899999999999999E-2</v>
      </c>
      <c r="AD273">
        <v>1.4549399999999999</v>
      </c>
      <c r="AE273">
        <v>62.5</v>
      </c>
      <c r="AG273">
        <v>2</v>
      </c>
      <c r="AJ273">
        <v>2.1193599999999999</v>
      </c>
      <c r="AK273">
        <v>0.70798000000000005</v>
      </c>
      <c r="AL273">
        <v>0.32556000000000002</v>
      </c>
      <c r="AM273">
        <v>3.1528999999999998</v>
      </c>
      <c r="AN273">
        <v>1.4054199999999999</v>
      </c>
      <c r="AO273">
        <v>0.50549999999999995</v>
      </c>
      <c r="AP273">
        <v>0.76400999999999997</v>
      </c>
      <c r="AQ273">
        <v>2.60928</v>
      </c>
      <c r="AS273">
        <v>0</v>
      </c>
      <c r="AT273">
        <v>9</v>
      </c>
      <c r="AU273">
        <v>0</v>
      </c>
      <c r="AV273">
        <v>4</v>
      </c>
      <c r="AW273" s="4">
        <v>4572.92</v>
      </c>
      <c r="AX273">
        <v>0</v>
      </c>
      <c r="AY273">
        <v>4</v>
      </c>
      <c r="BA273" s="1">
        <v>44440</v>
      </c>
      <c r="BB273">
        <v>20</v>
      </c>
      <c r="BC273">
        <v>20</v>
      </c>
      <c r="BD273">
        <v>0</v>
      </c>
      <c r="BE273">
        <v>172</v>
      </c>
      <c r="BF273">
        <v>1</v>
      </c>
      <c r="BG273">
        <v>0</v>
      </c>
      <c r="BH273">
        <v>172</v>
      </c>
      <c r="BI273" s="1">
        <v>43845</v>
      </c>
      <c r="BJ273">
        <v>17</v>
      </c>
      <c r="BK273">
        <v>14</v>
      </c>
      <c r="BL273">
        <v>11</v>
      </c>
      <c r="BM273">
        <v>84</v>
      </c>
      <c r="BN273">
        <v>1</v>
      </c>
      <c r="BO273">
        <v>0</v>
      </c>
      <c r="BP273">
        <v>84</v>
      </c>
      <c r="BQ273" s="1">
        <v>43518</v>
      </c>
      <c r="BR273">
        <v>25</v>
      </c>
      <c r="BS273">
        <v>22</v>
      </c>
      <c r="BT273">
        <v>3</v>
      </c>
      <c r="BU273">
        <v>148</v>
      </c>
      <c r="BV273">
        <v>1</v>
      </c>
      <c r="BW273">
        <v>0</v>
      </c>
      <c r="BX273">
        <v>148</v>
      </c>
      <c r="BY273">
        <v>138.667</v>
      </c>
      <c r="CA273" t="s">
        <v>1533</v>
      </c>
      <c r="CB273" t="s">
        <v>1534</v>
      </c>
      <c r="CC273">
        <v>17078</v>
      </c>
      <c r="CD273">
        <v>460</v>
      </c>
      <c r="CE273">
        <v>7178383011</v>
      </c>
      <c r="CF273" t="s">
        <v>99</v>
      </c>
      <c r="CG273" t="s">
        <v>100</v>
      </c>
      <c r="CH273" s="1">
        <v>29707</v>
      </c>
      <c r="CI273" t="s">
        <v>100</v>
      </c>
      <c r="CJ273" t="s">
        <v>100</v>
      </c>
      <c r="CK273" t="s">
        <v>100</v>
      </c>
      <c r="CL273" t="s">
        <v>103</v>
      </c>
      <c r="CM273" t="s">
        <v>1532</v>
      </c>
      <c r="CN273">
        <v>39</v>
      </c>
      <c r="CO273" s="1">
        <v>44621</v>
      </c>
      <c r="CP273" s="1"/>
      <c r="CV273"/>
    </row>
    <row r="274" spans="1:104" x14ac:dyDescent="0.25">
      <c r="A274" t="s">
        <v>317</v>
      </c>
      <c r="B274" s="18" t="s">
        <v>3187</v>
      </c>
      <c r="C274" s="18">
        <v>395827</v>
      </c>
      <c r="D274" t="s">
        <v>2464</v>
      </c>
      <c r="E274" t="s">
        <v>938</v>
      </c>
      <c r="F274" t="s">
        <v>111</v>
      </c>
      <c r="G274" t="s">
        <v>3201</v>
      </c>
      <c r="H274">
        <v>37</v>
      </c>
      <c r="I274" t="s">
        <v>109</v>
      </c>
      <c r="K274" t="s">
        <v>100</v>
      </c>
      <c r="L274" t="s">
        <v>105</v>
      </c>
      <c r="M274">
        <v>1</v>
      </c>
      <c r="N274">
        <v>3</v>
      </c>
      <c r="O274">
        <v>2</v>
      </c>
      <c r="P274">
        <v>1</v>
      </c>
      <c r="Q274">
        <v>1</v>
      </c>
      <c r="S274">
        <v>4</v>
      </c>
      <c r="U274" s="8">
        <v>3.1189499999999999</v>
      </c>
      <c r="V274" s="8">
        <v>0.87063000000000001</v>
      </c>
      <c r="W274">
        <v>86</v>
      </c>
      <c r="X274">
        <v>0.56149000000000004</v>
      </c>
      <c r="Y274">
        <v>1.4321299999999999</v>
      </c>
      <c r="Z274">
        <v>2.6180400000000001</v>
      </c>
      <c r="AA274">
        <v>0.60953999999999997</v>
      </c>
      <c r="AB274">
        <v>1.8780000000000002E-2</v>
      </c>
      <c r="AD274">
        <v>1.68682</v>
      </c>
      <c r="AE274">
        <v>84.6</v>
      </c>
      <c r="AG274">
        <v>3</v>
      </c>
      <c r="AJ274">
        <v>1.92174</v>
      </c>
      <c r="AK274">
        <v>0.70996000000000004</v>
      </c>
      <c r="AL274">
        <v>0.33681</v>
      </c>
      <c r="AM274">
        <v>2.9685000000000001</v>
      </c>
      <c r="AN274">
        <v>1.79697</v>
      </c>
      <c r="AO274">
        <v>0.58174999999999999</v>
      </c>
      <c r="AP274">
        <v>0.96806999999999999</v>
      </c>
      <c r="AQ274">
        <v>3.31731</v>
      </c>
      <c r="AS274">
        <v>0</v>
      </c>
      <c r="AT274">
        <v>11</v>
      </c>
      <c r="AU274">
        <v>5</v>
      </c>
      <c r="AV274">
        <v>25</v>
      </c>
      <c r="AW274" s="4">
        <v>85111.01</v>
      </c>
      <c r="AX274">
        <v>0</v>
      </c>
      <c r="AY274">
        <v>25</v>
      </c>
      <c r="BA274" s="1">
        <v>44539</v>
      </c>
      <c r="BB274">
        <v>15</v>
      </c>
      <c r="BC274">
        <v>12</v>
      </c>
      <c r="BD274">
        <v>0</v>
      </c>
      <c r="BE274">
        <v>64</v>
      </c>
      <c r="BF274">
        <v>1</v>
      </c>
      <c r="BG274">
        <v>0</v>
      </c>
      <c r="BH274">
        <v>64</v>
      </c>
      <c r="BI274" s="1">
        <v>43902</v>
      </c>
      <c r="BJ274">
        <v>15</v>
      </c>
      <c r="BK274">
        <v>12</v>
      </c>
      <c r="BL274">
        <v>3</v>
      </c>
      <c r="BM274">
        <v>60</v>
      </c>
      <c r="BN274">
        <v>1</v>
      </c>
      <c r="BO274">
        <v>0</v>
      </c>
      <c r="BP274">
        <v>60</v>
      </c>
      <c r="BQ274" s="1">
        <v>43488</v>
      </c>
      <c r="BR274">
        <v>14</v>
      </c>
      <c r="BS274">
        <v>10</v>
      </c>
      <c r="BT274">
        <v>4</v>
      </c>
      <c r="BU274">
        <v>92</v>
      </c>
      <c r="BV274">
        <v>2</v>
      </c>
      <c r="BW274">
        <v>46</v>
      </c>
      <c r="BX274">
        <v>138</v>
      </c>
      <c r="BY274">
        <v>75</v>
      </c>
      <c r="CA274" t="s">
        <v>2466</v>
      </c>
      <c r="CB274" t="s">
        <v>2467</v>
      </c>
      <c r="CC274">
        <v>19464</v>
      </c>
      <c r="CD274">
        <v>560</v>
      </c>
      <c r="CE274">
        <v>6104696228</v>
      </c>
      <c r="CF274" t="s">
        <v>99</v>
      </c>
      <c r="CG274" t="s">
        <v>100</v>
      </c>
      <c r="CH274" s="1">
        <v>33025</v>
      </c>
      <c r="CI274" t="s">
        <v>100</v>
      </c>
      <c r="CJ274" t="s">
        <v>100</v>
      </c>
      <c r="CK274" t="s">
        <v>100</v>
      </c>
      <c r="CL274" t="s">
        <v>103</v>
      </c>
      <c r="CM274" t="s">
        <v>2465</v>
      </c>
      <c r="CN274">
        <v>41</v>
      </c>
      <c r="CO274" s="1">
        <v>44621</v>
      </c>
      <c r="CP274" s="1"/>
      <c r="CV274"/>
      <c r="CW274">
        <v>2</v>
      </c>
    </row>
    <row r="275" spans="1:104" x14ac:dyDescent="0.25">
      <c r="A275" t="s">
        <v>317</v>
      </c>
      <c r="B275" s="18" t="s">
        <v>3187</v>
      </c>
      <c r="C275" s="18">
        <v>395983</v>
      </c>
      <c r="D275" t="s">
        <v>2801</v>
      </c>
      <c r="E275" t="s">
        <v>271</v>
      </c>
      <c r="F275" t="s">
        <v>477</v>
      </c>
      <c r="G275" t="s">
        <v>3201</v>
      </c>
      <c r="H275">
        <v>90.4</v>
      </c>
      <c r="I275" t="s">
        <v>109</v>
      </c>
      <c r="K275" t="s">
        <v>100</v>
      </c>
      <c r="L275" t="s">
        <v>105</v>
      </c>
      <c r="M275">
        <v>4</v>
      </c>
      <c r="N275">
        <v>2</v>
      </c>
      <c r="O275">
        <v>3</v>
      </c>
      <c r="P275">
        <v>5</v>
      </c>
      <c r="Q275">
        <v>4</v>
      </c>
      <c r="R275">
        <v>5</v>
      </c>
      <c r="S275">
        <v>2</v>
      </c>
      <c r="U275" s="8">
        <v>3.24227</v>
      </c>
      <c r="V275" s="8">
        <v>0.60712999999999995</v>
      </c>
      <c r="W275">
        <v>67</v>
      </c>
      <c r="X275">
        <v>0.84528000000000003</v>
      </c>
      <c r="Y275">
        <v>1.45241</v>
      </c>
      <c r="Z275">
        <v>2.76396</v>
      </c>
      <c r="AA275">
        <v>0.42370000000000002</v>
      </c>
      <c r="AB275">
        <v>0.11251</v>
      </c>
      <c r="AD275">
        <v>1.7898700000000001</v>
      </c>
      <c r="AE275">
        <v>90.9</v>
      </c>
      <c r="AG275">
        <v>2</v>
      </c>
      <c r="AJ275">
        <v>2.2616100000000001</v>
      </c>
      <c r="AK275">
        <v>0.90353000000000006</v>
      </c>
      <c r="AL275">
        <v>0.53756999999999999</v>
      </c>
      <c r="AM275">
        <v>3.7027100000000002</v>
      </c>
      <c r="AN275">
        <v>1.6202000000000001</v>
      </c>
      <c r="AO275">
        <v>0.68815000000000004</v>
      </c>
      <c r="AP275">
        <v>0.42296</v>
      </c>
      <c r="AQ275">
        <v>2.7646799999999998</v>
      </c>
      <c r="AS275">
        <v>0</v>
      </c>
      <c r="AT275">
        <v>3</v>
      </c>
      <c r="AU275">
        <v>1</v>
      </c>
      <c r="AV275">
        <v>0</v>
      </c>
      <c r="AW275" s="4">
        <v>0</v>
      </c>
      <c r="AX275">
        <v>0</v>
      </c>
      <c r="AY275">
        <v>0</v>
      </c>
      <c r="BA275" s="1">
        <v>44547</v>
      </c>
      <c r="BB275">
        <v>3</v>
      </c>
      <c r="BC275">
        <v>2</v>
      </c>
      <c r="BD275">
        <v>1</v>
      </c>
      <c r="BE275">
        <v>16</v>
      </c>
      <c r="BF275">
        <v>1</v>
      </c>
      <c r="BG275">
        <v>0</v>
      </c>
      <c r="BH275">
        <v>16</v>
      </c>
      <c r="BI275" s="1">
        <v>43759</v>
      </c>
      <c r="BJ275">
        <v>8</v>
      </c>
      <c r="BK275">
        <v>6</v>
      </c>
      <c r="BL275">
        <v>1</v>
      </c>
      <c r="BM275">
        <v>36</v>
      </c>
      <c r="BN275">
        <v>1</v>
      </c>
      <c r="BO275">
        <v>0</v>
      </c>
      <c r="BP275">
        <v>36</v>
      </c>
      <c r="BQ275" s="1">
        <v>43419</v>
      </c>
      <c r="BR275">
        <v>8</v>
      </c>
      <c r="BS275">
        <v>8</v>
      </c>
      <c r="BT275">
        <v>0</v>
      </c>
      <c r="BU275">
        <v>44</v>
      </c>
      <c r="BV275">
        <v>1</v>
      </c>
      <c r="BW275">
        <v>0</v>
      </c>
      <c r="BX275">
        <v>44</v>
      </c>
      <c r="BY275">
        <v>27.332999999999998</v>
      </c>
      <c r="CA275" t="s">
        <v>2803</v>
      </c>
      <c r="CB275" t="s">
        <v>2804</v>
      </c>
      <c r="CC275">
        <v>19131</v>
      </c>
      <c r="CD275">
        <v>620</v>
      </c>
      <c r="CE275">
        <v>2158771565</v>
      </c>
      <c r="CF275" t="s">
        <v>99</v>
      </c>
      <c r="CG275" t="s">
        <v>100</v>
      </c>
      <c r="CH275" s="1">
        <v>35165</v>
      </c>
      <c r="CI275" t="s">
        <v>100</v>
      </c>
      <c r="CJ275" t="s">
        <v>100</v>
      </c>
      <c r="CK275" t="s">
        <v>100</v>
      </c>
      <c r="CL275" t="s">
        <v>103</v>
      </c>
      <c r="CM275" t="s">
        <v>2802</v>
      </c>
      <c r="CN275">
        <v>96</v>
      </c>
      <c r="CO275" s="1">
        <v>44621</v>
      </c>
      <c r="CP275" s="1"/>
      <c r="CV275"/>
    </row>
    <row r="276" spans="1:104" x14ac:dyDescent="0.25">
      <c r="A276" t="s">
        <v>317</v>
      </c>
      <c r="B276" s="18" t="s">
        <v>3187</v>
      </c>
      <c r="C276" s="18">
        <v>395307</v>
      </c>
      <c r="D276" t="s">
        <v>907</v>
      </c>
      <c r="E276" t="s">
        <v>909</v>
      </c>
      <c r="F276" t="s">
        <v>591</v>
      </c>
      <c r="G276" t="s">
        <v>3202</v>
      </c>
      <c r="H276">
        <v>40.299999999999997</v>
      </c>
      <c r="I276" t="s">
        <v>113</v>
      </c>
      <c r="K276" t="s">
        <v>100</v>
      </c>
      <c r="L276" t="s">
        <v>105</v>
      </c>
      <c r="M276">
        <v>5</v>
      </c>
      <c r="N276">
        <v>5</v>
      </c>
      <c r="O276">
        <v>5</v>
      </c>
      <c r="P276">
        <v>5</v>
      </c>
      <c r="Q276">
        <v>2</v>
      </c>
      <c r="R276">
        <v>5</v>
      </c>
      <c r="S276">
        <v>5</v>
      </c>
      <c r="U276" s="8">
        <v>4.4059299999999997</v>
      </c>
      <c r="V276" s="8">
        <v>1.0961700000000001</v>
      </c>
      <c r="W276">
        <v>23.9</v>
      </c>
      <c r="X276">
        <v>1.1471199999999999</v>
      </c>
      <c r="Y276">
        <v>2.24329</v>
      </c>
      <c r="Z276">
        <v>3.9710200000000002</v>
      </c>
      <c r="AA276">
        <v>0.79320999999999997</v>
      </c>
      <c r="AB276">
        <v>3.3029999999999997E-2</v>
      </c>
      <c r="AD276">
        <v>2.1626400000000001</v>
      </c>
      <c r="AE276">
        <v>36.4</v>
      </c>
      <c r="AG276">
        <v>0</v>
      </c>
      <c r="AJ276">
        <v>2.0489600000000001</v>
      </c>
      <c r="AK276">
        <v>0.64956000000000003</v>
      </c>
      <c r="AL276">
        <v>0.30447000000000002</v>
      </c>
      <c r="AM276">
        <v>3.00299</v>
      </c>
      <c r="AN276">
        <v>2.1608100000000001</v>
      </c>
      <c r="AO276">
        <v>1.2990200000000001</v>
      </c>
      <c r="AP276">
        <v>1.3483099999999999</v>
      </c>
      <c r="AQ276">
        <v>4.6323400000000001</v>
      </c>
      <c r="AS276">
        <v>0</v>
      </c>
      <c r="AT276">
        <v>0</v>
      </c>
      <c r="AU276">
        <v>0</v>
      </c>
      <c r="AV276">
        <v>0</v>
      </c>
      <c r="AW276" s="4">
        <v>0</v>
      </c>
      <c r="AX276">
        <v>0</v>
      </c>
      <c r="AY276">
        <v>0</v>
      </c>
      <c r="BA276" s="1">
        <v>44470</v>
      </c>
      <c r="BB276">
        <v>0</v>
      </c>
      <c r="BC276">
        <v>0</v>
      </c>
      <c r="BD276">
        <v>0</v>
      </c>
      <c r="BE276">
        <v>0</v>
      </c>
      <c r="BF276">
        <v>0</v>
      </c>
      <c r="BG276">
        <v>0</v>
      </c>
      <c r="BH276">
        <v>0</v>
      </c>
      <c r="BI276" s="1">
        <v>43819</v>
      </c>
      <c r="BJ276">
        <v>0</v>
      </c>
      <c r="BK276">
        <v>0</v>
      </c>
      <c r="BL276">
        <v>0</v>
      </c>
      <c r="BM276">
        <v>0</v>
      </c>
      <c r="BN276">
        <v>0</v>
      </c>
      <c r="BO276">
        <v>0</v>
      </c>
      <c r="BP276">
        <v>0</v>
      </c>
      <c r="BQ276" s="1">
        <v>43496</v>
      </c>
      <c r="BR276">
        <v>3</v>
      </c>
      <c r="BS276">
        <v>3</v>
      </c>
      <c r="BT276">
        <v>0</v>
      </c>
      <c r="BU276">
        <v>12</v>
      </c>
      <c r="BV276">
        <v>1</v>
      </c>
      <c r="BW276">
        <v>0</v>
      </c>
      <c r="BX276">
        <v>12</v>
      </c>
      <c r="BY276">
        <v>2</v>
      </c>
      <c r="CA276" t="s">
        <v>910</v>
      </c>
      <c r="CB276" t="s">
        <v>911</v>
      </c>
      <c r="CC276">
        <v>19348</v>
      </c>
      <c r="CD276">
        <v>210</v>
      </c>
      <c r="CE276">
        <v>6103887001</v>
      </c>
      <c r="CF276" t="s">
        <v>134</v>
      </c>
      <c r="CG276" t="s">
        <v>100</v>
      </c>
      <c r="CH276" s="1">
        <v>26940</v>
      </c>
      <c r="CI276" t="s">
        <v>101</v>
      </c>
      <c r="CJ276" t="s">
        <v>100</v>
      </c>
      <c r="CK276" t="s">
        <v>100</v>
      </c>
      <c r="CL276" t="s">
        <v>103</v>
      </c>
      <c r="CM276" t="s">
        <v>908</v>
      </c>
      <c r="CN276">
        <v>53</v>
      </c>
      <c r="CO276" s="1">
        <v>44621</v>
      </c>
      <c r="CP276" s="1"/>
      <c r="CV276"/>
    </row>
    <row r="277" spans="1:104" x14ac:dyDescent="0.25">
      <c r="A277" t="s">
        <v>317</v>
      </c>
      <c r="B277" s="18" t="s">
        <v>3187</v>
      </c>
      <c r="C277" s="18">
        <v>395905</v>
      </c>
      <c r="D277" t="s">
        <v>2673</v>
      </c>
      <c r="E277" t="s">
        <v>255</v>
      </c>
      <c r="F277" t="s">
        <v>572</v>
      </c>
      <c r="G277" t="s">
        <v>3201</v>
      </c>
      <c r="H277">
        <v>54.4</v>
      </c>
      <c r="I277" t="s">
        <v>98</v>
      </c>
      <c r="K277" t="s">
        <v>100</v>
      </c>
      <c r="L277" t="s">
        <v>105</v>
      </c>
      <c r="M277">
        <v>2</v>
      </c>
      <c r="N277">
        <v>2</v>
      </c>
      <c r="O277">
        <v>2</v>
      </c>
      <c r="P277">
        <v>4</v>
      </c>
      <c r="Q277">
        <v>5</v>
      </c>
      <c r="R277">
        <v>4</v>
      </c>
      <c r="S277">
        <v>2</v>
      </c>
      <c r="U277" s="8">
        <v>2.68798</v>
      </c>
      <c r="V277" s="8">
        <v>0.63429000000000002</v>
      </c>
      <c r="W277">
        <v>40.9</v>
      </c>
      <c r="X277">
        <v>0.71201999999999999</v>
      </c>
      <c r="Y277">
        <v>1.3463099999999999</v>
      </c>
      <c r="Z277">
        <v>2.34781</v>
      </c>
      <c r="AA277">
        <v>0.47194999999999998</v>
      </c>
      <c r="AB277">
        <v>7.0300000000000001E-2</v>
      </c>
      <c r="AD277">
        <v>1.3416699999999999</v>
      </c>
      <c r="AE277">
        <v>50</v>
      </c>
      <c r="AG277">
        <v>1</v>
      </c>
      <c r="AJ277">
        <v>2.32091</v>
      </c>
      <c r="AK277">
        <v>0.85446999999999995</v>
      </c>
      <c r="AL277">
        <v>0.49109000000000003</v>
      </c>
      <c r="AM277">
        <v>3.6664599999999998</v>
      </c>
      <c r="AN277">
        <v>1.18346</v>
      </c>
      <c r="AO277">
        <v>0.61294999999999999</v>
      </c>
      <c r="AP277">
        <v>0.48370999999999997</v>
      </c>
      <c r="AQ277">
        <v>2.3147000000000002</v>
      </c>
      <c r="AS277">
        <v>1</v>
      </c>
      <c r="AT277">
        <v>1</v>
      </c>
      <c r="AU277">
        <v>1</v>
      </c>
      <c r="AV277">
        <v>0</v>
      </c>
      <c r="AW277" s="4">
        <v>0</v>
      </c>
      <c r="AX277">
        <v>0</v>
      </c>
      <c r="AY277">
        <v>0</v>
      </c>
      <c r="BA277" s="1">
        <v>44427</v>
      </c>
      <c r="BB277">
        <v>9</v>
      </c>
      <c r="BC277">
        <v>9</v>
      </c>
      <c r="BD277">
        <v>0</v>
      </c>
      <c r="BE277">
        <v>44</v>
      </c>
      <c r="BF277">
        <v>2</v>
      </c>
      <c r="BG277">
        <v>22</v>
      </c>
      <c r="BH277">
        <v>66</v>
      </c>
      <c r="BI277" s="1">
        <v>44120</v>
      </c>
      <c r="BJ277">
        <v>7</v>
      </c>
      <c r="BK277">
        <v>6</v>
      </c>
      <c r="BL277">
        <v>0</v>
      </c>
      <c r="BM277">
        <v>36</v>
      </c>
      <c r="BN277">
        <v>1</v>
      </c>
      <c r="BO277">
        <v>0</v>
      </c>
      <c r="BP277">
        <v>36</v>
      </c>
      <c r="BQ277" s="1">
        <v>43588</v>
      </c>
      <c r="BR277">
        <v>11</v>
      </c>
      <c r="BS277">
        <v>10</v>
      </c>
      <c r="BT277">
        <v>1</v>
      </c>
      <c r="BU277">
        <v>60</v>
      </c>
      <c r="BV277">
        <v>1</v>
      </c>
      <c r="BW277">
        <v>0</v>
      </c>
      <c r="BX277">
        <v>60</v>
      </c>
      <c r="BY277">
        <v>55</v>
      </c>
      <c r="CA277" t="s">
        <v>2675</v>
      </c>
      <c r="CB277" t="s">
        <v>2676</v>
      </c>
      <c r="CC277">
        <v>18704</v>
      </c>
      <c r="CD277">
        <v>480</v>
      </c>
      <c r="CE277">
        <v>5702835848</v>
      </c>
      <c r="CF277" t="s">
        <v>99</v>
      </c>
      <c r="CG277" t="s">
        <v>100</v>
      </c>
      <c r="CH277" s="1">
        <v>34190</v>
      </c>
      <c r="CI277" t="s">
        <v>100</v>
      </c>
      <c r="CJ277" t="s">
        <v>100</v>
      </c>
      <c r="CK277" t="s">
        <v>100</v>
      </c>
      <c r="CL277" t="s">
        <v>103</v>
      </c>
      <c r="CM277" t="s">
        <v>2674</v>
      </c>
      <c r="CN277">
        <v>65</v>
      </c>
      <c r="CO277" s="1">
        <v>44621</v>
      </c>
      <c r="CP277" s="1"/>
      <c r="CV277"/>
    </row>
    <row r="278" spans="1:104" x14ac:dyDescent="0.25">
      <c r="A278" t="s">
        <v>317</v>
      </c>
      <c r="B278" s="18" t="s">
        <v>3187</v>
      </c>
      <c r="C278" s="18">
        <v>395397</v>
      </c>
      <c r="D278" t="s">
        <v>1186</v>
      </c>
      <c r="E278" t="s">
        <v>255</v>
      </c>
      <c r="F278" t="s">
        <v>572</v>
      </c>
      <c r="G278" t="s">
        <v>3202</v>
      </c>
      <c r="H278">
        <v>91.4</v>
      </c>
      <c r="I278" t="s">
        <v>118</v>
      </c>
      <c r="J278" t="s">
        <v>110</v>
      </c>
      <c r="K278" t="s">
        <v>100</v>
      </c>
      <c r="L278" t="s">
        <v>105</v>
      </c>
      <c r="M278">
        <v>1</v>
      </c>
      <c r="N278">
        <v>3</v>
      </c>
      <c r="O278">
        <v>1</v>
      </c>
      <c r="P278">
        <v>2</v>
      </c>
      <c r="Q278">
        <v>1</v>
      </c>
      <c r="R278">
        <v>2</v>
      </c>
      <c r="S278">
        <v>3</v>
      </c>
      <c r="U278" s="8">
        <v>3.5710199999999999</v>
      </c>
      <c r="V278" s="8">
        <v>0.65651000000000004</v>
      </c>
      <c r="X278">
        <v>0.99341999999999997</v>
      </c>
      <c r="Y278">
        <v>1.6499299999999999</v>
      </c>
      <c r="Z278">
        <v>3.06629</v>
      </c>
      <c r="AA278">
        <v>0.41020000000000001</v>
      </c>
      <c r="AB278">
        <v>9.0959999999999999E-2</v>
      </c>
      <c r="AC278">
        <v>6</v>
      </c>
      <c r="AD278">
        <v>1.9210799999999999</v>
      </c>
      <c r="AF278">
        <v>6</v>
      </c>
      <c r="AG278">
        <v>3</v>
      </c>
      <c r="AJ278">
        <v>2.0888900000000001</v>
      </c>
      <c r="AK278">
        <v>0.72033999999999998</v>
      </c>
      <c r="AL278">
        <v>0.34361000000000003</v>
      </c>
      <c r="AM278">
        <v>3.1528399999999999</v>
      </c>
      <c r="AN278">
        <v>1.8827700000000001</v>
      </c>
      <c r="AO278">
        <v>1.0144299999999999</v>
      </c>
      <c r="AP278">
        <v>0.71553999999999995</v>
      </c>
      <c r="AQ278">
        <v>3.5760700000000001</v>
      </c>
      <c r="AS278">
        <v>1</v>
      </c>
      <c r="AT278">
        <v>28</v>
      </c>
      <c r="AU278">
        <v>4</v>
      </c>
      <c r="AV278">
        <v>5</v>
      </c>
      <c r="AW278" s="4">
        <v>101736.05</v>
      </c>
      <c r="AX278">
        <v>3</v>
      </c>
      <c r="AY278">
        <v>8</v>
      </c>
      <c r="BA278" s="1">
        <v>44330</v>
      </c>
      <c r="BB278">
        <v>23</v>
      </c>
      <c r="BC278">
        <v>14</v>
      </c>
      <c r="BD278">
        <v>7</v>
      </c>
      <c r="BE278">
        <v>172</v>
      </c>
      <c r="BF278">
        <v>4</v>
      </c>
      <c r="BG278">
        <v>146</v>
      </c>
      <c r="BH278">
        <v>318</v>
      </c>
      <c r="BI278" s="1">
        <v>44204</v>
      </c>
      <c r="BJ278">
        <v>23</v>
      </c>
      <c r="BK278">
        <v>17</v>
      </c>
      <c r="BL278">
        <v>14</v>
      </c>
      <c r="BM278">
        <v>136</v>
      </c>
      <c r="BN278">
        <v>1</v>
      </c>
      <c r="BO278">
        <v>0</v>
      </c>
      <c r="BP278">
        <v>136</v>
      </c>
      <c r="BQ278" s="1">
        <v>43845</v>
      </c>
      <c r="BR278">
        <v>22</v>
      </c>
      <c r="BS278">
        <v>14</v>
      </c>
      <c r="BT278">
        <v>9</v>
      </c>
      <c r="BU278">
        <v>172</v>
      </c>
      <c r="BV278">
        <v>2</v>
      </c>
      <c r="BW278">
        <v>86</v>
      </c>
      <c r="BX278">
        <v>258</v>
      </c>
      <c r="BY278">
        <v>247.333</v>
      </c>
      <c r="CA278" t="s">
        <v>1188</v>
      </c>
      <c r="CB278" t="s">
        <v>1189</v>
      </c>
      <c r="CC278">
        <v>18704</v>
      </c>
      <c r="CD278">
        <v>480</v>
      </c>
      <c r="CE278">
        <v>5702889315</v>
      </c>
      <c r="CF278" t="s">
        <v>99</v>
      </c>
      <c r="CG278" t="s">
        <v>100</v>
      </c>
      <c r="CH278" s="1">
        <v>28460</v>
      </c>
      <c r="CI278" t="s">
        <v>100</v>
      </c>
      <c r="CJ278" t="s">
        <v>100</v>
      </c>
      <c r="CK278" t="s">
        <v>101</v>
      </c>
      <c r="CL278" t="s">
        <v>103</v>
      </c>
      <c r="CM278" t="s">
        <v>1187</v>
      </c>
      <c r="CN278">
        <v>176</v>
      </c>
      <c r="CO278" s="1">
        <v>44621</v>
      </c>
      <c r="CP278" s="1"/>
      <c r="CV278"/>
    </row>
    <row r="279" spans="1:104" x14ac:dyDescent="0.25">
      <c r="A279" t="s">
        <v>317</v>
      </c>
      <c r="B279" s="18" t="s">
        <v>3187</v>
      </c>
      <c r="C279" s="18">
        <v>395915</v>
      </c>
      <c r="D279" t="s">
        <v>2702</v>
      </c>
      <c r="E279" t="s">
        <v>2345</v>
      </c>
      <c r="F279" t="s">
        <v>116</v>
      </c>
      <c r="G279" t="s">
        <v>3202</v>
      </c>
      <c r="H279">
        <v>33.700000000000003</v>
      </c>
      <c r="I279" t="s">
        <v>113</v>
      </c>
      <c r="K279" t="s">
        <v>100</v>
      </c>
      <c r="L279" t="s">
        <v>121</v>
      </c>
      <c r="M279">
        <v>3</v>
      </c>
      <c r="N279">
        <v>4</v>
      </c>
      <c r="O279">
        <v>2</v>
      </c>
      <c r="P279">
        <v>4</v>
      </c>
      <c r="Q279">
        <v>4</v>
      </c>
      <c r="S279">
        <v>4</v>
      </c>
      <c r="U279" s="8">
        <v>3.7980800000000001</v>
      </c>
      <c r="V279" s="8">
        <v>0.63900000000000001</v>
      </c>
      <c r="W279">
        <v>53.3</v>
      </c>
      <c r="X279">
        <v>1.38432</v>
      </c>
      <c r="Y279">
        <v>2.0233099999999999</v>
      </c>
      <c r="Z279">
        <v>3.3052999999999999</v>
      </c>
      <c r="AA279">
        <v>0.48041</v>
      </c>
      <c r="AB279">
        <v>9.9059999999999995E-2</v>
      </c>
      <c r="AD279">
        <v>1.77477</v>
      </c>
      <c r="AE279">
        <v>42.9</v>
      </c>
      <c r="AG279">
        <v>0</v>
      </c>
      <c r="AJ279">
        <v>2.2669299999999999</v>
      </c>
      <c r="AK279">
        <v>0.65241000000000005</v>
      </c>
      <c r="AL279">
        <v>0.29054999999999997</v>
      </c>
      <c r="AM279">
        <v>3.2098900000000001</v>
      </c>
      <c r="AN279">
        <v>1.60276</v>
      </c>
      <c r="AO279">
        <v>1.5607800000000001</v>
      </c>
      <c r="AP279">
        <v>0.82362000000000002</v>
      </c>
      <c r="AQ279">
        <v>3.7358500000000001</v>
      </c>
      <c r="AS279">
        <v>1</v>
      </c>
      <c r="AT279">
        <v>4</v>
      </c>
      <c r="AU279">
        <v>1</v>
      </c>
      <c r="AV279">
        <v>0</v>
      </c>
      <c r="AW279" s="4">
        <v>0</v>
      </c>
      <c r="AX279">
        <v>0</v>
      </c>
      <c r="AY279">
        <v>0</v>
      </c>
      <c r="BA279" s="1">
        <v>44392</v>
      </c>
      <c r="BB279">
        <v>11</v>
      </c>
      <c r="BC279">
        <v>11</v>
      </c>
      <c r="BD279">
        <v>0</v>
      </c>
      <c r="BE279">
        <v>56</v>
      </c>
      <c r="BF279">
        <v>1</v>
      </c>
      <c r="BG279">
        <v>0</v>
      </c>
      <c r="BH279">
        <v>56</v>
      </c>
      <c r="BI279" s="1">
        <v>43783</v>
      </c>
      <c r="BJ279">
        <v>9</v>
      </c>
      <c r="BK279">
        <v>6</v>
      </c>
      <c r="BL279">
        <v>4</v>
      </c>
      <c r="BM279">
        <v>44</v>
      </c>
      <c r="BN279">
        <v>1</v>
      </c>
      <c r="BO279">
        <v>0</v>
      </c>
      <c r="BP279">
        <v>44</v>
      </c>
      <c r="BQ279" s="1">
        <v>43384</v>
      </c>
      <c r="BR279">
        <v>7</v>
      </c>
      <c r="BS279">
        <v>7</v>
      </c>
      <c r="BT279">
        <v>0</v>
      </c>
      <c r="BU279">
        <v>40</v>
      </c>
      <c r="BV279">
        <v>1</v>
      </c>
      <c r="BW279">
        <v>0</v>
      </c>
      <c r="BX279">
        <v>40</v>
      </c>
      <c r="BY279">
        <v>49.332999999999998</v>
      </c>
      <c r="CA279" t="s">
        <v>2702</v>
      </c>
      <c r="CB279" t="s">
        <v>2704</v>
      </c>
      <c r="CC279">
        <v>17020</v>
      </c>
      <c r="CD279">
        <v>610</v>
      </c>
      <c r="CE279">
        <v>7178344887</v>
      </c>
      <c r="CF279" t="s">
        <v>99</v>
      </c>
      <c r="CG279" t="s">
        <v>100</v>
      </c>
      <c r="CH279" s="1">
        <v>34311</v>
      </c>
      <c r="CI279" t="s">
        <v>101</v>
      </c>
      <c r="CJ279" t="s">
        <v>100</v>
      </c>
      <c r="CK279" t="s">
        <v>100</v>
      </c>
      <c r="CL279" t="s">
        <v>103</v>
      </c>
      <c r="CM279" t="s">
        <v>2703</v>
      </c>
      <c r="CN279">
        <v>60</v>
      </c>
      <c r="CO279" s="1">
        <v>44621</v>
      </c>
      <c r="CP279" s="1"/>
      <c r="CV279"/>
      <c r="CW279">
        <v>2</v>
      </c>
    </row>
    <row r="280" spans="1:104" x14ac:dyDescent="0.25">
      <c r="A280" t="s">
        <v>317</v>
      </c>
      <c r="B280" s="18" t="s">
        <v>3187</v>
      </c>
      <c r="C280" s="18">
        <v>395363</v>
      </c>
      <c r="D280" t="s">
        <v>1087</v>
      </c>
      <c r="E280" t="s">
        <v>147</v>
      </c>
      <c r="F280" t="s">
        <v>189</v>
      </c>
      <c r="G280" t="s">
        <v>3201</v>
      </c>
      <c r="H280">
        <v>82.1</v>
      </c>
      <c r="I280" t="s">
        <v>98</v>
      </c>
      <c r="K280" t="s">
        <v>100</v>
      </c>
      <c r="L280" t="s">
        <v>102</v>
      </c>
      <c r="M280">
        <v>5</v>
      </c>
      <c r="N280">
        <v>2</v>
      </c>
      <c r="O280">
        <v>5</v>
      </c>
      <c r="P280">
        <v>5</v>
      </c>
      <c r="Q280">
        <v>5</v>
      </c>
      <c r="R280">
        <v>5</v>
      </c>
      <c r="S280">
        <v>2</v>
      </c>
      <c r="U280" s="8">
        <v>3.3139699999999999</v>
      </c>
      <c r="V280" s="8">
        <v>0.56818000000000002</v>
      </c>
      <c r="W280">
        <v>44</v>
      </c>
      <c r="X280">
        <v>0.89483000000000001</v>
      </c>
      <c r="Y280">
        <v>1.4630099999999999</v>
      </c>
      <c r="Z280">
        <v>2.9468399999999999</v>
      </c>
      <c r="AA280">
        <v>0.31862000000000001</v>
      </c>
      <c r="AB280">
        <v>0.11785</v>
      </c>
      <c r="AD280">
        <v>1.8509599999999999</v>
      </c>
      <c r="AE280">
        <v>16.7</v>
      </c>
      <c r="AG280">
        <v>1</v>
      </c>
      <c r="AJ280">
        <v>2.1153300000000002</v>
      </c>
      <c r="AK280">
        <v>0.84160000000000001</v>
      </c>
      <c r="AL280">
        <v>0.45511000000000001</v>
      </c>
      <c r="AM280">
        <v>3.4120400000000002</v>
      </c>
      <c r="AN280">
        <v>1.7913699999999999</v>
      </c>
      <c r="AO280">
        <v>0.78210000000000002</v>
      </c>
      <c r="AP280">
        <v>0.46755000000000002</v>
      </c>
      <c r="AQ280">
        <v>3.0665499999999999</v>
      </c>
      <c r="AS280">
        <v>0</v>
      </c>
      <c r="AT280">
        <v>0</v>
      </c>
      <c r="AU280">
        <v>0</v>
      </c>
      <c r="AV280">
        <v>0</v>
      </c>
      <c r="AW280" s="4">
        <v>0</v>
      </c>
      <c r="AX280">
        <v>0</v>
      </c>
      <c r="AY280">
        <v>0</v>
      </c>
      <c r="BA280" s="1">
        <v>44309</v>
      </c>
      <c r="BB280">
        <v>4</v>
      </c>
      <c r="BC280">
        <v>4</v>
      </c>
      <c r="BD280">
        <v>0</v>
      </c>
      <c r="BE280">
        <v>16</v>
      </c>
      <c r="BF280">
        <v>1</v>
      </c>
      <c r="BG280">
        <v>0</v>
      </c>
      <c r="BH280">
        <v>16</v>
      </c>
      <c r="BI280" s="1">
        <v>43756</v>
      </c>
      <c r="BJ280">
        <v>1</v>
      </c>
      <c r="BK280">
        <v>1</v>
      </c>
      <c r="BL280">
        <v>0</v>
      </c>
      <c r="BM280">
        <v>4</v>
      </c>
      <c r="BN280">
        <v>1</v>
      </c>
      <c r="BO280">
        <v>0</v>
      </c>
      <c r="BP280">
        <v>4</v>
      </c>
      <c r="BQ280" s="1">
        <v>43371</v>
      </c>
      <c r="BR280">
        <v>1</v>
      </c>
      <c r="BS280">
        <v>1</v>
      </c>
      <c r="BT280">
        <v>0</v>
      </c>
      <c r="BU280">
        <v>4</v>
      </c>
      <c r="BV280">
        <v>1</v>
      </c>
      <c r="BW280">
        <v>0</v>
      </c>
      <c r="BX280">
        <v>4</v>
      </c>
      <c r="BY280">
        <v>10</v>
      </c>
      <c r="CA280" t="s">
        <v>1089</v>
      </c>
      <c r="CB280" t="s">
        <v>1090</v>
      </c>
      <c r="CC280">
        <v>16365</v>
      </c>
      <c r="CD280">
        <v>740</v>
      </c>
      <c r="CE280">
        <v>8147260820</v>
      </c>
      <c r="CF280" t="s">
        <v>99</v>
      </c>
      <c r="CG280" t="s">
        <v>100</v>
      </c>
      <c r="CH280" s="1">
        <v>28245</v>
      </c>
      <c r="CI280" t="s">
        <v>100</v>
      </c>
      <c r="CJ280" t="s">
        <v>100</v>
      </c>
      <c r="CK280" t="s">
        <v>100</v>
      </c>
      <c r="CL280" t="s">
        <v>103</v>
      </c>
      <c r="CM280" t="s">
        <v>1088</v>
      </c>
      <c r="CN280">
        <v>106</v>
      </c>
      <c r="CO280" s="1">
        <v>44621</v>
      </c>
      <c r="CP280" s="1"/>
      <c r="CV280"/>
    </row>
    <row r="281" spans="1:104" x14ac:dyDescent="0.25">
      <c r="A281" t="s">
        <v>317</v>
      </c>
      <c r="B281" s="18" t="s">
        <v>3187</v>
      </c>
      <c r="C281" s="18">
        <v>395916</v>
      </c>
      <c r="D281" t="s">
        <v>2705</v>
      </c>
      <c r="E281" t="s">
        <v>761</v>
      </c>
      <c r="F281" t="s">
        <v>299</v>
      </c>
      <c r="G281" t="s">
        <v>3202</v>
      </c>
      <c r="H281">
        <v>36.6</v>
      </c>
      <c r="I281" t="s">
        <v>113</v>
      </c>
      <c r="K281" t="s">
        <v>100</v>
      </c>
      <c r="L281" t="s">
        <v>105</v>
      </c>
      <c r="M281">
        <v>5</v>
      </c>
      <c r="N281">
        <v>4</v>
      </c>
      <c r="O281">
        <v>5</v>
      </c>
      <c r="P281">
        <v>5</v>
      </c>
      <c r="Q281">
        <v>5</v>
      </c>
      <c r="R281">
        <v>5</v>
      </c>
      <c r="S281">
        <v>5</v>
      </c>
      <c r="U281" s="8">
        <v>3.8003800000000001</v>
      </c>
      <c r="V281" s="8">
        <v>1.4553400000000001</v>
      </c>
      <c r="W281">
        <v>39.200000000000003</v>
      </c>
      <c r="X281">
        <v>0.70950000000000002</v>
      </c>
      <c r="Y281">
        <v>2.1648499999999999</v>
      </c>
      <c r="Z281">
        <v>3.29826</v>
      </c>
      <c r="AA281">
        <v>0.99973999999999996</v>
      </c>
      <c r="AB281">
        <v>0.12515999999999999</v>
      </c>
      <c r="AD281">
        <v>1.6355299999999999</v>
      </c>
      <c r="AE281">
        <v>22.2</v>
      </c>
      <c r="AH281">
        <v>6</v>
      </c>
      <c r="AJ281">
        <v>2.2436799999999999</v>
      </c>
      <c r="AK281">
        <v>0.72197999999999996</v>
      </c>
      <c r="AL281">
        <v>0.37602999999999998</v>
      </c>
      <c r="AM281">
        <v>3.3416899999999998</v>
      </c>
      <c r="AN281">
        <v>1.4923299999999999</v>
      </c>
      <c r="AO281">
        <v>0.72285999999999995</v>
      </c>
      <c r="AP281">
        <v>1.4494400000000001</v>
      </c>
      <c r="AQ281">
        <v>3.5906799999999999</v>
      </c>
      <c r="AS281">
        <v>0</v>
      </c>
      <c r="AT281">
        <v>0</v>
      </c>
      <c r="AU281">
        <v>0</v>
      </c>
      <c r="AV281">
        <v>0</v>
      </c>
      <c r="AW281" s="4">
        <v>0</v>
      </c>
      <c r="AX281">
        <v>0</v>
      </c>
      <c r="AY281">
        <v>0</v>
      </c>
      <c r="BA281" s="1">
        <v>44524</v>
      </c>
      <c r="BB281">
        <v>1</v>
      </c>
      <c r="BC281">
        <v>1</v>
      </c>
      <c r="BD281">
        <v>0</v>
      </c>
      <c r="BE281">
        <v>4</v>
      </c>
      <c r="BF281">
        <v>1</v>
      </c>
      <c r="BG281">
        <v>0</v>
      </c>
      <c r="BH281">
        <v>4</v>
      </c>
      <c r="BI281" s="1">
        <v>44145</v>
      </c>
      <c r="BJ281">
        <v>2</v>
      </c>
      <c r="BK281">
        <v>2</v>
      </c>
      <c r="BL281">
        <v>0</v>
      </c>
      <c r="BM281">
        <v>4</v>
      </c>
      <c r="BN281">
        <v>1</v>
      </c>
      <c r="BO281">
        <v>0</v>
      </c>
      <c r="BP281">
        <v>4</v>
      </c>
      <c r="BQ281" s="1">
        <v>43622</v>
      </c>
      <c r="BR281">
        <v>2</v>
      </c>
      <c r="BS281">
        <v>2</v>
      </c>
      <c r="BT281">
        <v>0</v>
      </c>
      <c r="BU281">
        <v>8</v>
      </c>
      <c r="BV281">
        <v>1</v>
      </c>
      <c r="BW281">
        <v>0</v>
      </c>
      <c r="BX281">
        <v>8</v>
      </c>
      <c r="BY281">
        <v>4.6669999999999998</v>
      </c>
      <c r="CA281" t="s">
        <v>177</v>
      </c>
      <c r="CB281" t="s">
        <v>2707</v>
      </c>
      <c r="CC281">
        <v>18017</v>
      </c>
      <c r="CD281">
        <v>590</v>
      </c>
      <c r="CE281">
        <v>6106914500</v>
      </c>
      <c r="CF281" t="s">
        <v>134</v>
      </c>
      <c r="CG281" t="s">
        <v>100</v>
      </c>
      <c r="CH281" s="1">
        <v>34340</v>
      </c>
      <c r="CI281" t="s">
        <v>101</v>
      </c>
      <c r="CJ281" t="s">
        <v>100</v>
      </c>
      <c r="CK281" t="s">
        <v>100</v>
      </c>
      <c r="CL281" t="s">
        <v>103</v>
      </c>
      <c r="CM281" t="s">
        <v>2706</v>
      </c>
      <c r="CN281">
        <v>60</v>
      </c>
      <c r="CO281" s="1">
        <v>44621</v>
      </c>
      <c r="CP281" s="1"/>
      <c r="CV281"/>
    </row>
    <row r="282" spans="1:104" x14ac:dyDescent="0.25">
      <c r="A282" t="s">
        <v>317</v>
      </c>
      <c r="B282" s="18" t="s">
        <v>3187</v>
      </c>
      <c r="C282" s="18">
        <v>395986</v>
      </c>
      <c r="D282" t="s">
        <v>2813</v>
      </c>
      <c r="E282" t="s">
        <v>1413</v>
      </c>
      <c r="F282" t="s">
        <v>1233</v>
      </c>
      <c r="G282" t="s">
        <v>3201</v>
      </c>
      <c r="H282">
        <v>67.3</v>
      </c>
      <c r="I282" t="s">
        <v>98</v>
      </c>
      <c r="K282" t="s">
        <v>100</v>
      </c>
      <c r="L282" t="s">
        <v>105</v>
      </c>
      <c r="M282">
        <v>3</v>
      </c>
      <c r="N282">
        <v>3</v>
      </c>
      <c r="O282">
        <v>3</v>
      </c>
      <c r="P282">
        <v>3</v>
      </c>
      <c r="Q282">
        <v>3</v>
      </c>
      <c r="S282">
        <v>3</v>
      </c>
      <c r="U282" s="8">
        <v>3.8085300000000002</v>
      </c>
      <c r="V282" s="8">
        <v>0.85462000000000005</v>
      </c>
      <c r="W282">
        <v>54.7</v>
      </c>
      <c r="X282">
        <v>1.01959</v>
      </c>
      <c r="Y282">
        <v>1.8742099999999999</v>
      </c>
      <c r="Z282">
        <v>3.13001</v>
      </c>
      <c r="AA282">
        <v>0.43020999999999998</v>
      </c>
      <c r="AB282">
        <v>7.1999999999999995E-2</v>
      </c>
      <c r="AD282">
        <v>1.93432</v>
      </c>
      <c r="AE282">
        <v>13.3</v>
      </c>
      <c r="AG282">
        <v>0</v>
      </c>
      <c r="AJ282">
        <v>2.1547299999999998</v>
      </c>
      <c r="AK282">
        <v>0.86609999999999998</v>
      </c>
      <c r="AL282">
        <v>0.46819</v>
      </c>
      <c r="AM282">
        <v>3.48902</v>
      </c>
      <c r="AN282">
        <v>1.83782</v>
      </c>
      <c r="AO282">
        <v>0.86592000000000002</v>
      </c>
      <c r="AP282">
        <v>0.68361000000000005</v>
      </c>
      <c r="AQ282">
        <v>3.4464299999999999</v>
      </c>
      <c r="AS282">
        <v>0</v>
      </c>
      <c r="AT282">
        <v>1</v>
      </c>
      <c r="AU282">
        <v>1</v>
      </c>
      <c r="AV282">
        <v>0</v>
      </c>
      <c r="AW282" s="4">
        <v>0</v>
      </c>
      <c r="AX282">
        <v>0</v>
      </c>
      <c r="AY282">
        <v>0</v>
      </c>
      <c r="BA282" s="1">
        <v>43868</v>
      </c>
      <c r="BB282">
        <v>4</v>
      </c>
      <c r="BC282">
        <v>4</v>
      </c>
      <c r="BD282">
        <v>0</v>
      </c>
      <c r="BE282">
        <v>24</v>
      </c>
      <c r="BF282">
        <v>1</v>
      </c>
      <c r="BG282">
        <v>0</v>
      </c>
      <c r="BH282">
        <v>24</v>
      </c>
      <c r="BI282" s="1">
        <v>43530</v>
      </c>
      <c r="BJ282">
        <v>8</v>
      </c>
      <c r="BK282">
        <v>7</v>
      </c>
      <c r="BL282">
        <v>0</v>
      </c>
      <c r="BM282">
        <v>44</v>
      </c>
      <c r="BN282">
        <v>1</v>
      </c>
      <c r="BO282">
        <v>0</v>
      </c>
      <c r="BP282">
        <v>44</v>
      </c>
      <c r="BQ282" s="1">
        <v>43133</v>
      </c>
      <c r="BR282">
        <v>3</v>
      </c>
      <c r="BS282">
        <v>3</v>
      </c>
      <c r="BT282">
        <v>0</v>
      </c>
      <c r="BU282">
        <v>16</v>
      </c>
      <c r="BV282">
        <v>1</v>
      </c>
      <c r="BW282">
        <v>0</v>
      </c>
      <c r="BX282">
        <v>16</v>
      </c>
      <c r="BY282">
        <v>29.332999999999998</v>
      </c>
      <c r="CA282" t="s">
        <v>2815</v>
      </c>
      <c r="CB282" t="s">
        <v>2816</v>
      </c>
      <c r="CC282">
        <v>16201</v>
      </c>
      <c r="CD282">
        <v>70</v>
      </c>
      <c r="CE282">
        <v>7245452273</v>
      </c>
      <c r="CF282" t="s">
        <v>99</v>
      </c>
      <c r="CG282" t="s">
        <v>100</v>
      </c>
      <c r="CH282" s="1">
        <v>35241</v>
      </c>
      <c r="CI282" t="s">
        <v>100</v>
      </c>
      <c r="CJ282" t="s">
        <v>101</v>
      </c>
      <c r="CK282" t="s">
        <v>100</v>
      </c>
      <c r="CL282" t="s">
        <v>103</v>
      </c>
      <c r="CM282" t="s">
        <v>2814</v>
      </c>
      <c r="CN282">
        <v>120</v>
      </c>
      <c r="CO282" s="1">
        <v>44621</v>
      </c>
      <c r="CP282" s="1"/>
      <c r="CV282"/>
      <c r="CW282">
        <v>2</v>
      </c>
    </row>
    <row r="283" spans="1:104" x14ac:dyDescent="0.25">
      <c r="A283" t="s">
        <v>317</v>
      </c>
      <c r="B283" s="18" t="s">
        <v>3187</v>
      </c>
      <c r="C283" s="18">
        <v>395795</v>
      </c>
      <c r="D283" t="s">
        <v>2374</v>
      </c>
      <c r="E283" t="s">
        <v>739</v>
      </c>
      <c r="F283" t="s">
        <v>124</v>
      </c>
      <c r="G283" t="s">
        <v>3202</v>
      </c>
      <c r="H283">
        <v>72.5</v>
      </c>
      <c r="I283" t="s">
        <v>113</v>
      </c>
      <c r="K283" t="s">
        <v>100</v>
      </c>
      <c r="L283" t="s">
        <v>105</v>
      </c>
      <c r="M283">
        <v>3</v>
      </c>
      <c r="N283">
        <v>3</v>
      </c>
      <c r="O283">
        <v>4</v>
      </c>
      <c r="P283">
        <v>1</v>
      </c>
      <c r="Q283">
        <v>1</v>
      </c>
      <c r="R283">
        <v>2</v>
      </c>
      <c r="S283">
        <v>3</v>
      </c>
      <c r="U283" s="8">
        <v>3.6871100000000001</v>
      </c>
      <c r="V283" s="8">
        <v>0.63549</v>
      </c>
      <c r="X283">
        <v>0.88597000000000004</v>
      </c>
      <c r="Y283">
        <v>1.52145</v>
      </c>
      <c r="Z283">
        <v>3.2346300000000001</v>
      </c>
      <c r="AA283">
        <v>0.50863999999999998</v>
      </c>
      <c r="AB283">
        <v>5.7919999999999999E-2</v>
      </c>
      <c r="AC283">
        <v>6</v>
      </c>
      <c r="AD283">
        <v>2.1656499999999999</v>
      </c>
      <c r="AF283">
        <v>6</v>
      </c>
      <c r="AH283">
        <v>6</v>
      </c>
      <c r="AJ283">
        <v>2.1992099999999999</v>
      </c>
      <c r="AK283">
        <v>0.78508999999999995</v>
      </c>
      <c r="AL283">
        <v>0.39287</v>
      </c>
      <c r="AM283">
        <v>3.3771800000000001</v>
      </c>
      <c r="AN283">
        <v>2.0159899999999999</v>
      </c>
      <c r="AO283">
        <v>0.83008000000000004</v>
      </c>
      <c r="AP283">
        <v>0.60577000000000003</v>
      </c>
      <c r="AQ283">
        <v>3.4470499999999999</v>
      </c>
      <c r="AS283">
        <v>0</v>
      </c>
      <c r="AT283">
        <v>1</v>
      </c>
      <c r="AU283">
        <v>0</v>
      </c>
      <c r="AV283">
        <v>1</v>
      </c>
      <c r="AW283" s="4">
        <v>655.08000000000004</v>
      </c>
      <c r="AX283">
        <v>0</v>
      </c>
      <c r="AY283">
        <v>1</v>
      </c>
      <c r="BA283" s="1">
        <v>44498</v>
      </c>
      <c r="BB283">
        <v>2</v>
      </c>
      <c r="BC283">
        <v>2</v>
      </c>
      <c r="BD283">
        <v>0</v>
      </c>
      <c r="BE283">
        <v>12</v>
      </c>
      <c r="BF283">
        <v>1</v>
      </c>
      <c r="BG283">
        <v>0</v>
      </c>
      <c r="BH283">
        <v>12</v>
      </c>
      <c r="BI283" s="1">
        <v>43706</v>
      </c>
      <c r="BJ283">
        <v>4</v>
      </c>
      <c r="BK283">
        <v>4</v>
      </c>
      <c r="BL283">
        <v>1</v>
      </c>
      <c r="BM283">
        <v>32</v>
      </c>
      <c r="BN283">
        <v>1</v>
      </c>
      <c r="BO283">
        <v>0</v>
      </c>
      <c r="BP283">
        <v>32</v>
      </c>
      <c r="BQ283" s="1">
        <v>43308</v>
      </c>
      <c r="BR283">
        <v>3</v>
      </c>
      <c r="BS283">
        <v>3</v>
      </c>
      <c r="BT283">
        <v>0</v>
      </c>
      <c r="BU283">
        <v>12</v>
      </c>
      <c r="BV283">
        <v>1</v>
      </c>
      <c r="BW283">
        <v>0</v>
      </c>
      <c r="BX283">
        <v>12</v>
      </c>
      <c r="BY283">
        <v>18.667000000000002</v>
      </c>
      <c r="CA283" t="s">
        <v>2376</v>
      </c>
      <c r="CB283" t="s">
        <v>2377</v>
      </c>
      <c r="CC283">
        <v>15401</v>
      </c>
      <c r="CD283">
        <v>330</v>
      </c>
      <c r="CE283">
        <v>7244304848</v>
      </c>
      <c r="CF283" t="s">
        <v>99</v>
      </c>
      <c r="CG283" t="s">
        <v>100</v>
      </c>
      <c r="CH283" s="1">
        <v>32660</v>
      </c>
      <c r="CI283" t="s">
        <v>100</v>
      </c>
      <c r="CJ283" t="s">
        <v>100</v>
      </c>
      <c r="CK283" t="s">
        <v>100</v>
      </c>
      <c r="CL283" t="s">
        <v>103</v>
      </c>
      <c r="CM283" t="s">
        <v>2375</v>
      </c>
      <c r="CN283">
        <v>98</v>
      </c>
      <c r="CO283" s="1">
        <v>44621</v>
      </c>
      <c r="CP283" s="1"/>
      <c r="CV283"/>
    </row>
    <row r="284" spans="1:104" x14ac:dyDescent="0.25">
      <c r="A284" t="s">
        <v>317</v>
      </c>
      <c r="B284" s="18" t="s">
        <v>3187</v>
      </c>
      <c r="C284" s="18">
        <v>395704</v>
      </c>
      <c r="D284" t="s">
        <v>2110</v>
      </c>
      <c r="E284" t="s">
        <v>271</v>
      </c>
      <c r="F284" t="s">
        <v>477</v>
      </c>
      <c r="G284" t="s">
        <v>3202</v>
      </c>
      <c r="H284">
        <v>52.1</v>
      </c>
      <c r="I284" t="s">
        <v>113</v>
      </c>
      <c r="K284" t="s">
        <v>100</v>
      </c>
      <c r="L284" t="s">
        <v>105</v>
      </c>
      <c r="M284">
        <v>5</v>
      </c>
      <c r="N284">
        <v>4</v>
      </c>
      <c r="O284">
        <v>3</v>
      </c>
      <c r="P284">
        <v>5</v>
      </c>
      <c r="Q284">
        <v>5</v>
      </c>
      <c r="R284">
        <v>5</v>
      </c>
      <c r="S284">
        <v>5</v>
      </c>
      <c r="U284" s="8">
        <v>3.95492</v>
      </c>
      <c r="V284" s="8">
        <v>1.24332</v>
      </c>
      <c r="W284">
        <v>45.3</v>
      </c>
      <c r="X284">
        <v>0.92579999999999996</v>
      </c>
      <c r="Y284">
        <v>2.1691199999999999</v>
      </c>
      <c r="Z284">
        <v>3.5968900000000001</v>
      </c>
      <c r="AA284">
        <v>0.85540000000000005</v>
      </c>
      <c r="AB284">
        <v>5.2229999999999999E-2</v>
      </c>
      <c r="AD284">
        <v>1.7858000000000001</v>
      </c>
      <c r="AE284">
        <v>38.1</v>
      </c>
      <c r="AG284">
        <v>1</v>
      </c>
      <c r="AJ284">
        <v>2.3090700000000002</v>
      </c>
      <c r="AK284">
        <v>0.72662000000000004</v>
      </c>
      <c r="AL284">
        <v>0.34643000000000002</v>
      </c>
      <c r="AM284">
        <v>3.38212</v>
      </c>
      <c r="AN284">
        <v>1.5832900000000001</v>
      </c>
      <c r="AO284">
        <v>0.93720999999999999</v>
      </c>
      <c r="AP284">
        <v>1.3440700000000001</v>
      </c>
      <c r="AQ284">
        <v>3.6920199999999999</v>
      </c>
      <c r="AS284">
        <v>1</v>
      </c>
      <c r="AT284">
        <v>0</v>
      </c>
      <c r="AU284">
        <v>0</v>
      </c>
      <c r="AV284">
        <v>0</v>
      </c>
      <c r="AW284" s="4">
        <v>0</v>
      </c>
      <c r="AX284">
        <v>0</v>
      </c>
      <c r="AY284">
        <v>0</v>
      </c>
      <c r="BA284" s="1">
        <v>44412</v>
      </c>
      <c r="BB284">
        <v>2</v>
      </c>
      <c r="BC284">
        <v>2</v>
      </c>
      <c r="BD284">
        <v>0</v>
      </c>
      <c r="BE284">
        <v>8</v>
      </c>
      <c r="BF284">
        <v>1</v>
      </c>
      <c r="BG284">
        <v>0</v>
      </c>
      <c r="BH284">
        <v>8</v>
      </c>
      <c r="BI284" s="1">
        <v>43592</v>
      </c>
      <c r="BJ284">
        <v>15</v>
      </c>
      <c r="BK284">
        <v>15</v>
      </c>
      <c r="BL284">
        <v>0</v>
      </c>
      <c r="BM284">
        <v>68</v>
      </c>
      <c r="BN284">
        <v>1</v>
      </c>
      <c r="BO284">
        <v>0</v>
      </c>
      <c r="BP284">
        <v>68</v>
      </c>
      <c r="BQ284" s="1">
        <v>43320</v>
      </c>
      <c r="BR284">
        <v>5</v>
      </c>
      <c r="BS284">
        <v>5</v>
      </c>
      <c r="BT284">
        <v>0</v>
      </c>
      <c r="BU284">
        <v>28</v>
      </c>
      <c r="BV284">
        <v>1</v>
      </c>
      <c r="BW284">
        <v>0</v>
      </c>
      <c r="BX284">
        <v>28</v>
      </c>
      <c r="BY284">
        <v>31.332999999999998</v>
      </c>
      <c r="CA284" t="s">
        <v>327</v>
      </c>
      <c r="CB284" t="s">
        <v>2112</v>
      </c>
      <c r="CC284">
        <v>19111</v>
      </c>
      <c r="CD284">
        <v>620</v>
      </c>
      <c r="CE284">
        <v>2152142820</v>
      </c>
      <c r="CF284" t="s">
        <v>99</v>
      </c>
      <c r="CG284" t="s">
        <v>100</v>
      </c>
      <c r="CH284" s="1">
        <v>31314</v>
      </c>
      <c r="CI284" t="s">
        <v>101</v>
      </c>
      <c r="CJ284" t="s">
        <v>100</v>
      </c>
      <c r="CK284" t="s">
        <v>100</v>
      </c>
      <c r="CL284" t="s">
        <v>103</v>
      </c>
      <c r="CM284" t="s">
        <v>2111</v>
      </c>
      <c r="CN284">
        <v>120</v>
      </c>
      <c r="CO284" s="1">
        <v>44621</v>
      </c>
      <c r="CP284" s="1"/>
      <c r="CV284"/>
    </row>
    <row r="285" spans="1:104" x14ac:dyDescent="0.25">
      <c r="A285" t="s">
        <v>317</v>
      </c>
      <c r="B285" s="18" t="s">
        <v>3187</v>
      </c>
      <c r="C285" s="18">
        <v>395771</v>
      </c>
      <c r="D285" t="s">
        <v>2297</v>
      </c>
      <c r="E285" t="s">
        <v>2299</v>
      </c>
      <c r="F285" t="s">
        <v>281</v>
      </c>
      <c r="G285" t="s">
        <v>3202</v>
      </c>
      <c r="H285">
        <v>73.7</v>
      </c>
      <c r="I285" t="s">
        <v>113</v>
      </c>
      <c r="K285" t="s">
        <v>100</v>
      </c>
      <c r="L285" t="s">
        <v>105</v>
      </c>
      <c r="M285">
        <v>5</v>
      </c>
      <c r="N285">
        <v>5</v>
      </c>
      <c r="O285">
        <v>5</v>
      </c>
      <c r="P285">
        <v>5</v>
      </c>
      <c r="Q285">
        <v>5</v>
      </c>
      <c r="R285">
        <v>5</v>
      </c>
      <c r="S285">
        <v>5</v>
      </c>
      <c r="U285" s="8">
        <v>4.4593299999999996</v>
      </c>
      <c r="V285" s="8">
        <v>1.02603</v>
      </c>
      <c r="W285">
        <v>35.9</v>
      </c>
      <c r="X285">
        <v>0.97868999999999995</v>
      </c>
      <c r="Y285">
        <v>2.0047199999999998</v>
      </c>
      <c r="Z285">
        <v>3.8759800000000002</v>
      </c>
      <c r="AA285">
        <v>0.73943000000000003</v>
      </c>
      <c r="AB285">
        <v>4.4679999999999997E-2</v>
      </c>
      <c r="AD285">
        <v>2.4546199999999998</v>
      </c>
      <c r="AE285">
        <v>26.7</v>
      </c>
      <c r="AG285">
        <v>0</v>
      </c>
      <c r="AJ285">
        <v>1.9585699999999999</v>
      </c>
      <c r="AK285">
        <v>0.61914000000000002</v>
      </c>
      <c r="AL285">
        <v>0.27023999999999998</v>
      </c>
      <c r="AM285">
        <v>2.84795</v>
      </c>
      <c r="AN285">
        <v>2.5657299999999998</v>
      </c>
      <c r="AO285">
        <v>1.16273</v>
      </c>
      <c r="AP285">
        <v>1.4218900000000001</v>
      </c>
      <c r="AQ285">
        <v>4.9437199999999999</v>
      </c>
      <c r="AS285">
        <v>0</v>
      </c>
      <c r="AT285">
        <v>0</v>
      </c>
      <c r="AU285">
        <v>0</v>
      </c>
      <c r="AV285">
        <v>0</v>
      </c>
      <c r="AW285" s="4">
        <v>0</v>
      </c>
      <c r="AX285">
        <v>0</v>
      </c>
      <c r="AY285">
        <v>0</v>
      </c>
      <c r="BA285" s="1">
        <v>44105</v>
      </c>
      <c r="BB285">
        <v>0</v>
      </c>
      <c r="BC285">
        <v>0</v>
      </c>
      <c r="BD285">
        <v>0</v>
      </c>
      <c r="BE285">
        <v>0</v>
      </c>
      <c r="BF285">
        <v>0</v>
      </c>
      <c r="BG285">
        <v>0</v>
      </c>
      <c r="BH285">
        <v>0</v>
      </c>
      <c r="BI285" s="1">
        <v>43503</v>
      </c>
      <c r="BJ285">
        <v>0</v>
      </c>
      <c r="BK285">
        <v>0</v>
      </c>
      <c r="BL285">
        <v>0</v>
      </c>
      <c r="BM285">
        <v>0</v>
      </c>
      <c r="BN285">
        <v>0</v>
      </c>
      <c r="BO285">
        <v>0</v>
      </c>
      <c r="BP285">
        <v>0</v>
      </c>
      <c r="BQ285" s="1">
        <v>43189</v>
      </c>
      <c r="BR285">
        <v>5</v>
      </c>
      <c r="BS285">
        <v>5</v>
      </c>
      <c r="BT285">
        <v>0</v>
      </c>
      <c r="BU285">
        <v>28</v>
      </c>
      <c r="BV285">
        <v>1</v>
      </c>
      <c r="BW285">
        <v>0</v>
      </c>
      <c r="BX285">
        <v>28</v>
      </c>
      <c r="BY285">
        <v>4.6669999999999998</v>
      </c>
      <c r="CA285" t="s">
        <v>2300</v>
      </c>
      <c r="CB285" t="s">
        <v>2301</v>
      </c>
      <c r="CC285">
        <v>17584</v>
      </c>
      <c r="CD285">
        <v>440</v>
      </c>
      <c r="CE285">
        <v>7174649542</v>
      </c>
      <c r="CF285" t="s">
        <v>134</v>
      </c>
      <c r="CG285" t="s">
        <v>100</v>
      </c>
      <c r="CH285" s="1">
        <v>32509</v>
      </c>
      <c r="CI285" t="s">
        <v>101</v>
      </c>
      <c r="CJ285" t="s">
        <v>100</v>
      </c>
      <c r="CK285" t="s">
        <v>100</v>
      </c>
      <c r="CL285" t="s">
        <v>103</v>
      </c>
      <c r="CM285" t="s">
        <v>2298</v>
      </c>
      <c r="CN285">
        <v>80</v>
      </c>
      <c r="CO285" s="1">
        <v>44621</v>
      </c>
      <c r="CP285" s="1"/>
      <c r="CV285"/>
    </row>
    <row r="286" spans="1:104" x14ac:dyDescent="0.25">
      <c r="A286" t="s">
        <v>317</v>
      </c>
      <c r="B286" s="18" t="s">
        <v>3187</v>
      </c>
      <c r="C286" s="18">
        <v>395867</v>
      </c>
      <c r="D286" t="s">
        <v>2560</v>
      </c>
      <c r="E286" t="s">
        <v>2311</v>
      </c>
      <c r="F286" t="s">
        <v>1060</v>
      </c>
      <c r="G286" t="s">
        <v>3201</v>
      </c>
      <c r="H286">
        <v>28.7</v>
      </c>
      <c r="I286" t="s">
        <v>98</v>
      </c>
      <c r="K286" t="s">
        <v>100</v>
      </c>
      <c r="L286" t="s">
        <v>105</v>
      </c>
      <c r="M286">
        <v>4</v>
      </c>
      <c r="N286">
        <v>4</v>
      </c>
      <c r="O286">
        <v>4</v>
      </c>
      <c r="P286">
        <v>4</v>
      </c>
      <c r="Q286">
        <v>4</v>
      </c>
      <c r="R286">
        <v>5</v>
      </c>
      <c r="S286">
        <v>5</v>
      </c>
      <c r="U286" s="8">
        <v>3.4502700000000002</v>
      </c>
      <c r="V286" s="8">
        <v>1.1836899999999999</v>
      </c>
      <c r="W286">
        <v>46.4</v>
      </c>
      <c r="X286">
        <v>0.60177999999999998</v>
      </c>
      <c r="Y286">
        <v>1.7854699999999999</v>
      </c>
      <c r="Z286">
        <v>3.0669300000000002</v>
      </c>
      <c r="AA286">
        <v>0.86245000000000005</v>
      </c>
      <c r="AB286">
        <v>2.4199999999999999E-2</v>
      </c>
      <c r="AD286">
        <v>1.6648000000000001</v>
      </c>
      <c r="AE286">
        <v>22.2</v>
      </c>
      <c r="AG286">
        <v>0</v>
      </c>
      <c r="AJ286">
        <v>2.23725</v>
      </c>
      <c r="AK286">
        <v>0.76224999999999998</v>
      </c>
      <c r="AL286">
        <v>0.39427000000000001</v>
      </c>
      <c r="AM286">
        <v>3.39377</v>
      </c>
      <c r="AN286">
        <v>1.5234000000000001</v>
      </c>
      <c r="AO286">
        <v>0.58072000000000001</v>
      </c>
      <c r="AP286">
        <v>1.12436</v>
      </c>
      <c r="AQ286">
        <v>3.20987</v>
      </c>
      <c r="AS286">
        <v>0</v>
      </c>
      <c r="AT286">
        <v>0</v>
      </c>
      <c r="AU286">
        <v>0</v>
      </c>
      <c r="AV286">
        <v>0</v>
      </c>
      <c r="AW286" s="4">
        <v>0</v>
      </c>
      <c r="AX286">
        <v>0</v>
      </c>
      <c r="AY286">
        <v>0</v>
      </c>
      <c r="BA286" s="1">
        <v>44476</v>
      </c>
      <c r="BB286">
        <v>5</v>
      </c>
      <c r="BC286">
        <v>5</v>
      </c>
      <c r="BD286">
        <v>0</v>
      </c>
      <c r="BE286">
        <v>20</v>
      </c>
      <c r="BF286">
        <v>1</v>
      </c>
      <c r="BG286">
        <v>0</v>
      </c>
      <c r="BH286">
        <v>20</v>
      </c>
      <c r="BI286" s="1">
        <v>44112</v>
      </c>
      <c r="BJ286">
        <v>4</v>
      </c>
      <c r="BK286">
        <v>4</v>
      </c>
      <c r="BL286">
        <v>0</v>
      </c>
      <c r="BM286">
        <v>28</v>
      </c>
      <c r="BN286">
        <v>1</v>
      </c>
      <c r="BO286">
        <v>0</v>
      </c>
      <c r="BP286">
        <v>28</v>
      </c>
      <c r="BQ286" s="1">
        <v>43616</v>
      </c>
      <c r="BR286">
        <v>6</v>
      </c>
      <c r="BS286">
        <v>6</v>
      </c>
      <c r="BT286">
        <v>0</v>
      </c>
      <c r="BU286">
        <v>28</v>
      </c>
      <c r="BV286">
        <v>1</v>
      </c>
      <c r="BW286">
        <v>0</v>
      </c>
      <c r="BX286">
        <v>28</v>
      </c>
      <c r="BY286">
        <v>24</v>
      </c>
      <c r="CA286" t="s">
        <v>2562</v>
      </c>
      <c r="CB286" t="s">
        <v>2563</v>
      </c>
      <c r="CC286">
        <v>16749</v>
      </c>
      <c r="CD286">
        <v>520</v>
      </c>
      <c r="CE286">
        <v>8148875716</v>
      </c>
      <c r="CF286" t="s">
        <v>99</v>
      </c>
      <c r="CG286" t="s">
        <v>100</v>
      </c>
      <c r="CH286" s="1">
        <v>33572</v>
      </c>
      <c r="CI286" t="s">
        <v>100</v>
      </c>
      <c r="CJ286" t="s">
        <v>100</v>
      </c>
      <c r="CK286" t="s">
        <v>100</v>
      </c>
      <c r="CL286" t="s">
        <v>103</v>
      </c>
      <c r="CM286" t="s">
        <v>2561</v>
      </c>
      <c r="CN286">
        <v>34</v>
      </c>
      <c r="CO286" s="1">
        <v>44621</v>
      </c>
      <c r="CP286" s="1"/>
      <c r="CV286"/>
    </row>
    <row r="287" spans="1:104" x14ac:dyDescent="0.25">
      <c r="A287" t="s">
        <v>317</v>
      </c>
      <c r="B287" s="18" t="s">
        <v>3187</v>
      </c>
      <c r="C287" s="18">
        <v>395774</v>
      </c>
      <c r="D287" t="s">
        <v>2305</v>
      </c>
      <c r="E287" t="s">
        <v>158</v>
      </c>
      <c r="F287" t="s">
        <v>281</v>
      </c>
      <c r="G287" t="s">
        <v>3201</v>
      </c>
      <c r="H287">
        <v>347.1</v>
      </c>
      <c r="I287" t="s">
        <v>98</v>
      </c>
      <c r="K287" t="s">
        <v>100</v>
      </c>
      <c r="L287" t="s">
        <v>105</v>
      </c>
      <c r="M287">
        <v>1</v>
      </c>
      <c r="N287">
        <v>1</v>
      </c>
      <c r="O287">
        <v>2</v>
      </c>
      <c r="P287">
        <v>4</v>
      </c>
      <c r="Q287">
        <v>4</v>
      </c>
      <c r="R287">
        <v>4</v>
      </c>
      <c r="S287">
        <v>1</v>
      </c>
      <c r="W287">
        <v>100</v>
      </c>
      <c r="AE287">
        <v>100</v>
      </c>
      <c r="AG287">
        <v>20</v>
      </c>
      <c r="AS287">
        <v>0</v>
      </c>
      <c r="AT287">
        <v>16</v>
      </c>
      <c r="AU287">
        <v>1</v>
      </c>
      <c r="AV287">
        <v>4</v>
      </c>
      <c r="AW287" s="4">
        <v>42038.75</v>
      </c>
      <c r="AX287">
        <v>0</v>
      </c>
      <c r="AY287">
        <v>4</v>
      </c>
      <c r="BA287" s="1">
        <v>44354</v>
      </c>
      <c r="BB287">
        <v>5</v>
      </c>
      <c r="BC287">
        <v>5</v>
      </c>
      <c r="BD287">
        <v>0</v>
      </c>
      <c r="BE287">
        <v>24</v>
      </c>
      <c r="BF287">
        <v>1</v>
      </c>
      <c r="BG287">
        <v>0</v>
      </c>
      <c r="BH287">
        <v>24</v>
      </c>
      <c r="BI287" s="1">
        <v>43685</v>
      </c>
      <c r="BJ287">
        <v>11</v>
      </c>
      <c r="BK287">
        <v>10</v>
      </c>
      <c r="BL287">
        <v>3</v>
      </c>
      <c r="BM287">
        <v>76</v>
      </c>
      <c r="BN287">
        <v>1</v>
      </c>
      <c r="BO287">
        <v>0</v>
      </c>
      <c r="BP287">
        <v>76</v>
      </c>
      <c r="BQ287" s="1">
        <v>43356</v>
      </c>
      <c r="BR287">
        <v>25</v>
      </c>
      <c r="BS287">
        <v>20</v>
      </c>
      <c r="BT287">
        <v>5</v>
      </c>
      <c r="BU287">
        <v>104</v>
      </c>
      <c r="BV287">
        <v>1</v>
      </c>
      <c r="BW287">
        <v>0</v>
      </c>
      <c r="BX287">
        <v>104</v>
      </c>
      <c r="BY287">
        <v>54.667000000000002</v>
      </c>
      <c r="CA287" t="s">
        <v>2307</v>
      </c>
      <c r="CB287" t="s">
        <v>2308</v>
      </c>
      <c r="CC287">
        <v>17602</v>
      </c>
      <c r="CD287">
        <v>440</v>
      </c>
      <c r="CE287">
        <v>7172997850</v>
      </c>
      <c r="CF287" t="s">
        <v>99</v>
      </c>
      <c r="CG287" t="s">
        <v>100</v>
      </c>
      <c r="CH287" s="1">
        <v>32509</v>
      </c>
      <c r="CI287" t="s">
        <v>100</v>
      </c>
      <c r="CJ287" t="s">
        <v>100</v>
      </c>
      <c r="CK287" t="s">
        <v>101</v>
      </c>
      <c r="CL287" t="s">
        <v>103</v>
      </c>
      <c r="CM287" t="s">
        <v>2306</v>
      </c>
      <c r="CN287">
        <v>446</v>
      </c>
      <c r="CO287" s="1">
        <v>44621</v>
      </c>
      <c r="CP287" s="1"/>
      <c r="CS287">
        <v>12</v>
      </c>
      <c r="CV287"/>
      <c r="CX287">
        <v>12</v>
      </c>
      <c r="CY287">
        <v>6</v>
      </c>
      <c r="CZ287">
        <v>6</v>
      </c>
    </row>
    <row r="288" spans="1:104" x14ac:dyDescent="0.25">
      <c r="A288" t="s">
        <v>317</v>
      </c>
      <c r="B288" s="18" t="s">
        <v>3187</v>
      </c>
      <c r="C288" s="18">
        <v>395797</v>
      </c>
      <c r="D288" t="s">
        <v>2383</v>
      </c>
      <c r="E288" t="s">
        <v>951</v>
      </c>
      <c r="F288" t="s">
        <v>281</v>
      </c>
      <c r="G288" t="s">
        <v>3202</v>
      </c>
      <c r="H288">
        <v>85.8</v>
      </c>
      <c r="I288" t="s">
        <v>113</v>
      </c>
      <c r="K288" t="s">
        <v>100</v>
      </c>
      <c r="L288" t="s">
        <v>105</v>
      </c>
      <c r="M288">
        <v>5</v>
      </c>
      <c r="N288">
        <v>4</v>
      </c>
      <c r="O288">
        <v>5</v>
      </c>
      <c r="P288">
        <v>5</v>
      </c>
      <c r="Q288">
        <v>5</v>
      </c>
      <c r="R288">
        <v>5</v>
      </c>
      <c r="S288">
        <v>4</v>
      </c>
      <c r="U288" s="8">
        <v>4.9035700000000002</v>
      </c>
      <c r="V288" s="8">
        <v>0.89198</v>
      </c>
      <c r="W288">
        <v>38.799999999999997</v>
      </c>
      <c r="X288">
        <v>1.3577300000000001</v>
      </c>
      <c r="Y288">
        <v>2.2496999999999998</v>
      </c>
      <c r="Z288">
        <v>4.41533</v>
      </c>
      <c r="AA288">
        <v>0.63532999999999995</v>
      </c>
      <c r="AB288">
        <v>3.8679999999999999E-2</v>
      </c>
      <c r="AD288">
        <v>2.65387</v>
      </c>
      <c r="AE288">
        <v>37</v>
      </c>
      <c r="AG288">
        <v>1</v>
      </c>
      <c r="AJ288">
        <v>2.34735</v>
      </c>
      <c r="AK288">
        <v>0.74209999999999998</v>
      </c>
      <c r="AL288">
        <v>0.34643000000000002</v>
      </c>
      <c r="AM288">
        <v>3.43588</v>
      </c>
      <c r="AN288">
        <v>2.3145500000000001</v>
      </c>
      <c r="AO288">
        <v>1.3457699999999999</v>
      </c>
      <c r="AP288">
        <v>0.96426999999999996</v>
      </c>
      <c r="AQ288">
        <v>4.5059899999999997</v>
      </c>
      <c r="AS288">
        <v>0</v>
      </c>
      <c r="AT288">
        <v>0</v>
      </c>
      <c r="AU288">
        <v>0</v>
      </c>
      <c r="AV288">
        <v>0</v>
      </c>
      <c r="AW288" s="4">
        <v>0</v>
      </c>
      <c r="AX288">
        <v>0</v>
      </c>
      <c r="AY288">
        <v>0</v>
      </c>
      <c r="BA288" s="1">
        <v>44470</v>
      </c>
      <c r="BB288">
        <v>0</v>
      </c>
      <c r="BC288">
        <v>0</v>
      </c>
      <c r="BD288">
        <v>0</v>
      </c>
      <c r="BE288">
        <v>0</v>
      </c>
      <c r="BF288">
        <v>0</v>
      </c>
      <c r="BG288">
        <v>0</v>
      </c>
      <c r="BH288">
        <v>0</v>
      </c>
      <c r="BI288" s="1">
        <v>43854</v>
      </c>
      <c r="BJ288">
        <v>1</v>
      </c>
      <c r="BK288">
        <v>1</v>
      </c>
      <c r="BL288">
        <v>0</v>
      </c>
      <c r="BM288">
        <v>4</v>
      </c>
      <c r="BN288">
        <v>1</v>
      </c>
      <c r="BO288">
        <v>0</v>
      </c>
      <c r="BP288">
        <v>4</v>
      </c>
      <c r="BQ288" s="1">
        <v>43536</v>
      </c>
      <c r="BR288">
        <v>4</v>
      </c>
      <c r="BS288">
        <v>4</v>
      </c>
      <c r="BT288">
        <v>0</v>
      </c>
      <c r="BU288">
        <v>16</v>
      </c>
      <c r="BV288">
        <v>1</v>
      </c>
      <c r="BW288">
        <v>0</v>
      </c>
      <c r="BX288">
        <v>16</v>
      </c>
      <c r="BY288">
        <v>4</v>
      </c>
      <c r="CA288" t="s">
        <v>2385</v>
      </c>
      <c r="CB288" t="s">
        <v>2386</v>
      </c>
      <c r="CC288">
        <v>17543</v>
      </c>
      <c r="CD288">
        <v>440</v>
      </c>
      <c r="CE288">
        <v>7175693271</v>
      </c>
      <c r="CF288" t="s">
        <v>99</v>
      </c>
      <c r="CG288" t="s">
        <v>100</v>
      </c>
      <c r="CH288" s="1">
        <v>32690</v>
      </c>
      <c r="CI288" t="s">
        <v>101</v>
      </c>
      <c r="CJ288" t="s">
        <v>100</v>
      </c>
      <c r="CK288" t="s">
        <v>100</v>
      </c>
      <c r="CL288" t="s">
        <v>103</v>
      </c>
      <c r="CM288" t="s">
        <v>2384</v>
      </c>
      <c r="CN288">
        <v>103</v>
      </c>
      <c r="CO288" s="1">
        <v>44621</v>
      </c>
      <c r="CP288" s="1"/>
      <c r="CV288"/>
    </row>
    <row r="289" spans="1:104" x14ac:dyDescent="0.25">
      <c r="A289" t="s">
        <v>317</v>
      </c>
      <c r="B289" s="18" t="s">
        <v>3187</v>
      </c>
      <c r="C289" s="18">
        <v>395521</v>
      </c>
      <c r="D289" t="s">
        <v>1570</v>
      </c>
      <c r="E289" t="s">
        <v>1376</v>
      </c>
      <c r="F289" t="s">
        <v>332</v>
      </c>
      <c r="G289" t="s">
        <v>3201</v>
      </c>
      <c r="H289">
        <v>104.6</v>
      </c>
      <c r="I289" t="s">
        <v>98</v>
      </c>
      <c r="K289" t="s">
        <v>100</v>
      </c>
      <c r="L289" t="s">
        <v>105</v>
      </c>
      <c r="M289">
        <v>3</v>
      </c>
      <c r="N289">
        <v>2</v>
      </c>
      <c r="O289">
        <v>3</v>
      </c>
      <c r="P289">
        <v>3</v>
      </c>
      <c r="Q289">
        <v>3</v>
      </c>
      <c r="R289">
        <v>3</v>
      </c>
      <c r="S289">
        <v>2</v>
      </c>
      <c r="U289" s="8">
        <v>2.6011899999999999</v>
      </c>
      <c r="V289" s="8">
        <v>0.57921</v>
      </c>
      <c r="W289">
        <v>49.4</v>
      </c>
      <c r="X289">
        <v>0.61560999999999999</v>
      </c>
      <c r="Y289">
        <v>1.19482</v>
      </c>
      <c r="Z289">
        <v>2.3681700000000001</v>
      </c>
      <c r="AA289">
        <v>0.36974000000000001</v>
      </c>
      <c r="AB289">
        <v>0.10387</v>
      </c>
      <c r="AD289">
        <v>1.4063699999999999</v>
      </c>
      <c r="AE289">
        <v>33.299999999999997</v>
      </c>
      <c r="AG289">
        <v>1</v>
      </c>
      <c r="AJ289">
        <v>2.0473699999999999</v>
      </c>
      <c r="AK289">
        <v>0.84685999999999995</v>
      </c>
      <c r="AL289">
        <v>0.46450000000000002</v>
      </c>
      <c r="AM289">
        <v>3.3587199999999999</v>
      </c>
      <c r="AN289">
        <v>1.40628</v>
      </c>
      <c r="AO289">
        <v>0.53471000000000002</v>
      </c>
      <c r="AP289">
        <v>0.46699000000000002</v>
      </c>
      <c r="AQ289">
        <v>2.4451999999999998</v>
      </c>
      <c r="AS289">
        <v>0</v>
      </c>
      <c r="AT289">
        <v>5</v>
      </c>
      <c r="AU289">
        <v>0</v>
      </c>
      <c r="AV289">
        <v>0</v>
      </c>
      <c r="AW289" s="4">
        <v>0</v>
      </c>
      <c r="AX289">
        <v>0</v>
      </c>
      <c r="AY289">
        <v>0</v>
      </c>
      <c r="BA289" s="1">
        <v>44573</v>
      </c>
      <c r="BB289">
        <v>4</v>
      </c>
      <c r="BC289">
        <v>4</v>
      </c>
      <c r="BD289">
        <v>0</v>
      </c>
      <c r="BE289">
        <v>20</v>
      </c>
      <c r="BF289">
        <v>1</v>
      </c>
      <c r="BG289">
        <v>0</v>
      </c>
      <c r="BH289">
        <v>20</v>
      </c>
      <c r="BI289" s="1">
        <v>44209</v>
      </c>
      <c r="BJ289">
        <v>7</v>
      </c>
      <c r="BK289">
        <v>7</v>
      </c>
      <c r="BL289">
        <v>0</v>
      </c>
      <c r="BM289">
        <v>36</v>
      </c>
      <c r="BN289">
        <v>1</v>
      </c>
      <c r="BO289">
        <v>0</v>
      </c>
      <c r="BP289">
        <v>36</v>
      </c>
      <c r="BQ289" s="1">
        <v>43693</v>
      </c>
      <c r="BR289">
        <v>11</v>
      </c>
      <c r="BS289">
        <v>8</v>
      </c>
      <c r="BT289">
        <v>3</v>
      </c>
      <c r="BU289">
        <v>48</v>
      </c>
      <c r="BV289">
        <v>1</v>
      </c>
      <c r="BW289">
        <v>0</v>
      </c>
      <c r="BX289">
        <v>48</v>
      </c>
      <c r="BY289">
        <v>30</v>
      </c>
      <c r="CA289" t="s">
        <v>1572</v>
      </c>
      <c r="CB289" t="s">
        <v>1573</v>
      </c>
      <c r="CC289">
        <v>19047</v>
      </c>
      <c r="CD289">
        <v>140</v>
      </c>
      <c r="CE289">
        <v>2157577667</v>
      </c>
      <c r="CF289" t="s">
        <v>99</v>
      </c>
      <c r="CG289" t="s">
        <v>100</v>
      </c>
      <c r="CH289" s="1">
        <v>29983</v>
      </c>
      <c r="CI289" t="s">
        <v>100</v>
      </c>
      <c r="CJ289" t="s">
        <v>100</v>
      </c>
      <c r="CK289" t="s">
        <v>100</v>
      </c>
      <c r="CL289" t="s">
        <v>103</v>
      </c>
      <c r="CM289" t="s">
        <v>1571</v>
      </c>
      <c r="CN289">
        <v>120</v>
      </c>
      <c r="CO289" s="1">
        <v>44621</v>
      </c>
      <c r="CP289" s="1"/>
      <c r="CV289"/>
    </row>
    <row r="290" spans="1:104" x14ac:dyDescent="0.25">
      <c r="A290" t="s">
        <v>317</v>
      </c>
      <c r="B290" s="18" t="s">
        <v>3187</v>
      </c>
      <c r="C290" s="18">
        <v>395408</v>
      </c>
      <c r="D290" t="s">
        <v>1223</v>
      </c>
      <c r="E290" t="s">
        <v>297</v>
      </c>
      <c r="F290" t="s">
        <v>493</v>
      </c>
      <c r="G290" t="s">
        <v>3201</v>
      </c>
      <c r="H290">
        <v>103.9</v>
      </c>
      <c r="I290" t="s">
        <v>98</v>
      </c>
      <c r="K290" t="s">
        <v>100</v>
      </c>
      <c r="L290" t="s">
        <v>105</v>
      </c>
      <c r="M290">
        <v>5</v>
      </c>
      <c r="N290">
        <v>2</v>
      </c>
      <c r="O290">
        <v>4</v>
      </c>
      <c r="P290">
        <v>5</v>
      </c>
      <c r="Q290">
        <v>5</v>
      </c>
      <c r="R290">
        <v>5</v>
      </c>
      <c r="S290">
        <v>2</v>
      </c>
      <c r="U290" s="8">
        <v>3.62582</v>
      </c>
      <c r="V290" s="8">
        <v>0.67930000000000001</v>
      </c>
      <c r="W290">
        <v>46.2</v>
      </c>
      <c r="X290">
        <v>0.82526999999999995</v>
      </c>
      <c r="Y290">
        <v>1.50457</v>
      </c>
      <c r="Z290">
        <v>3.4335800000000001</v>
      </c>
      <c r="AA290">
        <v>0.53005999999999998</v>
      </c>
      <c r="AB290">
        <v>5.45E-2</v>
      </c>
      <c r="AD290">
        <v>2.1212499999999999</v>
      </c>
      <c r="AE290">
        <v>28.6</v>
      </c>
      <c r="AG290">
        <v>0</v>
      </c>
      <c r="AJ290">
        <v>2.3883899999999998</v>
      </c>
      <c r="AK290">
        <v>0.84006000000000003</v>
      </c>
      <c r="AL290">
        <v>0.58694000000000002</v>
      </c>
      <c r="AM290">
        <v>3.8153899999999998</v>
      </c>
      <c r="AN290">
        <v>1.8182499999999999</v>
      </c>
      <c r="AO290">
        <v>0.72262000000000004</v>
      </c>
      <c r="AP290">
        <v>0.43342999999999998</v>
      </c>
      <c r="AQ290">
        <v>3.0004300000000002</v>
      </c>
      <c r="AS290">
        <v>0</v>
      </c>
      <c r="AT290">
        <v>3</v>
      </c>
      <c r="AU290">
        <v>0</v>
      </c>
      <c r="AV290">
        <v>0</v>
      </c>
      <c r="AW290" s="4">
        <v>0</v>
      </c>
      <c r="AX290">
        <v>0</v>
      </c>
      <c r="AY290">
        <v>0</v>
      </c>
      <c r="BA290" s="1">
        <v>44540</v>
      </c>
      <c r="BB290">
        <v>5</v>
      </c>
      <c r="BC290">
        <v>5</v>
      </c>
      <c r="BD290">
        <v>0</v>
      </c>
      <c r="BE290">
        <v>16</v>
      </c>
      <c r="BF290">
        <v>1</v>
      </c>
      <c r="BG290">
        <v>0</v>
      </c>
      <c r="BH290">
        <v>16</v>
      </c>
      <c r="BI290" s="1">
        <v>44169</v>
      </c>
      <c r="BJ290">
        <v>1</v>
      </c>
      <c r="BK290">
        <v>1</v>
      </c>
      <c r="BL290">
        <v>0</v>
      </c>
      <c r="BM290">
        <v>16</v>
      </c>
      <c r="BN290">
        <v>1</v>
      </c>
      <c r="BO290">
        <v>0</v>
      </c>
      <c r="BP290">
        <v>16</v>
      </c>
      <c r="BQ290" s="1">
        <v>43630</v>
      </c>
      <c r="BR290">
        <v>4</v>
      </c>
      <c r="BS290">
        <v>1</v>
      </c>
      <c r="BT290">
        <v>3</v>
      </c>
      <c r="BU290">
        <v>20</v>
      </c>
      <c r="BV290">
        <v>0</v>
      </c>
      <c r="BW290">
        <v>0</v>
      </c>
      <c r="BX290">
        <v>20</v>
      </c>
      <c r="BY290">
        <v>16.667000000000002</v>
      </c>
      <c r="CA290" t="s">
        <v>1225</v>
      </c>
      <c r="CB290" t="s">
        <v>1226</v>
      </c>
      <c r="CC290">
        <v>19526</v>
      </c>
      <c r="CD290">
        <v>110</v>
      </c>
      <c r="CE290">
        <v>6105622284</v>
      </c>
      <c r="CF290" t="s">
        <v>99</v>
      </c>
      <c r="CG290" t="s">
        <v>100</v>
      </c>
      <c r="CH290" s="1">
        <v>28353</v>
      </c>
      <c r="CI290" t="s">
        <v>100</v>
      </c>
      <c r="CJ290" t="s">
        <v>100</v>
      </c>
      <c r="CK290" t="s">
        <v>100</v>
      </c>
      <c r="CL290" t="s">
        <v>103</v>
      </c>
      <c r="CM290" t="s">
        <v>1224</v>
      </c>
      <c r="CN290">
        <v>130</v>
      </c>
      <c r="CO290" s="1">
        <v>44621</v>
      </c>
      <c r="CP290" s="1"/>
      <c r="CV290"/>
    </row>
    <row r="291" spans="1:104" x14ac:dyDescent="0.25">
      <c r="A291" t="s">
        <v>317</v>
      </c>
      <c r="B291" s="18" t="s">
        <v>3187</v>
      </c>
      <c r="C291" s="18">
        <v>395613</v>
      </c>
      <c r="D291" t="s">
        <v>1842</v>
      </c>
      <c r="E291" t="s">
        <v>343</v>
      </c>
      <c r="F291" t="s">
        <v>97</v>
      </c>
      <c r="G291" t="s">
        <v>3201</v>
      </c>
      <c r="H291">
        <v>171</v>
      </c>
      <c r="I291" t="s">
        <v>98</v>
      </c>
      <c r="K291" t="s">
        <v>100</v>
      </c>
      <c r="L291" t="s">
        <v>105</v>
      </c>
      <c r="M291">
        <v>1</v>
      </c>
      <c r="N291">
        <v>2</v>
      </c>
      <c r="O291">
        <v>1</v>
      </c>
      <c r="P291">
        <v>2</v>
      </c>
      <c r="Q291">
        <v>2</v>
      </c>
      <c r="R291">
        <v>3</v>
      </c>
      <c r="S291">
        <v>2</v>
      </c>
      <c r="U291" s="8">
        <v>2.7368999999999999</v>
      </c>
      <c r="V291" s="8">
        <v>0.46945999999999999</v>
      </c>
      <c r="X291">
        <v>0.61482000000000003</v>
      </c>
      <c r="Y291">
        <v>1.0842799999999999</v>
      </c>
      <c r="Z291">
        <v>2.3837999999999999</v>
      </c>
      <c r="AA291">
        <v>0.24965000000000001</v>
      </c>
      <c r="AB291">
        <v>4.2900000000000001E-2</v>
      </c>
      <c r="AC291">
        <v>6</v>
      </c>
      <c r="AD291">
        <v>1.6526099999999999</v>
      </c>
      <c r="AF291">
        <v>6</v>
      </c>
      <c r="AG291">
        <v>1</v>
      </c>
      <c r="AJ291">
        <v>2.0940300000000001</v>
      </c>
      <c r="AK291">
        <v>0.81547000000000003</v>
      </c>
      <c r="AL291">
        <v>0.42087999999999998</v>
      </c>
      <c r="AM291">
        <v>3.3303699999999998</v>
      </c>
      <c r="AN291">
        <v>1.61568</v>
      </c>
      <c r="AO291">
        <v>0.55459000000000003</v>
      </c>
      <c r="AP291">
        <v>0.41772999999999999</v>
      </c>
      <c r="AQ291">
        <v>2.5946600000000002</v>
      </c>
      <c r="AS291">
        <v>0</v>
      </c>
      <c r="AT291">
        <v>20</v>
      </c>
      <c r="AU291">
        <v>1</v>
      </c>
      <c r="AV291">
        <v>2</v>
      </c>
      <c r="AW291" s="4">
        <v>140030</v>
      </c>
      <c r="AX291">
        <v>0</v>
      </c>
      <c r="AY291">
        <v>2</v>
      </c>
      <c r="BA291" s="1">
        <v>44462</v>
      </c>
      <c r="BB291">
        <v>13</v>
      </c>
      <c r="BC291">
        <v>13</v>
      </c>
      <c r="BD291">
        <v>0</v>
      </c>
      <c r="BE291">
        <v>92</v>
      </c>
      <c r="BF291">
        <v>1</v>
      </c>
      <c r="BG291">
        <v>0</v>
      </c>
      <c r="BH291">
        <v>92</v>
      </c>
      <c r="BI291" s="1">
        <v>43847</v>
      </c>
      <c r="BJ291">
        <v>24</v>
      </c>
      <c r="BK291">
        <v>22</v>
      </c>
      <c r="BL291">
        <v>4</v>
      </c>
      <c r="BM291">
        <v>136</v>
      </c>
      <c r="BN291">
        <v>1</v>
      </c>
      <c r="BO291">
        <v>0</v>
      </c>
      <c r="BP291">
        <v>136</v>
      </c>
      <c r="BQ291" s="1">
        <v>43559</v>
      </c>
      <c r="BR291">
        <v>18</v>
      </c>
      <c r="BS291">
        <v>14</v>
      </c>
      <c r="BT291">
        <v>7</v>
      </c>
      <c r="BU291">
        <v>112</v>
      </c>
      <c r="BV291">
        <v>1</v>
      </c>
      <c r="BW291">
        <v>0</v>
      </c>
      <c r="BX291">
        <v>112</v>
      </c>
      <c r="BY291">
        <v>110</v>
      </c>
      <c r="CA291" t="s">
        <v>1844</v>
      </c>
      <c r="CB291" t="s">
        <v>1845</v>
      </c>
      <c r="CC291">
        <v>17201</v>
      </c>
      <c r="CD291">
        <v>350</v>
      </c>
      <c r="CE291">
        <v>7172642715</v>
      </c>
      <c r="CF291" t="s">
        <v>99</v>
      </c>
      <c r="CG291" t="s">
        <v>100</v>
      </c>
      <c r="CH291" s="1">
        <v>30682</v>
      </c>
      <c r="CI291" t="s">
        <v>100</v>
      </c>
      <c r="CJ291" t="s">
        <v>100</v>
      </c>
      <c r="CK291" t="s">
        <v>100</v>
      </c>
      <c r="CL291" t="s">
        <v>103</v>
      </c>
      <c r="CM291" t="s">
        <v>1843</v>
      </c>
      <c r="CN291">
        <v>186</v>
      </c>
      <c r="CO291" s="1">
        <v>44621</v>
      </c>
      <c r="CP291" s="1"/>
      <c r="CV291"/>
    </row>
    <row r="292" spans="1:104" x14ac:dyDescent="0.25">
      <c r="A292" t="s">
        <v>317</v>
      </c>
      <c r="B292" s="18" t="s">
        <v>3187</v>
      </c>
      <c r="C292" s="18">
        <v>395243</v>
      </c>
      <c r="D292" t="s">
        <v>737</v>
      </c>
      <c r="E292" t="s">
        <v>739</v>
      </c>
      <c r="F292" t="s">
        <v>124</v>
      </c>
      <c r="G292" t="s">
        <v>3201</v>
      </c>
      <c r="H292">
        <v>48.6</v>
      </c>
      <c r="I292" t="s">
        <v>122</v>
      </c>
      <c r="K292" t="s">
        <v>100</v>
      </c>
      <c r="L292" t="s">
        <v>105</v>
      </c>
      <c r="M292">
        <v>4</v>
      </c>
      <c r="N292">
        <v>3</v>
      </c>
      <c r="O292">
        <v>4</v>
      </c>
      <c r="P292">
        <v>4</v>
      </c>
      <c r="Q292">
        <v>3</v>
      </c>
      <c r="R292">
        <v>5</v>
      </c>
      <c r="S292">
        <v>4</v>
      </c>
      <c r="U292" s="8">
        <v>3.43946</v>
      </c>
      <c r="V292" s="8">
        <v>0.81161000000000005</v>
      </c>
      <c r="W292">
        <v>50</v>
      </c>
      <c r="X292">
        <v>0.91708999999999996</v>
      </c>
      <c r="Y292">
        <v>1.7286999999999999</v>
      </c>
      <c r="Z292">
        <v>3.0657000000000001</v>
      </c>
      <c r="AA292">
        <v>0.55501</v>
      </c>
      <c r="AB292">
        <v>0.10306</v>
      </c>
      <c r="AD292">
        <v>1.71075</v>
      </c>
      <c r="AE292">
        <v>27.3</v>
      </c>
      <c r="AG292">
        <v>0</v>
      </c>
      <c r="AJ292">
        <v>2.1555200000000001</v>
      </c>
      <c r="AK292">
        <v>0.80461000000000005</v>
      </c>
      <c r="AL292">
        <v>0.39956000000000003</v>
      </c>
      <c r="AM292">
        <v>3.3596900000000001</v>
      </c>
      <c r="AN292">
        <v>1.6248100000000001</v>
      </c>
      <c r="AO292">
        <v>0.83840000000000003</v>
      </c>
      <c r="AP292">
        <v>0.76071</v>
      </c>
      <c r="AQ292">
        <v>3.2322600000000001</v>
      </c>
      <c r="AS292">
        <v>0</v>
      </c>
      <c r="AT292">
        <v>0</v>
      </c>
      <c r="AU292">
        <v>0</v>
      </c>
      <c r="AV292">
        <v>0</v>
      </c>
      <c r="AW292" s="4">
        <v>0</v>
      </c>
      <c r="AX292">
        <v>0</v>
      </c>
      <c r="AY292">
        <v>0</v>
      </c>
      <c r="BA292" s="1">
        <v>44449</v>
      </c>
      <c r="BB292">
        <v>2</v>
      </c>
      <c r="BC292">
        <v>2</v>
      </c>
      <c r="BD292">
        <v>0</v>
      </c>
      <c r="BE292">
        <v>8</v>
      </c>
      <c r="BF292">
        <v>1</v>
      </c>
      <c r="BG292">
        <v>0</v>
      </c>
      <c r="BH292">
        <v>8</v>
      </c>
      <c r="BI292" s="1">
        <v>43699</v>
      </c>
      <c r="BJ292">
        <v>1</v>
      </c>
      <c r="BK292">
        <v>1</v>
      </c>
      <c r="BL292">
        <v>0</v>
      </c>
      <c r="BM292">
        <v>8</v>
      </c>
      <c r="BN292">
        <v>1</v>
      </c>
      <c r="BO292">
        <v>0</v>
      </c>
      <c r="BP292">
        <v>8</v>
      </c>
      <c r="BQ292" s="1">
        <v>43356</v>
      </c>
      <c r="BR292">
        <v>3</v>
      </c>
      <c r="BS292">
        <v>3</v>
      </c>
      <c r="BT292">
        <v>0</v>
      </c>
      <c r="BU292">
        <v>28</v>
      </c>
      <c r="BV292">
        <v>1</v>
      </c>
      <c r="BW292">
        <v>0</v>
      </c>
      <c r="BX292">
        <v>28</v>
      </c>
      <c r="BY292">
        <v>11.333</v>
      </c>
      <c r="CA292" t="s">
        <v>740</v>
      </c>
      <c r="CB292" t="s">
        <v>741</v>
      </c>
      <c r="CC292">
        <v>15401</v>
      </c>
      <c r="CD292">
        <v>330</v>
      </c>
      <c r="CE292">
        <v>7244379871</v>
      </c>
      <c r="CF292" t="s">
        <v>99</v>
      </c>
      <c r="CG292" t="s">
        <v>100</v>
      </c>
      <c r="CH292" s="1">
        <v>25062</v>
      </c>
      <c r="CI292" t="s">
        <v>100</v>
      </c>
      <c r="CJ292" t="s">
        <v>100</v>
      </c>
      <c r="CK292" t="s">
        <v>100</v>
      </c>
      <c r="CL292" t="s">
        <v>103</v>
      </c>
      <c r="CM292" t="s">
        <v>738</v>
      </c>
      <c r="CN292">
        <v>61</v>
      </c>
      <c r="CO292" s="1">
        <v>44621</v>
      </c>
      <c r="CP292" s="1"/>
      <c r="CV292"/>
    </row>
    <row r="293" spans="1:104" x14ac:dyDescent="0.25">
      <c r="A293" t="s">
        <v>317</v>
      </c>
      <c r="B293" s="18" t="s">
        <v>3187</v>
      </c>
      <c r="C293" s="18">
        <v>395535</v>
      </c>
      <c r="D293" t="s">
        <v>1600</v>
      </c>
      <c r="E293" t="s">
        <v>271</v>
      </c>
      <c r="F293" t="s">
        <v>477</v>
      </c>
      <c r="G293" t="s">
        <v>3201</v>
      </c>
      <c r="H293">
        <v>63.8</v>
      </c>
      <c r="I293" t="s">
        <v>122</v>
      </c>
      <c r="K293" t="s">
        <v>100</v>
      </c>
      <c r="L293" t="s">
        <v>102</v>
      </c>
      <c r="M293">
        <v>1</v>
      </c>
      <c r="N293">
        <v>3</v>
      </c>
      <c r="O293">
        <v>1</v>
      </c>
      <c r="P293">
        <v>4</v>
      </c>
      <c r="Q293">
        <v>5</v>
      </c>
      <c r="R293">
        <v>3</v>
      </c>
      <c r="S293">
        <v>3</v>
      </c>
      <c r="U293" s="8">
        <v>3.69259</v>
      </c>
      <c r="V293" s="8">
        <v>0.68110999999999999</v>
      </c>
      <c r="W293">
        <v>37.5</v>
      </c>
      <c r="X293">
        <v>0.95026999999999995</v>
      </c>
      <c r="Y293">
        <v>1.6313899999999999</v>
      </c>
      <c r="Z293">
        <v>3.3095400000000001</v>
      </c>
      <c r="AA293">
        <v>0.61256999999999995</v>
      </c>
      <c r="AB293">
        <v>7.7660000000000007E-2</v>
      </c>
      <c r="AD293">
        <v>2.06121</v>
      </c>
      <c r="AE293">
        <v>20</v>
      </c>
      <c r="AG293">
        <v>1</v>
      </c>
      <c r="AJ293">
        <v>2.1010300000000002</v>
      </c>
      <c r="AK293">
        <v>0.79457</v>
      </c>
      <c r="AL293">
        <v>0.41181000000000001</v>
      </c>
      <c r="AM293">
        <v>3.30741</v>
      </c>
      <c r="AN293">
        <v>2.0084200000000001</v>
      </c>
      <c r="AO293">
        <v>0.87970999999999999</v>
      </c>
      <c r="AP293">
        <v>0.61941000000000002</v>
      </c>
      <c r="AQ293">
        <v>3.5249999999999999</v>
      </c>
      <c r="AS293">
        <v>0</v>
      </c>
      <c r="AT293">
        <v>0</v>
      </c>
      <c r="AU293">
        <v>0</v>
      </c>
      <c r="AV293">
        <v>1</v>
      </c>
      <c r="AW293" s="4">
        <v>650</v>
      </c>
      <c r="AX293">
        <v>0</v>
      </c>
      <c r="AY293">
        <v>1</v>
      </c>
      <c r="BA293" s="1">
        <v>43795</v>
      </c>
      <c r="BB293">
        <v>13</v>
      </c>
      <c r="BC293">
        <v>13</v>
      </c>
      <c r="BD293">
        <v>0</v>
      </c>
      <c r="BE293">
        <v>60</v>
      </c>
      <c r="BF293">
        <v>1</v>
      </c>
      <c r="BG293">
        <v>0</v>
      </c>
      <c r="BH293">
        <v>60</v>
      </c>
      <c r="BI293" s="1">
        <v>43447</v>
      </c>
      <c r="BJ293">
        <v>24</v>
      </c>
      <c r="BK293">
        <v>24</v>
      </c>
      <c r="BL293">
        <v>0</v>
      </c>
      <c r="BM293">
        <v>164</v>
      </c>
      <c r="BN293">
        <v>1</v>
      </c>
      <c r="BO293">
        <v>0</v>
      </c>
      <c r="BP293">
        <v>164</v>
      </c>
      <c r="BQ293" s="1">
        <v>43040</v>
      </c>
      <c r="BR293">
        <v>4</v>
      </c>
      <c r="BS293">
        <v>4</v>
      </c>
      <c r="BT293">
        <v>0</v>
      </c>
      <c r="BU293">
        <v>32</v>
      </c>
      <c r="BV293">
        <v>1</v>
      </c>
      <c r="BW293">
        <v>0</v>
      </c>
      <c r="BX293">
        <v>32</v>
      </c>
      <c r="BY293">
        <v>90</v>
      </c>
      <c r="CA293" t="s">
        <v>1602</v>
      </c>
      <c r="CB293" t="s">
        <v>1603</v>
      </c>
      <c r="CC293">
        <v>19126</v>
      </c>
      <c r="CD293">
        <v>620</v>
      </c>
      <c r="CE293">
        <v>2152249898</v>
      </c>
      <c r="CF293" t="s">
        <v>99</v>
      </c>
      <c r="CG293" t="s">
        <v>100</v>
      </c>
      <c r="CH293" s="1">
        <v>30123</v>
      </c>
      <c r="CI293" t="s">
        <v>100</v>
      </c>
      <c r="CJ293" t="s">
        <v>101</v>
      </c>
      <c r="CK293" t="s">
        <v>100</v>
      </c>
      <c r="CL293" t="s">
        <v>214</v>
      </c>
      <c r="CM293" t="s">
        <v>1601</v>
      </c>
      <c r="CN293">
        <v>87</v>
      </c>
      <c r="CO293" s="1">
        <v>44621</v>
      </c>
      <c r="CP293" s="1"/>
      <c r="CV293"/>
    </row>
    <row r="294" spans="1:104" x14ac:dyDescent="0.25">
      <c r="A294" t="s">
        <v>317</v>
      </c>
      <c r="B294" s="18" t="s">
        <v>3187</v>
      </c>
      <c r="C294" s="18">
        <v>395891</v>
      </c>
      <c r="D294" t="s">
        <v>2624</v>
      </c>
      <c r="E294" t="s">
        <v>2626</v>
      </c>
      <c r="F294" t="s">
        <v>245</v>
      </c>
      <c r="G294" t="s">
        <v>3202</v>
      </c>
      <c r="H294">
        <v>48.3</v>
      </c>
      <c r="I294" t="s">
        <v>133</v>
      </c>
      <c r="K294" t="s">
        <v>100</v>
      </c>
      <c r="L294" t="s">
        <v>102</v>
      </c>
      <c r="M294">
        <v>5</v>
      </c>
      <c r="N294">
        <v>5</v>
      </c>
      <c r="O294">
        <v>3</v>
      </c>
      <c r="P294">
        <v>5</v>
      </c>
      <c r="Q294">
        <v>5</v>
      </c>
      <c r="R294">
        <v>5</v>
      </c>
      <c r="S294">
        <v>5</v>
      </c>
      <c r="U294" s="8">
        <v>4.6530800000000001</v>
      </c>
      <c r="V294" s="8">
        <v>1.18899</v>
      </c>
      <c r="W294">
        <v>36.200000000000003</v>
      </c>
      <c r="X294">
        <v>0.91996999999999995</v>
      </c>
      <c r="Y294">
        <v>2.1089600000000002</v>
      </c>
      <c r="Z294">
        <v>4.3586900000000002</v>
      </c>
      <c r="AA294">
        <v>1.1549199999999999</v>
      </c>
      <c r="AB294">
        <v>1.5699999999999999E-2</v>
      </c>
      <c r="AD294">
        <v>2.5441199999999999</v>
      </c>
      <c r="AE294">
        <v>11.1</v>
      </c>
      <c r="AG294">
        <v>0</v>
      </c>
      <c r="AJ294">
        <v>2.2463099999999998</v>
      </c>
      <c r="AK294">
        <v>0.68525999999999998</v>
      </c>
      <c r="AL294">
        <v>0.28965999999999997</v>
      </c>
      <c r="AM294">
        <v>3.2212399999999999</v>
      </c>
      <c r="AN294">
        <v>2.3186399999999998</v>
      </c>
      <c r="AO294">
        <v>0.98751</v>
      </c>
      <c r="AP294">
        <v>1.5372300000000001</v>
      </c>
      <c r="AQ294">
        <v>4.5607199999999999</v>
      </c>
      <c r="AS294">
        <v>0</v>
      </c>
      <c r="AT294">
        <v>5</v>
      </c>
      <c r="AU294">
        <v>2</v>
      </c>
      <c r="AV294">
        <v>1</v>
      </c>
      <c r="AW294" s="4">
        <v>3250</v>
      </c>
      <c r="AX294">
        <v>0</v>
      </c>
      <c r="AY294">
        <v>1</v>
      </c>
      <c r="BA294" s="1">
        <v>44329</v>
      </c>
      <c r="BB294">
        <v>10</v>
      </c>
      <c r="BC294">
        <v>10</v>
      </c>
      <c r="BD294">
        <v>0</v>
      </c>
      <c r="BE294">
        <v>52</v>
      </c>
      <c r="BF294">
        <v>1</v>
      </c>
      <c r="BG294">
        <v>0</v>
      </c>
      <c r="BH294">
        <v>52</v>
      </c>
      <c r="BI294" s="1">
        <v>43657</v>
      </c>
      <c r="BJ294">
        <v>3</v>
      </c>
      <c r="BK294">
        <v>0</v>
      </c>
      <c r="BL294">
        <v>3</v>
      </c>
      <c r="BM294">
        <v>16</v>
      </c>
      <c r="BN294">
        <v>0</v>
      </c>
      <c r="BO294">
        <v>0</v>
      </c>
      <c r="BP294">
        <v>16</v>
      </c>
      <c r="BQ294" s="1">
        <v>43286</v>
      </c>
      <c r="BR294">
        <v>7</v>
      </c>
      <c r="BS294">
        <v>6</v>
      </c>
      <c r="BT294">
        <v>1</v>
      </c>
      <c r="BU294">
        <v>36</v>
      </c>
      <c r="BV294">
        <v>1</v>
      </c>
      <c r="BW294">
        <v>0</v>
      </c>
      <c r="BX294">
        <v>36</v>
      </c>
      <c r="BY294">
        <v>37.332999999999998</v>
      </c>
      <c r="CA294" t="s">
        <v>2627</v>
      </c>
      <c r="CB294" t="s">
        <v>2628</v>
      </c>
      <c r="CC294">
        <v>15928</v>
      </c>
      <c r="CD294">
        <v>680</v>
      </c>
      <c r="CE294">
        <v>8142882724</v>
      </c>
      <c r="CF294" t="s">
        <v>99</v>
      </c>
      <c r="CG294" t="s">
        <v>100</v>
      </c>
      <c r="CH294" s="1">
        <v>34022</v>
      </c>
      <c r="CI294" t="s">
        <v>101</v>
      </c>
      <c r="CJ294" t="s">
        <v>100</v>
      </c>
      <c r="CK294" t="s">
        <v>100</v>
      </c>
      <c r="CL294" t="s">
        <v>103</v>
      </c>
      <c r="CM294" t="s">
        <v>2625</v>
      </c>
      <c r="CN294">
        <v>60</v>
      </c>
      <c r="CO294" s="1">
        <v>44621</v>
      </c>
      <c r="CP294" s="1"/>
      <c r="CV294"/>
    </row>
    <row r="295" spans="1:104" x14ac:dyDescent="0.25">
      <c r="A295" t="s">
        <v>317</v>
      </c>
      <c r="B295" s="18" t="s">
        <v>3187</v>
      </c>
      <c r="C295" s="18">
        <v>395812</v>
      </c>
      <c r="D295" t="s">
        <v>2416</v>
      </c>
      <c r="E295" t="s">
        <v>296</v>
      </c>
      <c r="F295" t="s">
        <v>1329</v>
      </c>
      <c r="G295" t="s">
        <v>3201</v>
      </c>
      <c r="H295">
        <v>93.3</v>
      </c>
      <c r="I295" t="s">
        <v>98</v>
      </c>
      <c r="J295" t="s">
        <v>123</v>
      </c>
      <c r="K295" t="s">
        <v>100</v>
      </c>
      <c r="L295" t="s">
        <v>105</v>
      </c>
      <c r="U295" s="8">
        <v>3.4629799999999999</v>
      </c>
      <c r="V295" s="8">
        <v>0.58101000000000003</v>
      </c>
      <c r="W295">
        <v>70.3</v>
      </c>
      <c r="X295">
        <v>0.87255000000000005</v>
      </c>
      <c r="Y295">
        <v>1.45356</v>
      </c>
      <c r="Z295">
        <v>2.8833799999999998</v>
      </c>
      <c r="AA295">
        <v>0.30678</v>
      </c>
      <c r="AB295">
        <v>5.1049999999999998E-2</v>
      </c>
      <c r="AD295">
        <v>2.00942</v>
      </c>
      <c r="AE295">
        <v>70</v>
      </c>
      <c r="AG295">
        <v>0</v>
      </c>
      <c r="AJ295">
        <v>2.1776499999999999</v>
      </c>
      <c r="AK295">
        <v>0.81718000000000002</v>
      </c>
      <c r="AL295">
        <v>0.42409999999999998</v>
      </c>
      <c r="AM295">
        <v>3.4189400000000001</v>
      </c>
      <c r="AN295">
        <v>1.88907</v>
      </c>
      <c r="AO295">
        <v>0.78541000000000005</v>
      </c>
      <c r="AP295">
        <v>0.51305999999999996</v>
      </c>
      <c r="AQ295">
        <v>3.1979700000000002</v>
      </c>
      <c r="AS295">
        <v>1</v>
      </c>
      <c r="AT295">
        <v>15</v>
      </c>
      <c r="AU295">
        <v>12</v>
      </c>
      <c r="AV295">
        <v>3</v>
      </c>
      <c r="AW295" s="4">
        <v>82858.75</v>
      </c>
      <c r="AX295">
        <v>1</v>
      </c>
      <c r="AY295">
        <v>4</v>
      </c>
      <c r="BA295" s="1">
        <v>44441</v>
      </c>
      <c r="BB295">
        <v>14</v>
      </c>
      <c r="BC295">
        <v>14</v>
      </c>
      <c r="BD295">
        <v>0</v>
      </c>
      <c r="BE295">
        <v>84</v>
      </c>
      <c r="BF295">
        <v>1</v>
      </c>
      <c r="BG295">
        <v>0</v>
      </c>
      <c r="BH295">
        <v>84</v>
      </c>
      <c r="BI295" s="1">
        <v>44280</v>
      </c>
      <c r="BJ295">
        <v>41</v>
      </c>
      <c r="BK295">
        <v>15</v>
      </c>
      <c r="BL295">
        <v>20</v>
      </c>
      <c r="BM295">
        <v>311</v>
      </c>
      <c r="BN295">
        <v>1</v>
      </c>
      <c r="BO295">
        <v>0</v>
      </c>
      <c r="BP295">
        <v>311</v>
      </c>
      <c r="BQ295" s="1">
        <v>43658</v>
      </c>
      <c r="BR295">
        <v>43</v>
      </c>
      <c r="BS295">
        <v>37</v>
      </c>
      <c r="BT295">
        <v>15</v>
      </c>
      <c r="BU295">
        <v>224</v>
      </c>
      <c r="BV295">
        <v>1</v>
      </c>
      <c r="BW295">
        <v>0</v>
      </c>
      <c r="BX295">
        <v>224</v>
      </c>
      <c r="BY295">
        <v>183</v>
      </c>
      <c r="CA295" t="s">
        <v>2418</v>
      </c>
      <c r="CB295" t="s">
        <v>2419</v>
      </c>
      <c r="CC295">
        <v>15905</v>
      </c>
      <c r="CD295">
        <v>160</v>
      </c>
      <c r="CE295">
        <v>8142551488</v>
      </c>
      <c r="CF295" t="s">
        <v>99</v>
      </c>
      <c r="CG295" t="s">
        <v>100</v>
      </c>
      <c r="CH295" s="1">
        <v>32821</v>
      </c>
      <c r="CI295" t="s">
        <v>100</v>
      </c>
      <c r="CJ295" t="s">
        <v>100</v>
      </c>
      <c r="CK295" t="s">
        <v>100</v>
      </c>
      <c r="CL295" t="s">
        <v>103</v>
      </c>
      <c r="CM295" t="s">
        <v>2417</v>
      </c>
      <c r="CN295">
        <v>120</v>
      </c>
      <c r="CO295" s="1">
        <v>44621</v>
      </c>
      <c r="CP295" s="1"/>
      <c r="CR295">
        <v>18</v>
      </c>
      <c r="CS295">
        <v>18</v>
      </c>
      <c r="CT295">
        <v>18</v>
      </c>
      <c r="CU295">
        <v>18</v>
      </c>
      <c r="CV295">
        <v>18</v>
      </c>
      <c r="CW295">
        <v>18</v>
      </c>
      <c r="CX295">
        <v>18</v>
      </c>
    </row>
    <row r="296" spans="1:104" x14ac:dyDescent="0.25">
      <c r="A296" t="s">
        <v>317</v>
      </c>
      <c r="B296" s="18" t="s">
        <v>3187</v>
      </c>
      <c r="C296" s="18">
        <v>395437</v>
      </c>
      <c r="D296" t="s">
        <v>1320</v>
      </c>
      <c r="E296" t="s">
        <v>274</v>
      </c>
      <c r="F296" t="s">
        <v>632</v>
      </c>
      <c r="G296" t="s">
        <v>3202</v>
      </c>
      <c r="H296">
        <v>73.599999999999994</v>
      </c>
      <c r="I296" t="s">
        <v>113</v>
      </c>
      <c r="K296" t="s">
        <v>100</v>
      </c>
      <c r="L296" t="s">
        <v>105</v>
      </c>
      <c r="M296">
        <v>5</v>
      </c>
      <c r="N296">
        <v>4</v>
      </c>
      <c r="O296">
        <v>5</v>
      </c>
      <c r="P296">
        <v>5</v>
      </c>
      <c r="Q296">
        <v>5</v>
      </c>
      <c r="R296">
        <v>5</v>
      </c>
      <c r="S296">
        <v>4</v>
      </c>
      <c r="U296" s="8">
        <v>4.7890600000000001</v>
      </c>
      <c r="V296" s="8">
        <v>0.78434000000000004</v>
      </c>
      <c r="W296">
        <v>38.6</v>
      </c>
      <c r="X296">
        <v>1.2093100000000001</v>
      </c>
      <c r="Y296">
        <v>1.9936499999999999</v>
      </c>
      <c r="Z296">
        <v>4.15496</v>
      </c>
      <c r="AA296">
        <v>0.41138999999999998</v>
      </c>
      <c r="AB296">
        <v>2.6409999999999999E-2</v>
      </c>
      <c r="AD296">
        <v>2.79541</v>
      </c>
      <c r="AE296">
        <v>28.6</v>
      </c>
      <c r="AG296">
        <v>0</v>
      </c>
      <c r="AJ296">
        <v>2.1184599999999998</v>
      </c>
      <c r="AK296">
        <v>0.66559999999999997</v>
      </c>
      <c r="AL296">
        <v>0.28253</v>
      </c>
      <c r="AM296">
        <v>3.0665900000000001</v>
      </c>
      <c r="AN296">
        <v>2.7014100000000001</v>
      </c>
      <c r="AO296">
        <v>1.33643</v>
      </c>
      <c r="AP296">
        <v>1.0396700000000001</v>
      </c>
      <c r="AQ296">
        <v>4.93072</v>
      </c>
      <c r="AS296">
        <v>0</v>
      </c>
      <c r="AT296">
        <v>2</v>
      </c>
      <c r="AU296">
        <v>0</v>
      </c>
      <c r="AV296">
        <v>0</v>
      </c>
      <c r="AW296" s="4">
        <v>0</v>
      </c>
      <c r="AX296">
        <v>0</v>
      </c>
      <c r="AY296">
        <v>0</v>
      </c>
      <c r="BA296" s="1">
        <v>44316</v>
      </c>
      <c r="BB296">
        <v>2</v>
      </c>
      <c r="BC296">
        <v>2</v>
      </c>
      <c r="BD296">
        <v>0</v>
      </c>
      <c r="BE296">
        <v>8</v>
      </c>
      <c r="BF296">
        <v>1</v>
      </c>
      <c r="BG296">
        <v>0</v>
      </c>
      <c r="BH296">
        <v>8</v>
      </c>
      <c r="BI296" s="1">
        <v>43728</v>
      </c>
      <c r="BJ296">
        <v>2</v>
      </c>
      <c r="BK296">
        <v>2</v>
      </c>
      <c r="BL296">
        <v>2</v>
      </c>
      <c r="BM296">
        <v>8</v>
      </c>
      <c r="BN296">
        <v>1</v>
      </c>
      <c r="BO296">
        <v>0</v>
      </c>
      <c r="BP296">
        <v>8</v>
      </c>
      <c r="BQ296" s="1">
        <v>43385</v>
      </c>
      <c r="BR296">
        <v>1</v>
      </c>
      <c r="BS296">
        <v>1</v>
      </c>
      <c r="BT296">
        <v>0</v>
      </c>
      <c r="BU296">
        <v>4</v>
      </c>
      <c r="BV296">
        <v>1</v>
      </c>
      <c r="BW296">
        <v>0</v>
      </c>
      <c r="BX296">
        <v>4</v>
      </c>
      <c r="BY296">
        <v>7.3330000000000002</v>
      </c>
      <c r="CA296" t="s">
        <v>1320</v>
      </c>
      <c r="CB296" t="s">
        <v>1322</v>
      </c>
      <c r="CC296">
        <v>17078</v>
      </c>
      <c r="CD296">
        <v>460</v>
      </c>
      <c r="CE296">
        <v>7178385406</v>
      </c>
      <c r="CF296" t="s">
        <v>99</v>
      </c>
      <c r="CG296" t="s">
        <v>100</v>
      </c>
      <c r="CH296" s="1">
        <v>28909</v>
      </c>
      <c r="CI296" t="s">
        <v>101</v>
      </c>
      <c r="CJ296" t="s">
        <v>100</v>
      </c>
      <c r="CK296" t="s">
        <v>100</v>
      </c>
      <c r="CL296" t="s">
        <v>103</v>
      </c>
      <c r="CM296" t="s">
        <v>1321</v>
      </c>
      <c r="CN296">
        <v>88</v>
      </c>
      <c r="CO296" s="1">
        <v>44621</v>
      </c>
      <c r="CP296" s="1"/>
      <c r="CV296"/>
    </row>
    <row r="297" spans="1:104" x14ac:dyDescent="0.25">
      <c r="A297" t="s">
        <v>317</v>
      </c>
      <c r="B297" s="18" t="s">
        <v>3187</v>
      </c>
      <c r="C297" s="18">
        <v>395832</v>
      </c>
      <c r="D297" t="s">
        <v>2481</v>
      </c>
      <c r="E297" t="s">
        <v>237</v>
      </c>
      <c r="F297" t="s">
        <v>632</v>
      </c>
      <c r="G297" t="s">
        <v>3202</v>
      </c>
      <c r="H297">
        <v>51.5</v>
      </c>
      <c r="I297" t="s">
        <v>113</v>
      </c>
      <c r="K297" t="s">
        <v>100</v>
      </c>
      <c r="L297" t="s">
        <v>105</v>
      </c>
      <c r="M297">
        <v>4</v>
      </c>
      <c r="N297">
        <v>4</v>
      </c>
      <c r="O297">
        <v>4</v>
      </c>
      <c r="P297">
        <v>2</v>
      </c>
      <c r="Q297">
        <v>5</v>
      </c>
      <c r="R297">
        <v>1</v>
      </c>
      <c r="S297">
        <v>5</v>
      </c>
      <c r="U297" s="8">
        <v>4.3108599999999999</v>
      </c>
      <c r="V297" s="8">
        <v>1.1689000000000001</v>
      </c>
      <c r="W297">
        <v>31.9</v>
      </c>
      <c r="X297">
        <v>0.4531</v>
      </c>
      <c r="Y297">
        <v>1.6220000000000001</v>
      </c>
      <c r="Z297">
        <v>3.9323000000000001</v>
      </c>
      <c r="AA297">
        <v>0.91886999999999996</v>
      </c>
      <c r="AB297">
        <v>0.10419</v>
      </c>
      <c r="AD297">
        <v>2.68886</v>
      </c>
      <c r="AE297">
        <v>18.8</v>
      </c>
      <c r="AG297">
        <v>0</v>
      </c>
      <c r="AJ297">
        <v>2.34687</v>
      </c>
      <c r="AK297">
        <v>0.72013000000000005</v>
      </c>
      <c r="AL297">
        <v>0.34127000000000002</v>
      </c>
      <c r="AM297">
        <v>3.4082699999999999</v>
      </c>
      <c r="AN297">
        <v>2.3455499999999998</v>
      </c>
      <c r="AO297">
        <v>0.46281</v>
      </c>
      <c r="AP297">
        <v>1.28274</v>
      </c>
      <c r="AQ297">
        <v>3.99342</v>
      </c>
      <c r="AS297">
        <v>0</v>
      </c>
      <c r="AT297">
        <v>0</v>
      </c>
      <c r="AU297">
        <v>0</v>
      </c>
      <c r="AV297">
        <v>0</v>
      </c>
      <c r="AW297" s="4">
        <v>0</v>
      </c>
      <c r="AX297">
        <v>0</v>
      </c>
      <c r="AY297">
        <v>0</v>
      </c>
      <c r="BA297" s="1">
        <v>44510</v>
      </c>
      <c r="BB297">
        <v>4</v>
      </c>
      <c r="BC297">
        <v>4</v>
      </c>
      <c r="BD297">
        <v>0</v>
      </c>
      <c r="BE297">
        <v>16</v>
      </c>
      <c r="BF297">
        <v>1</v>
      </c>
      <c r="BG297">
        <v>0</v>
      </c>
      <c r="BH297">
        <v>16</v>
      </c>
      <c r="BI297" s="1">
        <v>44133</v>
      </c>
      <c r="BJ297">
        <v>1</v>
      </c>
      <c r="BK297">
        <v>1</v>
      </c>
      <c r="BL297">
        <v>0</v>
      </c>
      <c r="BM297">
        <v>8</v>
      </c>
      <c r="BN297">
        <v>1</v>
      </c>
      <c r="BO297">
        <v>0</v>
      </c>
      <c r="BP297">
        <v>8</v>
      </c>
      <c r="BQ297" s="1">
        <v>43601</v>
      </c>
      <c r="BR297">
        <v>0</v>
      </c>
      <c r="BS297">
        <v>0</v>
      </c>
      <c r="BT297">
        <v>0</v>
      </c>
      <c r="BU297">
        <v>0</v>
      </c>
      <c r="BV297">
        <v>0</v>
      </c>
      <c r="BW297">
        <v>0</v>
      </c>
      <c r="BX297">
        <v>0</v>
      </c>
      <c r="BY297">
        <v>10.667</v>
      </c>
      <c r="CA297" t="s">
        <v>2025</v>
      </c>
      <c r="CB297" t="s">
        <v>2483</v>
      </c>
      <c r="CC297">
        <v>17003</v>
      </c>
      <c r="CD297">
        <v>460</v>
      </c>
      <c r="CE297">
        <v>7178674467</v>
      </c>
      <c r="CF297" t="s">
        <v>99</v>
      </c>
      <c r="CG297" t="s">
        <v>100</v>
      </c>
      <c r="CH297" s="1">
        <v>33117</v>
      </c>
      <c r="CI297" t="s">
        <v>101</v>
      </c>
      <c r="CJ297" t="s">
        <v>100</v>
      </c>
      <c r="CK297" t="s">
        <v>100</v>
      </c>
      <c r="CL297" t="s">
        <v>103</v>
      </c>
      <c r="CM297" t="s">
        <v>2482</v>
      </c>
      <c r="CN297">
        <v>55</v>
      </c>
      <c r="CO297" s="1">
        <v>44621</v>
      </c>
      <c r="CP297" s="1"/>
      <c r="CV297"/>
    </row>
    <row r="298" spans="1:104" x14ac:dyDescent="0.25">
      <c r="A298" t="s">
        <v>317</v>
      </c>
      <c r="B298" s="18" t="s">
        <v>3187</v>
      </c>
      <c r="C298" s="18">
        <v>395404</v>
      </c>
      <c r="D298" t="s">
        <v>1211</v>
      </c>
      <c r="E298" t="s">
        <v>402</v>
      </c>
      <c r="F298" t="s">
        <v>294</v>
      </c>
      <c r="G298" t="s">
        <v>3202</v>
      </c>
      <c r="H298">
        <v>86.6</v>
      </c>
      <c r="I298" t="s">
        <v>113</v>
      </c>
      <c r="K298" t="s">
        <v>100</v>
      </c>
      <c r="L298" t="s">
        <v>105</v>
      </c>
      <c r="M298">
        <v>4</v>
      </c>
      <c r="N298">
        <v>2</v>
      </c>
      <c r="O298">
        <v>4</v>
      </c>
      <c r="P298">
        <v>2</v>
      </c>
      <c r="Q298">
        <v>1</v>
      </c>
      <c r="R298">
        <v>3</v>
      </c>
      <c r="S298">
        <v>2</v>
      </c>
      <c r="U298" s="8">
        <v>3.2987799999999998</v>
      </c>
      <c r="V298" s="8">
        <v>0.52841000000000005</v>
      </c>
      <c r="W298">
        <v>70.5</v>
      </c>
      <c r="X298">
        <v>1.30264</v>
      </c>
      <c r="Y298">
        <v>1.8310500000000001</v>
      </c>
      <c r="Z298">
        <v>2.9892799999999999</v>
      </c>
      <c r="AA298">
        <v>0.30968000000000001</v>
      </c>
      <c r="AB298">
        <v>6.1210000000000001E-2</v>
      </c>
      <c r="AD298">
        <v>1.46773</v>
      </c>
      <c r="AE298">
        <v>77.3</v>
      </c>
      <c r="AG298">
        <v>1</v>
      </c>
      <c r="AJ298">
        <v>2.1945399999999999</v>
      </c>
      <c r="AK298">
        <v>0.82257000000000002</v>
      </c>
      <c r="AL298">
        <v>0.54869000000000001</v>
      </c>
      <c r="AM298">
        <v>3.5657999999999999</v>
      </c>
      <c r="AN298">
        <v>1.3692</v>
      </c>
      <c r="AO298">
        <v>1.16486</v>
      </c>
      <c r="AP298">
        <v>0.36065999999999998</v>
      </c>
      <c r="AQ298">
        <v>2.9208699999999999</v>
      </c>
      <c r="AS298">
        <v>0</v>
      </c>
      <c r="AT298">
        <v>0</v>
      </c>
      <c r="AU298">
        <v>0</v>
      </c>
      <c r="AV298">
        <v>2</v>
      </c>
      <c r="AW298" s="4">
        <v>1625</v>
      </c>
      <c r="AX298">
        <v>0</v>
      </c>
      <c r="AY298">
        <v>2</v>
      </c>
      <c r="BA298" s="1">
        <v>44330</v>
      </c>
      <c r="BB298">
        <v>6</v>
      </c>
      <c r="BC298">
        <v>6</v>
      </c>
      <c r="BD298">
        <v>0</v>
      </c>
      <c r="BE298">
        <v>36</v>
      </c>
      <c r="BF298">
        <v>1</v>
      </c>
      <c r="BG298">
        <v>0</v>
      </c>
      <c r="BH298">
        <v>36</v>
      </c>
      <c r="BI298" s="1">
        <v>43704</v>
      </c>
      <c r="BJ298">
        <v>4</v>
      </c>
      <c r="BK298">
        <v>4</v>
      </c>
      <c r="BL298">
        <v>0</v>
      </c>
      <c r="BM298">
        <v>8</v>
      </c>
      <c r="BN298">
        <v>1</v>
      </c>
      <c r="BO298">
        <v>0</v>
      </c>
      <c r="BP298">
        <v>8</v>
      </c>
      <c r="BQ298" s="1">
        <v>43392</v>
      </c>
      <c r="BR298">
        <v>0</v>
      </c>
      <c r="BS298">
        <v>0</v>
      </c>
      <c r="BT298">
        <v>0</v>
      </c>
      <c r="BU298">
        <v>0</v>
      </c>
      <c r="BV298">
        <v>0</v>
      </c>
      <c r="BW298">
        <v>0</v>
      </c>
      <c r="BX298">
        <v>0</v>
      </c>
      <c r="BY298">
        <v>20.667000000000002</v>
      </c>
      <c r="CA298" t="s">
        <v>1213</v>
      </c>
      <c r="CB298" t="s">
        <v>1214</v>
      </c>
      <c r="CC298">
        <v>16508</v>
      </c>
      <c r="CD298">
        <v>320</v>
      </c>
      <c r="CE298">
        <v>8148680831</v>
      </c>
      <c r="CF298" t="s">
        <v>99</v>
      </c>
      <c r="CG298" t="s">
        <v>100</v>
      </c>
      <c r="CH298" s="1">
        <v>28551</v>
      </c>
      <c r="CI298" t="s">
        <v>100</v>
      </c>
      <c r="CJ298" t="s">
        <v>100</v>
      </c>
      <c r="CK298" t="s">
        <v>100</v>
      </c>
      <c r="CL298" t="s">
        <v>103</v>
      </c>
      <c r="CM298" t="s">
        <v>1212</v>
      </c>
      <c r="CN298">
        <v>135</v>
      </c>
      <c r="CO298" s="1">
        <v>44621</v>
      </c>
      <c r="CP298" s="1"/>
      <c r="CV298"/>
    </row>
    <row r="299" spans="1:104" x14ac:dyDescent="0.25">
      <c r="A299" t="s">
        <v>317</v>
      </c>
      <c r="B299" s="18" t="s">
        <v>3187</v>
      </c>
      <c r="C299" s="18">
        <v>395672</v>
      </c>
      <c r="D299" t="s">
        <v>2011</v>
      </c>
      <c r="E299" t="s">
        <v>402</v>
      </c>
      <c r="F299" t="s">
        <v>294</v>
      </c>
      <c r="G299" t="s">
        <v>3202</v>
      </c>
      <c r="H299">
        <v>78.400000000000006</v>
      </c>
      <c r="I299" t="s">
        <v>113</v>
      </c>
      <c r="K299" t="s">
        <v>100</v>
      </c>
      <c r="L299" t="s">
        <v>105</v>
      </c>
      <c r="M299">
        <v>3</v>
      </c>
      <c r="N299">
        <v>3</v>
      </c>
      <c r="O299">
        <v>3</v>
      </c>
      <c r="P299">
        <v>2</v>
      </c>
      <c r="Q299">
        <v>3</v>
      </c>
      <c r="R299">
        <v>2</v>
      </c>
      <c r="S299">
        <v>3</v>
      </c>
      <c r="U299" s="8">
        <v>3.3915799999999998</v>
      </c>
      <c r="V299" s="8">
        <v>0.65541000000000005</v>
      </c>
      <c r="X299">
        <v>0.93640000000000001</v>
      </c>
      <c r="Y299">
        <v>1.5918099999999999</v>
      </c>
      <c r="Z299">
        <v>2.1650200000000002</v>
      </c>
      <c r="AA299">
        <v>0.39191999999999999</v>
      </c>
      <c r="AB299">
        <v>5.0049999999999997E-2</v>
      </c>
      <c r="AC299">
        <v>6</v>
      </c>
      <c r="AD299">
        <v>1.7997700000000001</v>
      </c>
      <c r="AF299">
        <v>6</v>
      </c>
      <c r="AG299">
        <v>2</v>
      </c>
      <c r="AJ299">
        <v>1.99712</v>
      </c>
      <c r="AK299">
        <v>0.83292999999999995</v>
      </c>
      <c r="AL299">
        <v>0.44163999999999998</v>
      </c>
      <c r="AM299">
        <v>3.2717000000000001</v>
      </c>
      <c r="AN299">
        <v>1.8449199999999999</v>
      </c>
      <c r="AO299">
        <v>0.82694000000000001</v>
      </c>
      <c r="AP299">
        <v>0.55578000000000005</v>
      </c>
      <c r="AQ299">
        <v>3.2729900000000001</v>
      </c>
      <c r="AS299">
        <v>1</v>
      </c>
      <c r="AT299">
        <v>5</v>
      </c>
      <c r="AU299">
        <v>0</v>
      </c>
      <c r="AV299">
        <v>0</v>
      </c>
      <c r="AW299" s="4">
        <v>0</v>
      </c>
      <c r="AX299">
        <v>0</v>
      </c>
      <c r="AY299">
        <v>0</v>
      </c>
      <c r="BA299" s="1">
        <v>44294</v>
      </c>
      <c r="BB299">
        <v>4</v>
      </c>
      <c r="BC299">
        <v>4</v>
      </c>
      <c r="BD299">
        <v>0</v>
      </c>
      <c r="BE299">
        <v>20</v>
      </c>
      <c r="BF299">
        <v>1</v>
      </c>
      <c r="BG299">
        <v>0</v>
      </c>
      <c r="BH299">
        <v>20</v>
      </c>
      <c r="BI299" s="1">
        <v>43657</v>
      </c>
      <c r="BJ299">
        <v>11</v>
      </c>
      <c r="BK299">
        <v>11</v>
      </c>
      <c r="BL299">
        <v>0</v>
      </c>
      <c r="BM299">
        <v>40</v>
      </c>
      <c r="BN299">
        <v>1</v>
      </c>
      <c r="BO299">
        <v>0</v>
      </c>
      <c r="BP299">
        <v>40</v>
      </c>
      <c r="BQ299" s="1">
        <v>43336</v>
      </c>
      <c r="BR299">
        <v>8</v>
      </c>
      <c r="BS299">
        <v>6</v>
      </c>
      <c r="BT299">
        <v>2</v>
      </c>
      <c r="BU299">
        <v>36</v>
      </c>
      <c r="BV299">
        <v>1</v>
      </c>
      <c r="BW299">
        <v>0</v>
      </c>
      <c r="BX299">
        <v>36</v>
      </c>
      <c r="BY299">
        <v>29.332999999999998</v>
      </c>
      <c r="CA299" t="s">
        <v>2013</v>
      </c>
      <c r="CB299" t="s">
        <v>2014</v>
      </c>
      <c r="CC299">
        <v>16502</v>
      </c>
      <c r="CD299">
        <v>320</v>
      </c>
      <c r="CE299">
        <v>8144523271</v>
      </c>
      <c r="CF299" t="s">
        <v>99</v>
      </c>
      <c r="CG299" t="s">
        <v>100</v>
      </c>
      <c r="CH299" s="1">
        <v>30879</v>
      </c>
      <c r="CI299" t="s">
        <v>100</v>
      </c>
      <c r="CJ299" t="s">
        <v>100</v>
      </c>
      <c r="CK299" t="s">
        <v>100</v>
      </c>
      <c r="CL299" t="s">
        <v>103</v>
      </c>
      <c r="CM299" t="s">
        <v>2012</v>
      </c>
      <c r="CN299">
        <v>110</v>
      </c>
      <c r="CO299" s="1">
        <v>44621</v>
      </c>
      <c r="CP299" s="1"/>
      <c r="CV299"/>
    </row>
    <row r="300" spans="1:104" x14ac:dyDescent="0.25">
      <c r="A300" t="s">
        <v>317</v>
      </c>
      <c r="B300" s="18" t="s">
        <v>3187</v>
      </c>
      <c r="C300" s="18">
        <v>395951</v>
      </c>
      <c r="D300" t="s">
        <v>2762</v>
      </c>
      <c r="E300" t="s">
        <v>360</v>
      </c>
      <c r="F300" t="s">
        <v>361</v>
      </c>
      <c r="G300" t="s">
        <v>3202</v>
      </c>
      <c r="H300">
        <v>32.6</v>
      </c>
      <c r="I300" t="s">
        <v>118</v>
      </c>
      <c r="K300" t="s">
        <v>100</v>
      </c>
      <c r="L300" t="s">
        <v>121</v>
      </c>
      <c r="M300">
        <v>5</v>
      </c>
      <c r="N300">
        <v>5</v>
      </c>
      <c r="O300">
        <v>5</v>
      </c>
      <c r="P300">
        <v>4</v>
      </c>
      <c r="R300">
        <v>4</v>
      </c>
      <c r="S300">
        <v>5</v>
      </c>
      <c r="U300" s="8">
        <v>5.8384499999999999</v>
      </c>
      <c r="V300" s="8">
        <v>3.4775700000000001</v>
      </c>
      <c r="W300">
        <v>18</v>
      </c>
      <c r="X300">
        <v>0</v>
      </c>
      <c r="Y300">
        <v>3.4775700000000001</v>
      </c>
      <c r="Z300">
        <v>5.3597599999999996</v>
      </c>
      <c r="AA300">
        <v>2.9766900000000001</v>
      </c>
      <c r="AB300">
        <v>0.64178999999999997</v>
      </c>
      <c r="AD300">
        <v>2.3608799999999999</v>
      </c>
      <c r="AE300">
        <v>24.1</v>
      </c>
      <c r="AG300">
        <v>0</v>
      </c>
      <c r="AJ300">
        <v>1.92875</v>
      </c>
      <c r="AK300">
        <v>0.76149999999999995</v>
      </c>
      <c r="AL300">
        <v>0.35402</v>
      </c>
      <c r="AM300">
        <v>3.04427</v>
      </c>
      <c r="AN300">
        <v>2.5059</v>
      </c>
      <c r="AO300">
        <v>0</v>
      </c>
      <c r="AP300">
        <v>3.6787800000000002</v>
      </c>
      <c r="AQ300">
        <v>6.0552299999999999</v>
      </c>
      <c r="AS300">
        <v>0</v>
      </c>
      <c r="AT300">
        <v>0</v>
      </c>
      <c r="AU300">
        <v>0</v>
      </c>
      <c r="AV300">
        <v>2</v>
      </c>
      <c r="AW300" s="4">
        <v>1625</v>
      </c>
      <c r="AX300">
        <v>0</v>
      </c>
      <c r="AY300">
        <v>2</v>
      </c>
      <c r="BA300" s="1">
        <v>44386</v>
      </c>
      <c r="BB300">
        <v>2</v>
      </c>
      <c r="BC300">
        <v>2</v>
      </c>
      <c r="BD300">
        <v>0</v>
      </c>
      <c r="BE300">
        <v>16</v>
      </c>
      <c r="BF300">
        <v>1</v>
      </c>
      <c r="BG300">
        <v>0</v>
      </c>
      <c r="BH300">
        <v>16</v>
      </c>
      <c r="BI300" s="1">
        <v>43741</v>
      </c>
      <c r="BJ300">
        <v>0</v>
      </c>
      <c r="BK300">
        <v>0</v>
      </c>
      <c r="BL300">
        <v>0</v>
      </c>
      <c r="BM300">
        <v>0</v>
      </c>
      <c r="BN300">
        <v>0</v>
      </c>
      <c r="BO300">
        <v>0</v>
      </c>
      <c r="BP300">
        <v>0</v>
      </c>
      <c r="BQ300" s="1">
        <v>43423</v>
      </c>
      <c r="BR300">
        <v>0</v>
      </c>
      <c r="BS300">
        <v>0</v>
      </c>
      <c r="BT300">
        <v>0</v>
      </c>
      <c r="BU300">
        <v>0</v>
      </c>
      <c r="BV300">
        <v>0</v>
      </c>
      <c r="BW300">
        <v>0</v>
      </c>
      <c r="BX300">
        <v>0</v>
      </c>
      <c r="BY300">
        <v>8</v>
      </c>
      <c r="CA300" t="s">
        <v>2764</v>
      </c>
      <c r="CB300" t="s">
        <v>2765</v>
      </c>
      <c r="CC300">
        <v>18105</v>
      </c>
      <c r="CD300">
        <v>470</v>
      </c>
      <c r="CE300">
        <v>6109694225</v>
      </c>
      <c r="CF300" t="s">
        <v>134</v>
      </c>
      <c r="CG300" t="s">
        <v>101</v>
      </c>
      <c r="CH300" s="1">
        <v>34781</v>
      </c>
      <c r="CI300" t="s">
        <v>100</v>
      </c>
      <c r="CJ300" t="s">
        <v>100</v>
      </c>
      <c r="CK300" t="s">
        <v>100</v>
      </c>
      <c r="CL300" t="s">
        <v>103</v>
      </c>
      <c r="CM300" t="s">
        <v>2763</v>
      </c>
      <c r="CN300">
        <v>52</v>
      </c>
      <c r="CO300" s="1">
        <v>44621</v>
      </c>
      <c r="CP300" s="1"/>
      <c r="CV300">
        <v>2</v>
      </c>
    </row>
    <row r="301" spans="1:104" x14ac:dyDescent="0.25">
      <c r="A301" t="s">
        <v>317</v>
      </c>
      <c r="B301" s="18" t="s">
        <v>3187</v>
      </c>
      <c r="C301" s="18">
        <v>395873</v>
      </c>
      <c r="D301" t="s">
        <v>2577</v>
      </c>
      <c r="E301" t="s">
        <v>2579</v>
      </c>
      <c r="F301" t="s">
        <v>338</v>
      </c>
      <c r="G301" t="s">
        <v>3202</v>
      </c>
      <c r="H301">
        <v>68.400000000000006</v>
      </c>
      <c r="I301" t="s">
        <v>113</v>
      </c>
      <c r="K301" t="s">
        <v>100</v>
      </c>
      <c r="L301" t="s">
        <v>105</v>
      </c>
      <c r="M301">
        <v>3</v>
      </c>
      <c r="N301">
        <v>1</v>
      </c>
      <c r="O301">
        <v>4</v>
      </c>
      <c r="P301">
        <v>3</v>
      </c>
      <c r="Q301">
        <v>3</v>
      </c>
      <c r="R301">
        <v>2</v>
      </c>
      <c r="S301">
        <v>1</v>
      </c>
      <c r="U301" s="8">
        <v>0.49343999999999999</v>
      </c>
      <c r="V301" s="8">
        <v>0.12438</v>
      </c>
      <c r="W301">
        <v>46.4</v>
      </c>
      <c r="X301">
        <v>0.11115</v>
      </c>
      <c r="Y301">
        <v>0.23552999999999999</v>
      </c>
      <c r="Z301">
        <v>0.42937999999999998</v>
      </c>
      <c r="AA301">
        <v>8.652E-2</v>
      </c>
      <c r="AB301">
        <v>0</v>
      </c>
      <c r="AD301">
        <v>0.25790999999999997</v>
      </c>
      <c r="AE301">
        <v>30</v>
      </c>
      <c r="AG301">
        <v>0</v>
      </c>
      <c r="AJ301">
        <v>2.1905700000000001</v>
      </c>
      <c r="AK301">
        <v>0.71501999999999999</v>
      </c>
      <c r="AL301">
        <v>0.33988000000000002</v>
      </c>
      <c r="AM301">
        <v>3.2454700000000001</v>
      </c>
      <c r="AN301">
        <v>0.24102999999999999</v>
      </c>
      <c r="AO301">
        <v>0.11434999999999999</v>
      </c>
      <c r="AP301">
        <v>0.13705000000000001</v>
      </c>
      <c r="AQ301">
        <v>0.48004000000000002</v>
      </c>
      <c r="AS301">
        <v>0</v>
      </c>
      <c r="AT301">
        <v>4</v>
      </c>
      <c r="AU301">
        <v>0</v>
      </c>
      <c r="AV301">
        <v>2</v>
      </c>
      <c r="AW301" s="4">
        <v>84457.75</v>
      </c>
      <c r="AX301">
        <v>0</v>
      </c>
      <c r="AY301">
        <v>2</v>
      </c>
      <c r="BA301" s="1">
        <v>44504</v>
      </c>
      <c r="BB301">
        <v>2</v>
      </c>
      <c r="BC301">
        <v>2</v>
      </c>
      <c r="BD301">
        <v>0</v>
      </c>
      <c r="BE301">
        <v>12</v>
      </c>
      <c r="BF301">
        <v>1</v>
      </c>
      <c r="BG301">
        <v>0</v>
      </c>
      <c r="BH301">
        <v>12</v>
      </c>
      <c r="BI301" s="1">
        <v>43686</v>
      </c>
      <c r="BJ301">
        <v>4</v>
      </c>
      <c r="BK301">
        <v>4</v>
      </c>
      <c r="BL301">
        <v>0</v>
      </c>
      <c r="BM301">
        <v>36</v>
      </c>
      <c r="BN301">
        <v>1</v>
      </c>
      <c r="BO301">
        <v>0</v>
      </c>
      <c r="BP301">
        <v>36</v>
      </c>
      <c r="BQ301" s="1">
        <v>43360</v>
      </c>
      <c r="BR301">
        <v>7</v>
      </c>
      <c r="BS301">
        <v>6</v>
      </c>
      <c r="BT301">
        <v>1</v>
      </c>
      <c r="BU301">
        <v>28</v>
      </c>
      <c r="BV301">
        <v>1</v>
      </c>
      <c r="BW301">
        <v>0</v>
      </c>
      <c r="BX301">
        <v>28</v>
      </c>
      <c r="BY301">
        <v>22.667000000000002</v>
      </c>
      <c r="CA301" t="s">
        <v>2580</v>
      </c>
      <c r="CB301" t="s">
        <v>2581</v>
      </c>
      <c r="CC301">
        <v>15145</v>
      </c>
      <c r="CD301">
        <v>10</v>
      </c>
      <c r="CE301">
        <v>4128259000</v>
      </c>
      <c r="CF301" t="s">
        <v>99</v>
      </c>
      <c r="CG301" t="s">
        <v>100</v>
      </c>
      <c r="CH301" s="1">
        <v>33604</v>
      </c>
      <c r="CI301" t="s">
        <v>100</v>
      </c>
      <c r="CJ301" t="s">
        <v>100</v>
      </c>
      <c r="CK301" t="s">
        <v>100</v>
      </c>
      <c r="CL301" t="s">
        <v>103</v>
      </c>
      <c r="CM301" t="s">
        <v>2578</v>
      </c>
      <c r="CN301">
        <v>120</v>
      </c>
      <c r="CO301" s="1">
        <v>44621</v>
      </c>
      <c r="CP301" s="1"/>
      <c r="CS301">
        <v>12</v>
      </c>
      <c r="CV301"/>
      <c r="CX301">
        <v>12</v>
      </c>
    </row>
    <row r="302" spans="1:104" x14ac:dyDescent="0.25">
      <c r="A302" t="s">
        <v>317</v>
      </c>
      <c r="B302" s="18" t="s">
        <v>3187</v>
      </c>
      <c r="C302" s="18">
        <v>395764</v>
      </c>
      <c r="D302" t="s">
        <v>2278</v>
      </c>
      <c r="E302" t="s">
        <v>271</v>
      </c>
      <c r="F302" t="s">
        <v>477</v>
      </c>
      <c r="G302" t="s">
        <v>3201</v>
      </c>
      <c r="H302">
        <v>73.7</v>
      </c>
      <c r="I302" t="s">
        <v>98</v>
      </c>
      <c r="K302" t="s">
        <v>100</v>
      </c>
      <c r="L302" t="s">
        <v>105</v>
      </c>
      <c r="M302">
        <v>2</v>
      </c>
      <c r="N302">
        <v>2</v>
      </c>
      <c r="O302">
        <v>1</v>
      </c>
      <c r="P302">
        <v>5</v>
      </c>
      <c r="Q302">
        <v>5</v>
      </c>
      <c r="R302">
        <v>4</v>
      </c>
      <c r="S302">
        <v>3</v>
      </c>
      <c r="U302" s="8">
        <v>3.0051999999999999</v>
      </c>
      <c r="V302" s="8">
        <v>0.76468000000000003</v>
      </c>
      <c r="W302">
        <v>68.3</v>
      </c>
      <c r="X302">
        <v>0.50829999999999997</v>
      </c>
      <c r="Y302">
        <v>1.27298</v>
      </c>
      <c r="Z302">
        <v>2.52536</v>
      </c>
      <c r="AA302">
        <v>0.51495999999999997</v>
      </c>
      <c r="AB302">
        <v>0.25770999999999999</v>
      </c>
      <c r="AD302">
        <v>1.7322200000000001</v>
      </c>
      <c r="AE302">
        <v>63.3</v>
      </c>
      <c r="AG302">
        <v>2</v>
      </c>
      <c r="AJ302">
        <v>1.86992</v>
      </c>
      <c r="AK302">
        <v>0.82306999999999997</v>
      </c>
      <c r="AL302">
        <v>0.45067000000000002</v>
      </c>
      <c r="AM302">
        <v>3.1436700000000002</v>
      </c>
      <c r="AN302">
        <v>1.8964700000000001</v>
      </c>
      <c r="AO302">
        <v>0.45426</v>
      </c>
      <c r="AP302">
        <v>0.63543000000000005</v>
      </c>
      <c r="AQ302">
        <v>3.01823</v>
      </c>
      <c r="AS302">
        <v>0</v>
      </c>
      <c r="AT302">
        <v>6</v>
      </c>
      <c r="AU302">
        <v>0</v>
      </c>
      <c r="AV302">
        <v>2</v>
      </c>
      <c r="AW302" s="4">
        <v>1625</v>
      </c>
      <c r="AX302">
        <v>0</v>
      </c>
      <c r="AY302">
        <v>2</v>
      </c>
      <c r="BA302" s="1">
        <v>43776</v>
      </c>
      <c r="BB302">
        <v>14</v>
      </c>
      <c r="BC302">
        <v>13</v>
      </c>
      <c r="BD302">
        <v>2</v>
      </c>
      <c r="BE302">
        <v>68</v>
      </c>
      <c r="BF302">
        <v>1</v>
      </c>
      <c r="BG302">
        <v>0</v>
      </c>
      <c r="BH302">
        <v>68</v>
      </c>
      <c r="BI302" s="1">
        <v>43399</v>
      </c>
      <c r="BJ302">
        <v>6</v>
      </c>
      <c r="BK302">
        <v>6</v>
      </c>
      <c r="BL302">
        <v>0</v>
      </c>
      <c r="BM302">
        <v>36</v>
      </c>
      <c r="BN302">
        <v>1</v>
      </c>
      <c r="BO302">
        <v>0</v>
      </c>
      <c r="BP302">
        <v>36</v>
      </c>
      <c r="BQ302" s="1">
        <v>42999</v>
      </c>
      <c r="BR302">
        <v>20</v>
      </c>
      <c r="BS302">
        <v>15</v>
      </c>
      <c r="BT302">
        <v>5</v>
      </c>
      <c r="BU302">
        <v>192</v>
      </c>
      <c r="BV302">
        <v>2</v>
      </c>
      <c r="BW302">
        <v>96</v>
      </c>
      <c r="BX302">
        <v>288</v>
      </c>
      <c r="BY302">
        <v>94</v>
      </c>
      <c r="CA302" t="s">
        <v>2280</v>
      </c>
      <c r="CB302" t="s">
        <v>2281</v>
      </c>
      <c r="CC302">
        <v>19150</v>
      </c>
      <c r="CD302">
        <v>620</v>
      </c>
      <c r="CE302">
        <v>2152422727</v>
      </c>
      <c r="CF302" t="s">
        <v>99</v>
      </c>
      <c r="CG302" t="s">
        <v>100</v>
      </c>
      <c r="CH302" s="1">
        <v>32387</v>
      </c>
      <c r="CI302" t="s">
        <v>100</v>
      </c>
      <c r="CJ302" t="s">
        <v>101</v>
      </c>
      <c r="CK302" t="s">
        <v>100</v>
      </c>
      <c r="CL302" t="s">
        <v>103</v>
      </c>
      <c r="CM302" t="s">
        <v>2279</v>
      </c>
      <c r="CN302">
        <v>94</v>
      </c>
      <c r="CO302" s="1">
        <v>44621</v>
      </c>
      <c r="CP302" s="1"/>
      <c r="CV302"/>
    </row>
    <row r="303" spans="1:104" x14ac:dyDescent="0.25">
      <c r="A303" t="s">
        <v>317</v>
      </c>
      <c r="B303" s="18" t="s">
        <v>3187</v>
      </c>
      <c r="C303" s="18">
        <v>395409</v>
      </c>
      <c r="D303" t="s">
        <v>1227</v>
      </c>
      <c r="E303" t="s">
        <v>305</v>
      </c>
      <c r="F303" t="s">
        <v>332</v>
      </c>
      <c r="G303" t="s">
        <v>3201</v>
      </c>
      <c r="H303">
        <v>123.1</v>
      </c>
      <c r="I303" t="s">
        <v>98</v>
      </c>
      <c r="K303" t="s">
        <v>100</v>
      </c>
      <c r="L303" t="s">
        <v>105</v>
      </c>
      <c r="M303">
        <v>5</v>
      </c>
      <c r="N303">
        <v>2</v>
      </c>
      <c r="O303">
        <v>5</v>
      </c>
      <c r="P303">
        <v>3</v>
      </c>
      <c r="Q303">
        <v>5</v>
      </c>
      <c r="R303">
        <v>2</v>
      </c>
      <c r="S303">
        <v>3</v>
      </c>
      <c r="U303" s="8">
        <v>3.24898</v>
      </c>
      <c r="V303" s="8">
        <v>0.82594000000000001</v>
      </c>
      <c r="W303">
        <v>22.2</v>
      </c>
      <c r="X303">
        <v>0.60721000000000003</v>
      </c>
      <c r="Y303">
        <v>1.4331499999999999</v>
      </c>
      <c r="Z303">
        <v>3.0195400000000001</v>
      </c>
      <c r="AA303">
        <v>0.42809999999999998</v>
      </c>
      <c r="AB303">
        <v>0.16231000000000001</v>
      </c>
      <c r="AD303">
        <v>1.8158300000000001</v>
      </c>
      <c r="AE303">
        <v>24.1</v>
      </c>
      <c r="AG303">
        <v>0</v>
      </c>
      <c r="AJ303">
        <v>2.1815500000000001</v>
      </c>
      <c r="AK303">
        <v>0.87810999999999995</v>
      </c>
      <c r="AL303">
        <v>0.49131999999999998</v>
      </c>
      <c r="AM303">
        <v>3.55098</v>
      </c>
      <c r="AN303">
        <v>1.7040299999999999</v>
      </c>
      <c r="AO303">
        <v>0.50863999999999998</v>
      </c>
      <c r="AP303">
        <v>0.62956999999999996</v>
      </c>
      <c r="AQ303">
        <v>2.8887900000000002</v>
      </c>
      <c r="AS303">
        <v>0</v>
      </c>
      <c r="AT303">
        <v>0</v>
      </c>
      <c r="AU303">
        <v>1</v>
      </c>
      <c r="AV303">
        <v>0</v>
      </c>
      <c r="AW303" s="4">
        <v>0</v>
      </c>
      <c r="AX303">
        <v>0</v>
      </c>
      <c r="AY303">
        <v>0</v>
      </c>
      <c r="BA303" s="1">
        <v>44253</v>
      </c>
      <c r="BB303">
        <v>1</v>
      </c>
      <c r="BC303">
        <v>1</v>
      </c>
      <c r="BD303">
        <v>0</v>
      </c>
      <c r="BE303">
        <v>8</v>
      </c>
      <c r="BF303">
        <v>1</v>
      </c>
      <c r="BG303">
        <v>0</v>
      </c>
      <c r="BH303">
        <v>8</v>
      </c>
      <c r="BI303" s="1">
        <v>43819</v>
      </c>
      <c r="BJ303">
        <v>2</v>
      </c>
      <c r="BK303">
        <v>1</v>
      </c>
      <c r="BL303">
        <v>0</v>
      </c>
      <c r="BM303">
        <v>8</v>
      </c>
      <c r="BN303">
        <v>0</v>
      </c>
      <c r="BO303">
        <v>0</v>
      </c>
      <c r="BP303">
        <v>8</v>
      </c>
      <c r="BQ303" s="1">
        <v>43434</v>
      </c>
      <c r="BR303">
        <v>2</v>
      </c>
      <c r="BS303">
        <v>2</v>
      </c>
      <c r="BT303">
        <v>0</v>
      </c>
      <c r="BU303">
        <v>12</v>
      </c>
      <c r="BV303">
        <v>1</v>
      </c>
      <c r="BW303">
        <v>0</v>
      </c>
      <c r="BX303">
        <v>12</v>
      </c>
      <c r="BY303">
        <v>8.6669999999999998</v>
      </c>
      <c r="CA303" t="s">
        <v>1229</v>
      </c>
      <c r="CB303" t="s">
        <v>1230</v>
      </c>
      <c r="CC303">
        <v>18901</v>
      </c>
      <c r="CD303">
        <v>140</v>
      </c>
      <c r="CE303">
        <v>2153482983</v>
      </c>
      <c r="CF303" t="s">
        <v>99</v>
      </c>
      <c r="CG303" t="s">
        <v>100</v>
      </c>
      <c r="CH303" s="1">
        <v>29434</v>
      </c>
      <c r="CI303" t="s">
        <v>100</v>
      </c>
      <c r="CJ303" t="s">
        <v>100</v>
      </c>
      <c r="CK303" t="s">
        <v>100</v>
      </c>
      <c r="CL303" t="s">
        <v>103</v>
      </c>
      <c r="CM303" t="s">
        <v>1228</v>
      </c>
      <c r="CN303">
        <v>178</v>
      </c>
      <c r="CO303" s="1">
        <v>44621</v>
      </c>
      <c r="CP303" s="1"/>
      <c r="CV303"/>
    </row>
    <row r="304" spans="1:104" x14ac:dyDescent="0.25">
      <c r="A304" t="s">
        <v>317</v>
      </c>
      <c r="B304" s="18" t="s">
        <v>3187</v>
      </c>
      <c r="C304" s="18">
        <v>395735</v>
      </c>
      <c r="D304" t="s">
        <v>2206</v>
      </c>
      <c r="E304" t="s">
        <v>1217</v>
      </c>
      <c r="F304" t="s">
        <v>332</v>
      </c>
      <c r="G304" t="s">
        <v>3202</v>
      </c>
      <c r="H304">
        <v>74.400000000000006</v>
      </c>
      <c r="I304" t="s">
        <v>113</v>
      </c>
      <c r="K304" t="s">
        <v>100</v>
      </c>
      <c r="L304" t="s">
        <v>102</v>
      </c>
      <c r="M304">
        <v>3</v>
      </c>
      <c r="N304">
        <v>1</v>
      </c>
      <c r="O304">
        <v>4</v>
      </c>
      <c r="P304">
        <v>3</v>
      </c>
      <c r="Q304">
        <v>3</v>
      </c>
      <c r="R304">
        <v>3</v>
      </c>
      <c r="S304">
        <v>1</v>
      </c>
      <c r="AC304">
        <v>6</v>
      </c>
      <c r="AF304">
        <v>6</v>
      </c>
      <c r="AH304">
        <v>6</v>
      </c>
      <c r="AS304">
        <v>0</v>
      </c>
      <c r="AT304">
        <v>0</v>
      </c>
      <c r="AU304">
        <v>0</v>
      </c>
      <c r="AV304">
        <v>0</v>
      </c>
      <c r="AW304" s="4">
        <v>0</v>
      </c>
      <c r="AX304">
        <v>0</v>
      </c>
      <c r="AY304">
        <v>0</v>
      </c>
      <c r="BA304" s="1">
        <v>44406</v>
      </c>
      <c r="BB304">
        <v>0</v>
      </c>
      <c r="BC304">
        <v>0</v>
      </c>
      <c r="BD304">
        <v>0</v>
      </c>
      <c r="BE304">
        <v>0</v>
      </c>
      <c r="BF304">
        <v>0</v>
      </c>
      <c r="BG304">
        <v>0</v>
      </c>
      <c r="BH304">
        <v>0</v>
      </c>
      <c r="BI304" s="1">
        <v>43873</v>
      </c>
      <c r="BJ304">
        <v>6</v>
      </c>
      <c r="BK304">
        <v>6</v>
      </c>
      <c r="BL304">
        <v>0</v>
      </c>
      <c r="BM304">
        <v>28</v>
      </c>
      <c r="BN304">
        <v>1</v>
      </c>
      <c r="BO304">
        <v>0</v>
      </c>
      <c r="BP304">
        <v>28</v>
      </c>
      <c r="BQ304" s="1">
        <v>43546</v>
      </c>
      <c r="BR304">
        <v>3</v>
      </c>
      <c r="BS304">
        <v>3</v>
      </c>
      <c r="BT304">
        <v>0</v>
      </c>
      <c r="BU304">
        <v>8</v>
      </c>
      <c r="BV304">
        <v>1</v>
      </c>
      <c r="BW304">
        <v>0</v>
      </c>
      <c r="BX304">
        <v>8</v>
      </c>
      <c r="BY304">
        <v>10.667</v>
      </c>
      <c r="CA304" t="s">
        <v>2206</v>
      </c>
      <c r="CB304" t="s">
        <v>2208</v>
      </c>
      <c r="CC304">
        <v>18951</v>
      </c>
      <c r="CD304">
        <v>140</v>
      </c>
      <c r="CE304">
        <v>2155360770</v>
      </c>
      <c r="CF304" t="s">
        <v>99</v>
      </c>
      <c r="CG304" t="s">
        <v>100</v>
      </c>
      <c r="CH304" s="1">
        <v>31954</v>
      </c>
      <c r="CI304" t="s">
        <v>100</v>
      </c>
      <c r="CJ304" t="s">
        <v>100</v>
      </c>
      <c r="CK304" t="s">
        <v>100</v>
      </c>
      <c r="CL304" t="s">
        <v>103</v>
      </c>
      <c r="CM304" t="s">
        <v>2207</v>
      </c>
      <c r="CN304">
        <v>140</v>
      </c>
      <c r="CO304" s="1">
        <v>44621</v>
      </c>
      <c r="CP304" s="1"/>
      <c r="CS304">
        <v>12</v>
      </c>
      <c r="CV304"/>
      <c r="CX304">
        <v>12</v>
      </c>
      <c r="CY304">
        <v>6</v>
      </c>
      <c r="CZ304">
        <v>6</v>
      </c>
    </row>
    <row r="305" spans="1:104" x14ac:dyDescent="0.25">
      <c r="A305" t="s">
        <v>317</v>
      </c>
      <c r="B305" s="18" t="s">
        <v>3187</v>
      </c>
      <c r="C305" s="18">
        <v>395717</v>
      </c>
      <c r="D305" t="s">
        <v>2152</v>
      </c>
      <c r="E305" t="s">
        <v>446</v>
      </c>
      <c r="F305" t="s">
        <v>447</v>
      </c>
      <c r="G305" t="s">
        <v>3202</v>
      </c>
      <c r="H305">
        <v>70.2</v>
      </c>
      <c r="I305" t="s">
        <v>113</v>
      </c>
      <c r="K305" t="s">
        <v>100</v>
      </c>
      <c r="L305" t="s">
        <v>105</v>
      </c>
      <c r="M305">
        <v>2</v>
      </c>
      <c r="N305">
        <v>2</v>
      </c>
      <c r="O305">
        <v>2</v>
      </c>
      <c r="P305">
        <v>4</v>
      </c>
      <c r="Q305">
        <v>5</v>
      </c>
      <c r="R305">
        <v>3</v>
      </c>
      <c r="S305">
        <v>3</v>
      </c>
      <c r="U305" s="8">
        <v>3.0741800000000001</v>
      </c>
      <c r="V305" s="8">
        <v>0.68864000000000003</v>
      </c>
      <c r="W305">
        <v>43.3</v>
      </c>
      <c r="X305">
        <v>0.76156000000000001</v>
      </c>
      <c r="Y305">
        <v>1.4501999999999999</v>
      </c>
      <c r="Z305">
        <v>2.7121499999999998</v>
      </c>
      <c r="AA305">
        <v>0.4723</v>
      </c>
      <c r="AB305">
        <v>6.0810000000000003E-2</v>
      </c>
      <c r="AD305">
        <v>1.62398</v>
      </c>
      <c r="AE305">
        <v>33.299999999999997</v>
      </c>
      <c r="AG305">
        <v>0</v>
      </c>
      <c r="AJ305">
        <v>2.11517</v>
      </c>
      <c r="AK305">
        <v>0.78615000000000002</v>
      </c>
      <c r="AL305">
        <v>0.40033999999999997</v>
      </c>
      <c r="AM305">
        <v>3.30166</v>
      </c>
      <c r="AN305">
        <v>1.57182</v>
      </c>
      <c r="AO305">
        <v>0.71255999999999997</v>
      </c>
      <c r="AP305">
        <v>0.64419000000000004</v>
      </c>
      <c r="AQ305">
        <v>2.9397700000000002</v>
      </c>
      <c r="AS305">
        <v>0</v>
      </c>
      <c r="AT305">
        <v>4</v>
      </c>
      <c r="AU305">
        <v>0</v>
      </c>
      <c r="AV305">
        <v>0</v>
      </c>
      <c r="AW305" s="4">
        <v>0</v>
      </c>
      <c r="AX305">
        <v>0</v>
      </c>
      <c r="AY305">
        <v>0</v>
      </c>
      <c r="BA305" s="1">
        <v>44470</v>
      </c>
      <c r="BB305">
        <v>11</v>
      </c>
      <c r="BC305">
        <v>9</v>
      </c>
      <c r="BD305">
        <v>2</v>
      </c>
      <c r="BE305">
        <v>64</v>
      </c>
      <c r="BF305">
        <v>1</v>
      </c>
      <c r="BG305">
        <v>0</v>
      </c>
      <c r="BH305">
        <v>64</v>
      </c>
      <c r="BI305" s="1">
        <v>44176</v>
      </c>
      <c r="BJ305">
        <v>3</v>
      </c>
      <c r="BK305">
        <v>2</v>
      </c>
      <c r="BL305">
        <v>1</v>
      </c>
      <c r="BM305">
        <v>28</v>
      </c>
      <c r="BN305">
        <v>1</v>
      </c>
      <c r="BO305">
        <v>0</v>
      </c>
      <c r="BP305">
        <v>28</v>
      </c>
      <c r="BQ305" s="1">
        <v>43665</v>
      </c>
      <c r="BR305">
        <v>12</v>
      </c>
      <c r="BS305">
        <v>12</v>
      </c>
      <c r="BT305">
        <v>1</v>
      </c>
      <c r="BU305">
        <v>52</v>
      </c>
      <c r="BV305">
        <v>1</v>
      </c>
      <c r="BW305">
        <v>0</v>
      </c>
      <c r="BX305">
        <v>52</v>
      </c>
      <c r="BY305">
        <v>50</v>
      </c>
      <c r="CA305" t="s">
        <v>2154</v>
      </c>
      <c r="CB305" t="s">
        <v>2155</v>
      </c>
      <c r="CC305">
        <v>18505</v>
      </c>
      <c r="CD305">
        <v>420</v>
      </c>
      <c r="CE305">
        <v>5703467381</v>
      </c>
      <c r="CF305" t="s">
        <v>99</v>
      </c>
      <c r="CG305" t="s">
        <v>100</v>
      </c>
      <c r="CH305" s="1">
        <v>31656</v>
      </c>
      <c r="CI305" t="s">
        <v>100</v>
      </c>
      <c r="CJ305" t="s">
        <v>100</v>
      </c>
      <c r="CK305" t="s">
        <v>100</v>
      </c>
      <c r="CL305" t="s">
        <v>103</v>
      </c>
      <c r="CM305" t="s">
        <v>2153</v>
      </c>
      <c r="CN305">
        <v>102</v>
      </c>
      <c r="CO305" s="1">
        <v>44621</v>
      </c>
      <c r="CP305" s="1"/>
      <c r="CV305"/>
    </row>
    <row r="306" spans="1:104" x14ac:dyDescent="0.25">
      <c r="A306" t="s">
        <v>317</v>
      </c>
      <c r="B306" s="18" t="s">
        <v>3187</v>
      </c>
      <c r="C306" s="18">
        <v>395821</v>
      </c>
      <c r="D306" t="s">
        <v>2443</v>
      </c>
      <c r="E306" t="s">
        <v>839</v>
      </c>
      <c r="F306" t="s">
        <v>209</v>
      </c>
      <c r="G306" t="s">
        <v>3202</v>
      </c>
      <c r="H306">
        <v>86</v>
      </c>
      <c r="I306" t="s">
        <v>113</v>
      </c>
      <c r="K306" t="s">
        <v>100</v>
      </c>
      <c r="L306" t="s">
        <v>105</v>
      </c>
      <c r="M306">
        <v>5</v>
      </c>
      <c r="N306">
        <v>5</v>
      </c>
      <c r="O306">
        <v>5</v>
      </c>
      <c r="P306">
        <v>5</v>
      </c>
      <c r="Q306">
        <v>5</v>
      </c>
      <c r="R306">
        <v>5</v>
      </c>
      <c r="S306">
        <v>5</v>
      </c>
      <c r="U306" s="8">
        <v>4.3127500000000003</v>
      </c>
      <c r="V306" s="8">
        <v>1.3209</v>
      </c>
      <c r="X306">
        <v>0.15570999999999999</v>
      </c>
      <c r="Y306">
        <v>1.47662</v>
      </c>
      <c r="Z306">
        <v>3.7926700000000002</v>
      </c>
      <c r="AA306">
        <v>0.99568999999999996</v>
      </c>
      <c r="AB306">
        <v>0.11067</v>
      </c>
      <c r="AC306">
        <v>6</v>
      </c>
      <c r="AD306">
        <v>2.8361299999999998</v>
      </c>
      <c r="AF306">
        <v>6</v>
      </c>
      <c r="AG306">
        <v>2</v>
      </c>
      <c r="AJ306">
        <v>2.2376299999999998</v>
      </c>
      <c r="AK306">
        <v>0.69842000000000004</v>
      </c>
      <c r="AL306">
        <v>0.32113000000000003</v>
      </c>
      <c r="AM306">
        <v>3.25718</v>
      </c>
      <c r="AN306">
        <v>2.5948000000000002</v>
      </c>
      <c r="AO306">
        <v>0.16400000000000001</v>
      </c>
      <c r="AP306">
        <v>1.54043</v>
      </c>
      <c r="AQ306">
        <v>4.1805000000000003</v>
      </c>
      <c r="AS306">
        <v>0</v>
      </c>
      <c r="AT306">
        <v>0</v>
      </c>
      <c r="AU306">
        <v>0</v>
      </c>
      <c r="AV306">
        <v>0</v>
      </c>
      <c r="AW306" s="4">
        <v>0</v>
      </c>
      <c r="AX306">
        <v>0</v>
      </c>
      <c r="AY306">
        <v>0</v>
      </c>
      <c r="BA306" s="1">
        <v>44364</v>
      </c>
      <c r="BB306">
        <v>0</v>
      </c>
      <c r="BC306">
        <v>0</v>
      </c>
      <c r="BD306">
        <v>0</v>
      </c>
      <c r="BE306">
        <v>0</v>
      </c>
      <c r="BF306">
        <v>0</v>
      </c>
      <c r="BG306">
        <v>0</v>
      </c>
      <c r="BH306">
        <v>0</v>
      </c>
      <c r="BI306" s="1">
        <v>43634</v>
      </c>
      <c r="BJ306">
        <v>0</v>
      </c>
      <c r="BK306">
        <v>0</v>
      </c>
      <c r="BL306">
        <v>0</v>
      </c>
      <c r="BM306">
        <v>0</v>
      </c>
      <c r="BN306">
        <v>0</v>
      </c>
      <c r="BO306">
        <v>0</v>
      </c>
      <c r="BP306">
        <v>0</v>
      </c>
      <c r="BQ306" s="1">
        <v>43291</v>
      </c>
      <c r="BR306">
        <v>0</v>
      </c>
      <c r="BS306">
        <v>0</v>
      </c>
      <c r="BT306">
        <v>0</v>
      </c>
      <c r="BU306">
        <v>0</v>
      </c>
      <c r="BV306">
        <v>0</v>
      </c>
      <c r="BW306">
        <v>0</v>
      </c>
      <c r="BX306">
        <v>0</v>
      </c>
      <c r="BY306">
        <v>0</v>
      </c>
      <c r="CA306" t="s">
        <v>2445</v>
      </c>
      <c r="CB306" t="s">
        <v>2446</v>
      </c>
      <c r="CC306">
        <v>19023</v>
      </c>
      <c r="CD306">
        <v>290</v>
      </c>
      <c r="CE306">
        <v>6105346000</v>
      </c>
      <c r="CF306" t="s">
        <v>99</v>
      </c>
      <c r="CG306" t="s">
        <v>100</v>
      </c>
      <c r="CH306" s="1">
        <v>32874</v>
      </c>
      <c r="CI306" t="s">
        <v>100</v>
      </c>
      <c r="CJ306" t="s">
        <v>100</v>
      </c>
      <c r="CK306" t="s">
        <v>100</v>
      </c>
      <c r="CL306" t="s">
        <v>103</v>
      </c>
      <c r="CM306" t="s">
        <v>2444</v>
      </c>
      <c r="CN306">
        <v>127</v>
      </c>
      <c r="CO306" s="1">
        <v>44621</v>
      </c>
      <c r="CP306" s="1"/>
      <c r="CV306"/>
    </row>
    <row r="307" spans="1:104" x14ac:dyDescent="0.25">
      <c r="A307" t="s">
        <v>317</v>
      </c>
      <c r="B307" s="18" t="s">
        <v>3187</v>
      </c>
      <c r="C307" s="18">
        <v>396116</v>
      </c>
      <c r="D307" t="s">
        <v>160</v>
      </c>
      <c r="E307" t="s">
        <v>371</v>
      </c>
      <c r="F307" t="s">
        <v>338</v>
      </c>
      <c r="G307" t="s">
        <v>3202</v>
      </c>
      <c r="H307">
        <v>45.5</v>
      </c>
      <c r="I307" t="s">
        <v>113</v>
      </c>
      <c r="K307" t="s">
        <v>100</v>
      </c>
      <c r="L307" t="s">
        <v>105</v>
      </c>
      <c r="M307">
        <v>5</v>
      </c>
      <c r="N307">
        <v>5</v>
      </c>
      <c r="O307">
        <v>5</v>
      </c>
      <c r="P307">
        <v>2</v>
      </c>
      <c r="Q307">
        <v>2</v>
      </c>
      <c r="S307">
        <v>5</v>
      </c>
      <c r="U307" s="8">
        <v>4.7101600000000001</v>
      </c>
      <c r="V307" s="8">
        <v>1.1277200000000001</v>
      </c>
      <c r="W307">
        <v>35.299999999999997</v>
      </c>
      <c r="X307">
        <v>0.23235</v>
      </c>
      <c r="Y307">
        <v>1.3600699999999999</v>
      </c>
      <c r="Z307">
        <v>4.0290800000000004</v>
      </c>
      <c r="AA307">
        <v>0.86004000000000003</v>
      </c>
      <c r="AB307">
        <v>5.9619999999999999E-2</v>
      </c>
      <c r="AD307">
        <v>3.3500899999999998</v>
      </c>
      <c r="AE307">
        <v>43.8</v>
      </c>
      <c r="AG307">
        <v>0</v>
      </c>
      <c r="AJ307">
        <v>2.0863900000000002</v>
      </c>
      <c r="AK307">
        <v>0.65971000000000002</v>
      </c>
      <c r="AL307">
        <v>0.31491999999999998</v>
      </c>
      <c r="AM307">
        <v>3.0610200000000001</v>
      </c>
      <c r="AN307">
        <v>3.2871999999999999</v>
      </c>
      <c r="AO307">
        <v>0.25907000000000002</v>
      </c>
      <c r="AP307">
        <v>1.3410899999999999</v>
      </c>
      <c r="AQ307">
        <v>4.85832</v>
      </c>
      <c r="AS307">
        <v>0</v>
      </c>
      <c r="AT307">
        <v>2</v>
      </c>
      <c r="AU307">
        <v>0</v>
      </c>
      <c r="AV307">
        <v>2</v>
      </c>
      <c r="AW307" s="4">
        <v>1625</v>
      </c>
      <c r="AX307">
        <v>0</v>
      </c>
      <c r="AY307">
        <v>2</v>
      </c>
      <c r="BA307" s="1">
        <v>43812</v>
      </c>
      <c r="BB307">
        <v>3</v>
      </c>
      <c r="BC307">
        <v>3</v>
      </c>
      <c r="BD307">
        <v>0</v>
      </c>
      <c r="BE307">
        <v>12</v>
      </c>
      <c r="BF307">
        <v>1</v>
      </c>
      <c r="BG307">
        <v>0</v>
      </c>
      <c r="BH307">
        <v>12</v>
      </c>
      <c r="BI307" s="1">
        <v>43439</v>
      </c>
      <c r="BJ307">
        <v>0</v>
      </c>
      <c r="BK307">
        <v>0</v>
      </c>
      <c r="BL307">
        <v>0</v>
      </c>
      <c r="BM307">
        <v>0</v>
      </c>
      <c r="BN307">
        <v>0</v>
      </c>
      <c r="BO307">
        <v>0</v>
      </c>
      <c r="BP307">
        <v>0</v>
      </c>
      <c r="BQ307" s="1">
        <v>43112</v>
      </c>
      <c r="BR307">
        <v>4</v>
      </c>
      <c r="BS307">
        <v>3</v>
      </c>
      <c r="BT307">
        <v>1</v>
      </c>
      <c r="BU307">
        <v>16</v>
      </c>
      <c r="BV307">
        <v>1</v>
      </c>
      <c r="BW307">
        <v>0</v>
      </c>
      <c r="BX307">
        <v>16</v>
      </c>
      <c r="BY307">
        <v>8.6669999999999998</v>
      </c>
      <c r="CA307" t="s">
        <v>3055</v>
      </c>
      <c r="CB307" t="s">
        <v>3056</v>
      </c>
      <c r="CC307">
        <v>15212</v>
      </c>
      <c r="CD307">
        <v>10</v>
      </c>
      <c r="CE307">
        <v>4123071100</v>
      </c>
      <c r="CF307" t="s">
        <v>99</v>
      </c>
      <c r="CG307" t="s">
        <v>100</v>
      </c>
      <c r="CH307" s="1">
        <v>39458</v>
      </c>
      <c r="CI307" t="s">
        <v>100</v>
      </c>
      <c r="CJ307" t="s">
        <v>101</v>
      </c>
      <c r="CK307" t="s">
        <v>100</v>
      </c>
      <c r="CL307" t="s">
        <v>103</v>
      </c>
      <c r="CM307" t="s">
        <v>3054</v>
      </c>
      <c r="CN307">
        <v>48</v>
      </c>
      <c r="CO307" s="1">
        <v>44621</v>
      </c>
      <c r="CP307" s="1"/>
      <c r="CV307"/>
      <c r="CW307">
        <v>2</v>
      </c>
    </row>
    <row r="308" spans="1:104" x14ac:dyDescent="0.25">
      <c r="A308" t="s">
        <v>317</v>
      </c>
      <c r="B308" s="18" t="s">
        <v>3187</v>
      </c>
      <c r="C308" s="18">
        <v>395350</v>
      </c>
      <c r="D308" t="s">
        <v>1040</v>
      </c>
      <c r="E308" t="s">
        <v>1042</v>
      </c>
      <c r="F308" t="s">
        <v>1043</v>
      </c>
      <c r="G308" t="s">
        <v>3201</v>
      </c>
      <c r="H308">
        <v>78.8</v>
      </c>
      <c r="I308" t="s">
        <v>98</v>
      </c>
      <c r="K308" t="s">
        <v>100</v>
      </c>
      <c r="L308" t="s">
        <v>105</v>
      </c>
      <c r="M308">
        <v>4</v>
      </c>
      <c r="N308">
        <v>2</v>
      </c>
      <c r="O308">
        <v>3</v>
      </c>
      <c r="P308">
        <v>5</v>
      </c>
      <c r="Q308">
        <v>5</v>
      </c>
      <c r="R308">
        <v>5</v>
      </c>
      <c r="S308">
        <v>2</v>
      </c>
      <c r="U308" s="8">
        <v>3.31976</v>
      </c>
      <c r="V308" s="8">
        <v>0.50443000000000005</v>
      </c>
      <c r="W308">
        <v>54.2</v>
      </c>
      <c r="X308">
        <v>1.0379100000000001</v>
      </c>
      <c r="Y308">
        <v>1.54234</v>
      </c>
      <c r="Z308">
        <v>2.96549</v>
      </c>
      <c r="AA308">
        <v>0.30787999999999999</v>
      </c>
      <c r="AB308">
        <v>3.8249999999999999E-2</v>
      </c>
      <c r="AD308">
        <v>1.77742</v>
      </c>
      <c r="AE308">
        <v>45.5</v>
      </c>
      <c r="AG308">
        <v>0</v>
      </c>
      <c r="AJ308">
        <v>2.081</v>
      </c>
      <c r="AK308">
        <v>0.76370000000000005</v>
      </c>
      <c r="AL308">
        <v>0.38680999999999999</v>
      </c>
      <c r="AM308">
        <v>3.2315100000000001</v>
      </c>
      <c r="AN308">
        <v>1.74857</v>
      </c>
      <c r="AO308">
        <v>0.99968999999999997</v>
      </c>
      <c r="AP308">
        <v>0.48837999999999998</v>
      </c>
      <c r="AQ308">
        <v>3.2435299999999998</v>
      </c>
      <c r="AS308">
        <v>0</v>
      </c>
      <c r="AT308">
        <v>2</v>
      </c>
      <c r="AU308">
        <v>2</v>
      </c>
      <c r="AV308">
        <v>0</v>
      </c>
      <c r="AW308" s="4">
        <v>0</v>
      </c>
      <c r="AX308">
        <v>0</v>
      </c>
      <c r="AY308">
        <v>0</v>
      </c>
      <c r="BA308" s="1">
        <v>44442</v>
      </c>
      <c r="BB308">
        <v>9</v>
      </c>
      <c r="BC308">
        <v>9</v>
      </c>
      <c r="BD308">
        <v>0</v>
      </c>
      <c r="BE308">
        <v>44</v>
      </c>
      <c r="BF308">
        <v>1</v>
      </c>
      <c r="BG308">
        <v>0</v>
      </c>
      <c r="BH308">
        <v>44</v>
      </c>
      <c r="BI308" s="1">
        <v>43889</v>
      </c>
      <c r="BJ308">
        <v>7</v>
      </c>
      <c r="BK308">
        <v>4</v>
      </c>
      <c r="BL308">
        <v>3</v>
      </c>
      <c r="BM308">
        <v>32</v>
      </c>
      <c r="BN308">
        <v>1</v>
      </c>
      <c r="BO308">
        <v>0</v>
      </c>
      <c r="BP308">
        <v>32</v>
      </c>
      <c r="BQ308" s="1">
        <v>43538</v>
      </c>
      <c r="BR308">
        <v>13</v>
      </c>
      <c r="BS308">
        <v>11</v>
      </c>
      <c r="BT308">
        <v>3</v>
      </c>
      <c r="BU308">
        <v>60</v>
      </c>
      <c r="BV308">
        <v>1</v>
      </c>
      <c r="BW308">
        <v>0</v>
      </c>
      <c r="BX308">
        <v>60</v>
      </c>
      <c r="BY308">
        <v>42.667000000000002</v>
      </c>
      <c r="CA308" t="s">
        <v>1044</v>
      </c>
      <c r="CB308" t="s">
        <v>1045</v>
      </c>
      <c r="CC308">
        <v>17058</v>
      </c>
      <c r="CD308">
        <v>410</v>
      </c>
      <c r="CE308">
        <v>7174368921</v>
      </c>
      <c r="CF308" t="s">
        <v>99</v>
      </c>
      <c r="CG308" t="s">
        <v>100</v>
      </c>
      <c r="CH308" s="1">
        <v>27892</v>
      </c>
      <c r="CI308" t="s">
        <v>100</v>
      </c>
      <c r="CJ308" t="s">
        <v>100</v>
      </c>
      <c r="CK308" t="s">
        <v>100</v>
      </c>
      <c r="CL308" t="s">
        <v>103</v>
      </c>
      <c r="CM308" t="s">
        <v>1041</v>
      </c>
      <c r="CN308">
        <v>104</v>
      </c>
      <c r="CO308" s="1">
        <v>44621</v>
      </c>
      <c r="CP308" s="1"/>
      <c r="CV308"/>
    </row>
    <row r="309" spans="1:104" x14ac:dyDescent="0.25">
      <c r="A309" t="s">
        <v>317</v>
      </c>
      <c r="B309" s="18" t="s">
        <v>3187</v>
      </c>
      <c r="C309" s="18">
        <v>395882</v>
      </c>
      <c r="D309" t="s">
        <v>2613</v>
      </c>
      <c r="E309" t="s">
        <v>2362</v>
      </c>
      <c r="F309" t="s">
        <v>338</v>
      </c>
      <c r="G309" t="s">
        <v>3202</v>
      </c>
      <c r="H309">
        <v>55.9</v>
      </c>
      <c r="I309" t="s">
        <v>113</v>
      </c>
      <c r="K309" t="s">
        <v>100</v>
      </c>
      <c r="L309" t="s">
        <v>105</v>
      </c>
      <c r="M309">
        <v>5</v>
      </c>
      <c r="N309">
        <v>5</v>
      </c>
      <c r="O309">
        <v>3</v>
      </c>
      <c r="P309">
        <v>5</v>
      </c>
      <c r="Q309">
        <v>5</v>
      </c>
      <c r="R309">
        <v>5</v>
      </c>
      <c r="S309">
        <v>5</v>
      </c>
      <c r="U309" s="8">
        <v>4.0589199999999996</v>
      </c>
      <c r="V309" s="8">
        <v>1.0948100000000001</v>
      </c>
      <c r="W309">
        <v>65</v>
      </c>
      <c r="X309">
        <v>1.0205500000000001</v>
      </c>
      <c r="Y309">
        <v>2.1153599999999999</v>
      </c>
      <c r="Z309">
        <v>3.7764000000000002</v>
      </c>
      <c r="AA309">
        <v>0.94530999999999998</v>
      </c>
      <c r="AB309">
        <v>0.10473</v>
      </c>
      <c r="AD309">
        <v>1.94356</v>
      </c>
      <c r="AE309">
        <v>65.400000000000006</v>
      </c>
      <c r="AG309">
        <v>1</v>
      </c>
      <c r="AJ309">
        <v>2.1143200000000002</v>
      </c>
      <c r="AK309">
        <v>0.63315999999999995</v>
      </c>
      <c r="AL309">
        <v>0.29480000000000001</v>
      </c>
      <c r="AM309">
        <v>3.0422699999999998</v>
      </c>
      <c r="AN309">
        <v>1.8818900000000001</v>
      </c>
      <c r="AO309">
        <v>1.1856100000000001</v>
      </c>
      <c r="AP309">
        <v>1.39083</v>
      </c>
      <c r="AQ309">
        <v>4.2123799999999996</v>
      </c>
      <c r="AS309">
        <v>0</v>
      </c>
      <c r="AT309">
        <v>0</v>
      </c>
      <c r="AU309">
        <v>1</v>
      </c>
      <c r="AV309">
        <v>0</v>
      </c>
      <c r="AW309" s="4">
        <v>0</v>
      </c>
      <c r="AX309">
        <v>0</v>
      </c>
      <c r="AY309">
        <v>0</v>
      </c>
      <c r="BA309" s="1">
        <v>43854</v>
      </c>
      <c r="BB309">
        <v>4</v>
      </c>
      <c r="BC309">
        <v>4</v>
      </c>
      <c r="BD309">
        <v>0</v>
      </c>
      <c r="BE309">
        <v>20</v>
      </c>
      <c r="BF309">
        <v>1</v>
      </c>
      <c r="BG309">
        <v>0</v>
      </c>
      <c r="BH309">
        <v>20</v>
      </c>
      <c r="BI309" s="1">
        <v>43524</v>
      </c>
      <c r="BJ309">
        <v>11</v>
      </c>
      <c r="BK309">
        <v>11</v>
      </c>
      <c r="BL309">
        <v>0</v>
      </c>
      <c r="BM309">
        <v>92</v>
      </c>
      <c r="BN309">
        <v>1</v>
      </c>
      <c r="BO309">
        <v>0</v>
      </c>
      <c r="BP309">
        <v>92</v>
      </c>
      <c r="BQ309" s="1">
        <v>43109</v>
      </c>
      <c r="BR309">
        <v>2</v>
      </c>
      <c r="BS309">
        <v>2</v>
      </c>
      <c r="BT309">
        <v>0</v>
      </c>
      <c r="BU309">
        <v>28</v>
      </c>
      <c r="BV309">
        <v>1</v>
      </c>
      <c r="BW309">
        <v>0</v>
      </c>
      <c r="BX309">
        <v>28</v>
      </c>
      <c r="BY309">
        <v>45.332999999999998</v>
      </c>
      <c r="CA309" t="s">
        <v>2615</v>
      </c>
      <c r="CB309" t="s">
        <v>2616</v>
      </c>
      <c r="CC309">
        <v>15147</v>
      </c>
      <c r="CD309">
        <v>10</v>
      </c>
      <c r="CE309">
        <v>4128265900</v>
      </c>
      <c r="CF309" t="s">
        <v>134</v>
      </c>
      <c r="CG309" t="s">
        <v>100</v>
      </c>
      <c r="CH309" s="1">
        <v>33903</v>
      </c>
      <c r="CI309" t="s">
        <v>101</v>
      </c>
      <c r="CJ309" t="s">
        <v>101</v>
      </c>
      <c r="CK309" t="s">
        <v>100</v>
      </c>
      <c r="CL309" t="s">
        <v>103</v>
      </c>
      <c r="CM309" t="s">
        <v>2614</v>
      </c>
      <c r="CN309">
        <v>60</v>
      </c>
      <c r="CO309" s="1">
        <v>44621</v>
      </c>
      <c r="CP309" s="1"/>
      <c r="CV309"/>
    </row>
    <row r="310" spans="1:104" x14ac:dyDescent="0.25">
      <c r="A310" t="s">
        <v>317</v>
      </c>
      <c r="B310" s="18" t="s">
        <v>3187</v>
      </c>
      <c r="C310" s="18">
        <v>395860</v>
      </c>
      <c r="D310" t="s">
        <v>2543</v>
      </c>
      <c r="E310" t="s">
        <v>2545</v>
      </c>
      <c r="F310" t="s">
        <v>684</v>
      </c>
      <c r="G310" t="s">
        <v>3201</v>
      </c>
      <c r="H310">
        <v>61.8</v>
      </c>
      <c r="I310" t="s">
        <v>122</v>
      </c>
      <c r="K310" t="s">
        <v>100</v>
      </c>
      <c r="L310" t="s">
        <v>105</v>
      </c>
      <c r="M310">
        <v>1</v>
      </c>
      <c r="N310">
        <v>2</v>
      </c>
      <c r="O310">
        <v>1</v>
      </c>
      <c r="P310">
        <v>1</v>
      </c>
      <c r="Q310">
        <v>1</v>
      </c>
      <c r="R310">
        <v>2</v>
      </c>
      <c r="S310">
        <v>3</v>
      </c>
      <c r="U310" s="8">
        <v>3.0665499999999999</v>
      </c>
      <c r="V310" s="8">
        <v>0.86599999999999999</v>
      </c>
      <c r="W310">
        <v>63.4</v>
      </c>
      <c r="X310">
        <v>0.49487999999999999</v>
      </c>
      <c r="Y310">
        <v>1.3608800000000001</v>
      </c>
      <c r="Z310">
        <v>2.9150800000000001</v>
      </c>
      <c r="AA310">
        <v>0.64266999999999996</v>
      </c>
      <c r="AB310">
        <v>8.0089999999999995E-2</v>
      </c>
      <c r="AD310">
        <v>1.70567</v>
      </c>
      <c r="AE310">
        <v>73.3</v>
      </c>
      <c r="AG310">
        <v>1</v>
      </c>
      <c r="AJ310">
        <v>2.0724</v>
      </c>
      <c r="AK310">
        <v>0.85711000000000004</v>
      </c>
      <c r="AL310">
        <v>0.46722999999999998</v>
      </c>
      <c r="AM310">
        <v>3.3967399999999999</v>
      </c>
      <c r="AN310">
        <v>1.6849499999999999</v>
      </c>
      <c r="AO310">
        <v>0.42470999999999998</v>
      </c>
      <c r="AP310">
        <v>0.69411999999999996</v>
      </c>
      <c r="AQ310">
        <v>2.85039</v>
      </c>
      <c r="AS310">
        <v>7</v>
      </c>
      <c r="AT310">
        <v>9</v>
      </c>
      <c r="AU310">
        <v>3</v>
      </c>
      <c r="AV310">
        <v>4</v>
      </c>
      <c r="AW310" s="4">
        <v>29900</v>
      </c>
      <c r="AX310">
        <v>0</v>
      </c>
      <c r="AY310">
        <v>4</v>
      </c>
      <c r="BA310" s="1">
        <v>44357</v>
      </c>
      <c r="BB310">
        <v>17</v>
      </c>
      <c r="BC310">
        <v>17</v>
      </c>
      <c r="BD310">
        <v>0</v>
      </c>
      <c r="BE310">
        <v>100</v>
      </c>
      <c r="BF310">
        <v>1</v>
      </c>
      <c r="BG310">
        <v>0</v>
      </c>
      <c r="BH310">
        <v>100</v>
      </c>
      <c r="BI310" s="1">
        <v>43727</v>
      </c>
      <c r="BJ310">
        <v>17</v>
      </c>
      <c r="BK310">
        <v>13</v>
      </c>
      <c r="BL310">
        <v>2</v>
      </c>
      <c r="BM310">
        <v>80</v>
      </c>
      <c r="BN310">
        <v>1</v>
      </c>
      <c r="BO310">
        <v>0</v>
      </c>
      <c r="BP310">
        <v>80</v>
      </c>
      <c r="BQ310" s="1">
        <v>43412</v>
      </c>
      <c r="BR310">
        <v>33</v>
      </c>
      <c r="BS310">
        <v>10</v>
      </c>
      <c r="BT310">
        <v>23</v>
      </c>
      <c r="BU310">
        <v>156</v>
      </c>
      <c r="BV310">
        <v>1</v>
      </c>
      <c r="BW310">
        <v>0</v>
      </c>
      <c r="BX310">
        <v>156</v>
      </c>
      <c r="BY310">
        <v>102.667</v>
      </c>
      <c r="CA310" t="s">
        <v>2546</v>
      </c>
      <c r="CB310" t="s">
        <v>2547</v>
      </c>
      <c r="CC310">
        <v>15650</v>
      </c>
      <c r="CD310">
        <v>770</v>
      </c>
      <c r="CE310">
        <v>7245375500</v>
      </c>
      <c r="CF310" t="s">
        <v>99</v>
      </c>
      <c r="CG310" t="s">
        <v>100</v>
      </c>
      <c r="CH310" s="1">
        <v>33504</v>
      </c>
      <c r="CI310" t="s">
        <v>101</v>
      </c>
      <c r="CJ310" t="s">
        <v>100</v>
      </c>
      <c r="CK310" t="s">
        <v>100</v>
      </c>
      <c r="CL310" t="s">
        <v>103</v>
      </c>
      <c r="CM310" t="s">
        <v>2544</v>
      </c>
      <c r="CN310">
        <v>143</v>
      </c>
      <c r="CO310" s="1">
        <v>44621</v>
      </c>
      <c r="CP310" s="1"/>
      <c r="CV310"/>
    </row>
    <row r="311" spans="1:104" x14ac:dyDescent="0.25">
      <c r="A311" t="s">
        <v>317</v>
      </c>
      <c r="B311" s="18" t="s">
        <v>3187</v>
      </c>
      <c r="C311" s="18">
        <v>395406</v>
      </c>
      <c r="D311" t="s">
        <v>1220</v>
      </c>
      <c r="E311" t="s">
        <v>951</v>
      </c>
      <c r="F311" t="s">
        <v>281</v>
      </c>
      <c r="G311" t="s">
        <v>3202</v>
      </c>
      <c r="H311">
        <v>81</v>
      </c>
      <c r="I311" t="s">
        <v>113</v>
      </c>
      <c r="K311" t="s">
        <v>100</v>
      </c>
      <c r="L311" t="s">
        <v>105</v>
      </c>
      <c r="M311">
        <v>5</v>
      </c>
      <c r="N311">
        <v>3</v>
      </c>
      <c r="O311">
        <v>4</v>
      </c>
      <c r="P311">
        <v>5</v>
      </c>
      <c r="Q311">
        <v>4</v>
      </c>
      <c r="R311">
        <v>5</v>
      </c>
      <c r="S311">
        <v>3</v>
      </c>
      <c r="U311" s="8">
        <v>3.9243600000000001</v>
      </c>
      <c r="V311" s="8">
        <v>0.67667999999999995</v>
      </c>
      <c r="W311">
        <v>59.5</v>
      </c>
      <c r="X311">
        <v>1.28789</v>
      </c>
      <c r="Y311">
        <v>1.9645600000000001</v>
      </c>
      <c r="Z311">
        <v>3.31107</v>
      </c>
      <c r="AA311">
        <v>0.35575000000000001</v>
      </c>
      <c r="AB311">
        <v>9.9690000000000001E-2</v>
      </c>
      <c r="AD311">
        <v>1.9598</v>
      </c>
      <c r="AE311">
        <v>57.1</v>
      </c>
      <c r="AG311">
        <v>0</v>
      </c>
      <c r="AJ311">
        <v>2.3742000000000001</v>
      </c>
      <c r="AK311">
        <v>0.77202999999999999</v>
      </c>
      <c r="AL311">
        <v>0.37281999999999998</v>
      </c>
      <c r="AM311">
        <v>3.51905</v>
      </c>
      <c r="AN311">
        <v>1.6899</v>
      </c>
      <c r="AO311">
        <v>1.2270700000000001</v>
      </c>
      <c r="AP311">
        <v>0.67972999999999995</v>
      </c>
      <c r="AQ311">
        <v>3.52095</v>
      </c>
      <c r="AS311">
        <v>1</v>
      </c>
      <c r="AT311">
        <v>3</v>
      </c>
      <c r="AU311">
        <v>0</v>
      </c>
      <c r="AV311">
        <v>1</v>
      </c>
      <c r="AW311" s="4">
        <v>650</v>
      </c>
      <c r="AX311">
        <v>0</v>
      </c>
      <c r="AY311">
        <v>1</v>
      </c>
      <c r="BA311" s="1">
        <v>44253</v>
      </c>
      <c r="BB311">
        <v>2</v>
      </c>
      <c r="BC311">
        <v>2</v>
      </c>
      <c r="BD311">
        <v>0</v>
      </c>
      <c r="BE311">
        <v>8</v>
      </c>
      <c r="BF311">
        <v>1</v>
      </c>
      <c r="BG311">
        <v>0</v>
      </c>
      <c r="BH311">
        <v>8</v>
      </c>
      <c r="BI311" s="1">
        <v>43614</v>
      </c>
      <c r="BJ311">
        <v>4</v>
      </c>
      <c r="BK311">
        <v>2</v>
      </c>
      <c r="BL311">
        <v>2</v>
      </c>
      <c r="BM311">
        <v>20</v>
      </c>
      <c r="BN311">
        <v>1</v>
      </c>
      <c r="BO311">
        <v>0</v>
      </c>
      <c r="BP311">
        <v>20</v>
      </c>
      <c r="BQ311" s="1">
        <v>43277</v>
      </c>
      <c r="BR311">
        <v>5</v>
      </c>
      <c r="BS311">
        <v>5</v>
      </c>
      <c r="BT311">
        <v>0</v>
      </c>
      <c r="BU311">
        <v>56</v>
      </c>
      <c r="BV311">
        <v>1</v>
      </c>
      <c r="BW311">
        <v>0</v>
      </c>
      <c r="BX311">
        <v>56</v>
      </c>
      <c r="BY311">
        <v>20</v>
      </c>
      <c r="CA311" t="s">
        <v>1097</v>
      </c>
      <c r="CB311" t="s">
        <v>1222</v>
      </c>
      <c r="CC311">
        <v>17543</v>
      </c>
      <c r="CD311">
        <v>440</v>
      </c>
      <c r="CE311">
        <v>7176266884</v>
      </c>
      <c r="CF311" t="s">
        <v>99</v>
      </c>
      <c r="CG311" t="s">
        <v>100</v>
      </c>
      <c r="CH311" s="1">
        <v>28672</v>
      </c>
      <c r="CI311" t="s">
        <v>101</v>
      </c>
      <c r="CJ311" t="s">
        <v>100</v>
      </c>
      <c r="CK311" t="s">
        <v>100</v>
      </c>
      <c r="CL311" t="s">
        <v>103</v>
      </c>
      <c r="CM311" t="s">
        <v>1221</v>
      </c>
      <c r="CN311">
        <v>106</v>
      </c>
      <c r="CO311" s="1">
        <v>44621</v>
      </c>
      <c r="CP311" s="1"/>
      <c r="CV311"/>
    </row>
    <row r="312" spans="1:104" x14ac:dyDescent="0.25">
      <c r="A312" t="s">
        <v>317</v>
      </c>
      <c r="B312" s="18" t="s">
        <v>3187</v>
      </c>
      <c r="C312" s="18">
        <v>395591</v>
      </c>
      <c r="D312" t="s">
        <v>1775</v>
      </c>
      <c r="E312" t="s">
        <v>360</v>
      </c>
      <c r="F312" t="s">
        <v>361</v>
      </c>
      <c r="G312" t="s">
        <v>3202</v>
      </c>
      <c r="H312">
        <v>54.5</v>
      </c>
      <c r="I312" t="s">
        <v>113</v>
      </c>
      <c r="K312" t="s">
        <v>100</v>
      </c>
      <c r="L312" t="s">
        <v>105</v>
      </c>
      <c r="M312">
        <v>3</v>
      </c>
      <c r="N312">
        <v>1</v>
      </c>
      <c r="O312">
        <v>4</v>
      </c>
      <c r="P312">
        <v>3</v>
      </c>
      <c r="Q312">
        <v>3</v>
      </c>
      <c r="R312">
        <v>3</v>
      </c>
      <c r="S312">
        <v>1</v>
      </c>
      <c r="W312">
        <v>64.2</v>
      </c>
      <c r="AE312">
        <v>64.7</v>
      </c>
      <c r="AH312">
        <v>6</v>
      </c>
      <c r="AS312">
        <v>0</v>
      </c>
      <c r="AT312">
        <v>1</v>
      </c>
      <c r="AU312">
        <v>0</v>
      </c>
      <c r="AV312">
        <v>1</v>
      </c>
      <c r="AW312" s="4">
        <v>650</v>
      </c>
      <c r="AX312">
        <v>0</v>
      </c>
      <c r="AY312">
        <v>1</v>
      </c>
      <c r="BA312" s="1">
        <v>44434</v>
      </c>
      <c r="BB312">
        <v>2</v>
      </c>
      <c r="BC312">
        <v>2</v>
      </c>
      <c r="BD312">
        <v>0</v>
      </c>
      <c r="BE312">
        <v>8</v>
      </c>
      <c r="BF312">
        <v>1</v>
      </c>
      <c r="BG312">
        <v>0</v>
      </c>
      <c r="BH312">
        <v>8</v>
      </c>
      <c r="BI312" s="1">
        <v>43882</v>
      </c>
      <c r="BJ312">
        <v>7</v>
      </c>
      <c r="BK312">
        <v>6</v>
      </c>
      <c r="BL312">
        <v>1</v>
      </c>
      <c r="BM312">
        <v>20</v>
      </c>
      <c r="BN312">
        <v>1</v>
      </c>
      <c r="BO312">
        <v>0</v>
      </c>
      <c r="BP312">
        <v>20</v>
      </c>
      <c r="BQ312" s="1">
        <v>43552</v>
      </c>
      <c r="BR312">
        <v>2</v>
      </c>
      <c r="BS312">
        <v>2</v>
      </c>
      <c r="BT312">
        <v>0</v>
      </c>
      <c r="BU312">
        <v>8</v>
      </c>
      <c r="BV312">
        <v>1</v>
      </c>
      <c r="BW312">
        <v>0</v>
      </c>
      <c r="BX312">
        <v>8</v>
      </c>
      <c r="BY312">
        <v>12</v>
      </c>
      <c r="CA312" t="s">
        <v>534</v>
      </c>
      <c r="CB312" t="s">
        <v>1777</v>
      </c>
      <c r="CC312">
        <v>18104</v>
      </c>
      <c r="CD312">
        <v>470</v>
      </c>
      <c r="CE312">
        <v>6103988011</v>
      </c>
      <c r="CF312" t="s">
        <v>99</v>
      </c>
      <c r="CG312" t="s">
        <v>100</v>
      </c>
      <c r="CH312" s="1">
        <v>30498</v>
      </c>
      <c r="CI312" t="s">
        <v>101</v>
      </c>
      <c r="CJ312" t="s">
        <v>100</v>
      </c>
      <c r="CK312" t="s">
        <v>100</v>
      </c>
      <c r="CL312" t="s">
        <v>103</v>
      </c>
      <c r="CM312" t="s">
        <v>1776</v>
      </c>
      <c r="CN312">
        <v>60</v>
      </c>
      <c r="CO312" s="1">
        <v>44621</v>
      </c>
      <c r="CP312" s="1"/>
      <c r="CS312">
        <v>12</v>
      </c>
      <c r="CV312"/>
      <c r="CX312">
        <v>12</v>
      </c>
      <c r="CY312">
        <v>6</v>
      </c>
      <c r="CZ312">
        <v>6</v>
      </c>
    </row>
    <row r="313" spans="1:104" x14ac:dyDescent="0.25">
      <c r="A313" t="s">
        <v>317</v>
      </c>
      <c r="B313" s="18" t="s">
        <v>3187</v>
      </c>
      <c r="C313" s="18">
        <v>395370</v>
      </c>
      <c r="D313" t="s">
        <v>1106</v>
      </c>
      <c r="E313" t="s">
        <v>1108</v>
      </c>
      <c r="F313" t="s">
        <v>111</v>
      </c>
      <c r="G313" t="s">
        <v>3201</v>
      </c>
      <c r="H313">
        <v>116.8</v>
      </c>
      <c r="I313" t="s">
        <v>98</v>
      </c>
      <c r="K313" t="s">
        <v>100</v>
      </c>
      <c r="L313" t="s">
        <v>105</v>
      </c>
      <c r="M313">
        <v>4</v>
      </c>
      <c r="N313">
        <v>2</v>
      </c>
      <c r="O313">
        <v>4</v>
      </c>
      <c r="P313">
        <v>4</v>
      </c>
      <c r="Q313">
        <v>4</v>
      </c>
      <c r="R313">
        <v>3</v>
      </c>
      <c r="S313">
        <v>3</v>
      </c>
      <c r="U313" s="8">
        <v>2.8216800000000002</v>
      </c>
      <c r="V313" s="8">
        <v>0.67530000000000001</v>
      </c>
      <c r="W313">
        <v>43.6</v>
      </c>
      <c r="X313">
        <v>0.48902000000000001</v>
      </c>
      <c r="Y313">
        <v>1.16432</v>
      </c>
      <c r="Z313">
        <v>2.5080900000000002</v>
      </c>
      <c r="AA313">
        <v>0.51766000000000001</v>
      </c>
      <c r="AB313">
        <v>8.7330000000000005E-2</v>
      </c>
      <c r="AD313">
        <v>1.6573599999999999</v>
      </c>
      <c r="AE313">
        <v>44</v>
      </c>
      <c r="AG313">
        <v>0</v>
      </c>
      <c r="AJ313">
        <v>2.0185499999999998</v>
      </c>
      <c r="AK313">
        <v>0.79600000000000004</v>
      </c>
      <c r="AL313">
        <v>0.41389999999999999</v>
      </c>
      <c r="AM313">
        <v>3.22845</v>
      </c>
      <c r="AN313">
        <v>1.6809099999999999</v>
      </c>
      <c r="AO313">
        <v>0.45189000000000001</v>
      </c>
      <c r="AP313">
        <v>0.61102000000000001</v>
      </c>
      <c r="AQ313">
        <v>2.75949</v>
      </c>
      <c r="AS313">
        <v>0</v>
      </c>
      <c r="AT313">
        <v>2</v>
      </c>
      <c r="AU313">
        <v>0</v>
      </c>
      <c r="AV313">
        <v>2</v>
      </c>
      <c r="AW313" s="4">
        <v>3905.14</v>
      </c>
      <c r="AX313">
        <v>0</v>
      </c>
      <c r="AY313">
        <v>2</v>
      </c>
      <c r="BA313" s="1">
        <v>44405</v>
      </c>
      <c r="BB313">
        <v>3</v>
      </c>
      <c r="BC313">
        <v>3</v>
      </c>
      <c r="BD313">
        <v>0</v>
      </c>
      <c r="BE313">
        <v>16</v>
      </c>
      <c r="BF313">
        <v>1</v>
      </c>
      <c r="BG313">
        <v>0</v>
      </c>
      <c r="BH313">
        <v>16</v>
      </c>
      <c r="BI313" s="1">
        <v>43568</v>
      </c>
      <c r="BJ313">
        <v>4</v>
      </c>
      <c r="BK313">
        <v>4</v>
      </c>
      <c r="BL313">
        <v>1</v>
      </c>
      <c r="BM313">
        <v>24</v>
      </c>
      <c r="BN313">
        <v>1</v>
      </c>
      <c r="BO313">
        <v>0</v>
      </c>
      <c r="BP313">
        <v>24</v>
      </c>
      <c r="BQ313" s="1">
        <v>43179</v>
      </c>
      <c r="BR313">
        <v>7</v>
      </c>
      <c r="BS313">
        <v>7</v>
      </c>
      <c r="BT313">
        <v>0</v>
      </c>
      <c r="BU313">
        <v>28</v>
      </c>
      <c r="BV313">
        <v>1</v>
      </c>
      <c r="BW313">
        <v>0</v>
      </c>
      <c r="BX313">
        <v>28</v>
      </c>
      <c r="BY313">
        <v>20.667000000000002</v>
      </c>
      <c r="CA313" t="s">
        <v>1109</v>
      </c>
      <c r="CB313" t="s">
        <v>1110</v>
      </c>
      <c r="CC313">
        <v>19040</v>
      </c>
      <c r="CD313">
        <v>560</v>
      </c>
      <c r="CE313">
        <v>2156755005</v>
      </c>
      <c r="CF313" t="s">
        <v>99</v>
      </c>
      <c r="CG313" t="s">
        <v>100</v>
      </c>
      <c r="CH313" s="1">
        <v>28284</v>
      </c>
      <c r="CI313" t="s">
        <v>100</v>
      </c>
      <c r="CJ313" t="s">
        <v>100</v>
      </c>
      <c r="CK313" t="s">
        <v>100</v>
      </c>
      <c r="CL313" t="s">
        <v>103</v>
      </c>
      <c r="CM313" t="s">
        <v>1107</v>
      </c>
      <c r="CN313">
        <v>140</v>
      </c>
      <c r="CO313" s="1">
        <v>44621</v>
      </c>
      <c r="CP313" s="1"/>
      <c r="CV313"/>
    </row>
    <row r="314" spans="1:104" x14ac:dyDescent="0.25">
      <c r="A314" t="s">
        <v>317</v>
      </c>
      <c r="B314" s="18" t="s">
        <v>3187</v>
      </c>
      <c r="C314" s="18">
        <v>395804</v>
      </c>
      <c r="D314" t="s">
        <v>2404</v>
      </c>
      <c r="E314" t="s">
        <v>2406</v>
      </c>
      <c r="F314" t="s">
        <v>111</v>
      </c>
      <c r="G314" t="s">
        <v>3202</v>
      </c>
      <c r="H314">
        <v>66.400000000000006</v>
      </c>
      <c r="I314" t="s">
        <v>113</v>
      </c>
      <c r="K314" t="s">
        <v>100</v>
      </c>
      <c r="L314" t="s">
        <v>105</v>
      </c>
      <c r="M314">
        <v>5</v>
      </c>
      <c r="N314">
        <v>4</v>
      </c>
      <c r="O314">
        <v>4</v>
      </c>
      <c r="P314">
        <v>5</v>
      </c>
      <c r="Q314">
        <v>4</v>
      </c>
      <c r="R314">
        <v>5</v>
      </c>
      <c r="S314">
        <v>5</v>
      </c>
      <c r="U314" s="8">
        <v>3.8584200000000002</v>
      </c>
      <c r="V314" s="8">
        <v>1.02301</v>
      </c>
      <c r="W314">
        <v>24.4</v>
      </c>
      <c r="X314">
        <v>0.63849</v>
      </c>
      <c r="Y314">
        <v>1.66151</v>
      </c>
      <c r="Z314">
        <v>3.4791699999999999</v>
      </c>
      <c r="AA314">
        <v>0.74102999999999997</v>
      </c>
      <c r="AB314">
        <v>7.1779999999999997E-2</v>
      </c>
      <c r="AD314">
        <v>2.19692</v>
      </c>
      <c r="AE314">
        <v>31.6</v>
      </c>
      <c r="AG314">
        <v>0</v>
      </c>
      <c r="AJ314">
        <v>2.3005900000000001</v>
      </c>
      <c r="AK314">
        <v>0.71477999999999997</v>
      </c>
      <c r="AL314">
        <v>0.35266999999999998</v>
      </c>
      <c r="AM314">
        <v>3.3680400000000001</v>
      </c>
      <c r="AN314">
        <v>1.9549700000000001</v>
      </c>
      <c r="AO314">
        <v>0.65705999999999998</v>
      </c>
      <c r="AP314">
        <v>1.0863400000000001</v>
      </c>
      <c r="AQ314">
        <v>3.617</v>
      </c>
      <c r="AS314">
        <v>0</v>
      </c>
      <c r="AT314">
        <v>0</v>
      </c>
      <c r="AU314">
        <v>0</v>
      </c>
      <c r="AV314">
        <v>0</v>
      </c>
      <c r="AW314" s="4">
        <v>0</v>
      </c>
      <c r="AX314">
        <v>0</v>
      </c>
      <c r="AY314">
        <v>0</v>
      </c>
      <c r="BA314" s="1">
        <v>44441</v>
      </c>
      <c r="BB314">
        <v>1</v>
      </c>
      <c r="BC314">
        <v>1</v>
      </c>
      <c r="BD314">
        <v>0</v>
      </c>
      <c r="BE314">
        <v>4</v>
      </c>
      <c r="BF314">
        <v>1</v>
      </c>
      <c r="BG314">
        <v>0</v>
      </c>
      <c r="BH314">
        <v>4</v>
      </c>
      <c r="BI314" s="1">
        <v>44099</v>
      </c>
      <c r="BJ314">
        <v>3</v>
      </c>
      <c r="BK314">
        <v>3</v>
      </c>
      <c r="BL314">
        <v>0</v>
      </c>
      <c r="BM314">
        <v>20</v>
      </c>
      <c r="BN314">
        <v>1</v>
      </c>
      <c r="BO314">
        <v>0</v>
      </c>
      <c r="BP314">
        <v>20</v>
      </c>
      <c r="BQ314" s="1">
        <v>43581</v>
      </c>
      <c r="BR314">
        <v>1</v>
      </c>
      <c r="BS314">
        <v>1</v>
      </c>
      <c r="BT314">
        <v>0</v>
      </c>
      <c r="BU314">
        <v>8</v>
      </c>
      <c r="BV314">
        <v>1</v>
      </c>
      <c r="BW314">
        <v>0</v>
      </c>
      <c r="BX314">
        <v>8</v>
      </c>
      <c r="BY314">
        <v>10</v>
      </c>
      <c r="CA314" t="s">
        <v>2404</v>
      </c>
      <c r="CB314" t="s">
        <v>2407</v>
      </c>
      <c r="CC314">
        <v>18969</v>
      </c>
      <c r="CD314">
        <v>560</v>
      </c>
      <c r="CE314">
        <v>2157239819</v>
      </c>
      <c r="CF314" t="s">
        <v>99</v>
      </c>
      <c r="CG314" t="s">
        <v>100</v>
      </c>
      <c r="CH314" s="1">
        <v>32782</v>
      </c>
      <c r="CI314" t="s">
        <v>101</v>
      </c>
      <c r="CJ314" t="s">
        <v>100</v>
      </c>
      <c r="CK314" t="s">
        <v>100</v>
      </c>
      <c r="CL314" t="s">
        <v>103</v>
      </c>
      <c r="CM314" t="s">
        <v>2405</v>
      </c>
      <c r="CN314">
        <v>75</v>
      </c>
      <c r="CO314" s="1">
        <v>44621</v>
      </c>
      <c r="CP314" s="1"/>
      <c r="CV314"/>
    </row>
    <row r="315" spans="1:104" x14ac:dyDescent="0.25">
      <c r="A315" t="s">
        <v>317</v>
      </c>
      <c r="B315" s="18" t="s">
        <v>3187</v>
      </c>
      <c r="C315" s="18">
        <v>395427</v>
      </c>
      <c r="D315" t="s">
        <v>1276</v>
      </c>
      <c r="E315" t="s">
        <v>426</v>
      </c>
      <c r="F315" t="s">
        <v>427</v>
      </c>
      <c r="G315" t="s">
        <v>3201</v>
      </c>
      <c r="H315">
        <v>63.3</v>
      </c>
      <c r="I315" t="s">
        <v>98</v>
      </c>
      <c r="K315" t="s">
        <v>100</v>
      </c>
      <c r="L315" t="s">
        <v>105</v>
      </c>
      <c r="M315">
        <v>2</v>
      </c>
      <c r="N315">
        <v>1</v>
      </c>
      <c r="O315">
        <v>1</v>
      </c>
      <c r="P315">
        <v>5</v>
      </c>
      <c r="Q315">
        <v>5</v>
      </c>
      <c r="S315">
        <v>1</v>
      </c>
      <c r="AC315">
        <v>6</v>
      </c>
      <c r="AF315">
        <v>6</v>
      </c>
      <c r="AH315">
        <v>6</v>
      </c>
      <c r="AS315">
        <v>1</v>
      </c>
      <c r="AT315">
        <v>19</v>
      </c>
      <c r="AU315">
        <v>3</v>
      </c>
      <c r="AV315">
        <v>2</v>
      </c>
      <c r="AW315" s="4">
        <v>106770</v>
      </c>
      <c r="AX315">
        <v>0</v>
      </c>
      <c r="AY315">
        <v>2</v>
      </c>
      <c r="BA315" s="1">
        <v>44566</v>
      </c>
      <c r="BB315">
        <v>11</v>
      </c>
      <c r="BC315">
        <v>11</v>
      </c>
      <c r="BD315">
        <v>0</v>
      </c>
      <c r="BE315">
        <v>56</v>
      </c>
      <c r="BF315">
        <v>0</v>
      </c>
      <c r="BG315">
        <v>0</v>
      </c>
      <c r="BH315">
        <v>56</v>
      </c>
      <c r="BI315" s="1">
        <v>43867</v>
      </c>
      <c r="BJ315">
        <v>16</v>
      </c>
      <c r="BK315">
        <v>12</v>
      </c>
      <c r="BL315">
        <v>3</v>
      </c>
      <c r="BM315">
        <v>108</v>
      </c>
      <c r="BN315">
        <v>1</v>
      </c>
      <c r="BO315">
        <v>0</v>
      </c>
      <c r="BP315">
        <v>108</v>
      </c>
      <c r="BQ315" s="1">
        <v>43538</v>
      </c>
      <c r="BR315">
        <v>32</v>
      </c>
      <c r="BS315">
        <v>24</v>
      </c>
      <c r="BT315">
        <v>12</v>
      </c>
      <c r="BU315">
        <v>172</v>
      </c>
      <c r="BV315">
        <v>1</v>
      </c>
      <c r="BW315">
        <v>0</v>
      </c>
      <c r="BX315">
        <v>172</v>
      </c>
      <c r="BY315">
        <v>92.667000000000002</v>
      </c>
      <c r="CA315" t="s">
        <v>1278</v>
      </c>
      <c r="CB315" t="s">
        <v>1279</v>
      </c>
      <c r="CC315">
        <v>16648</v>
      </c>
      <c r="CD315">
        <v>120</v>
      </c>
      <c r="CE315">
        <v>8146964527</v>
      </c>
      <c r="CF315" t="s">
        <v>99</v>
      </c>
      <c r="CG315" t="s">
        <v>100</v>
      </c>
      <c r="CH315" s="1">
        <v>29007</v>
      </c>
      <c r="CI315" t="s">
        <v>101</v>
      </c>
      <c r="CJ315" t="s">
        <v>100</v>
      </c>
      <c r="CK315" t="s">
        <v>100</v>
      </c>
      <c r="CL315" t="s">
        <v>103</v>
      </c>
      <c r="CM315" t="s">
        <v>1277</v>
      </c>
      <c r="CN315">
        <v>89</v>
      </c>
      <c r="CO315" s="1">
        <v>44621</v>
      </c>
      <c r="CP315" s="1"/>
      <c r="CS315">
        <v>12</v>
      </c>
      <c r="CV315"/>
      <c r="CW315">
        <v>2</v>
      </c>
      <c r="CX315">
        <v>12</v>
      </c>
      <c r="CY315">
        <v>6</v>
      </c>
      <c r="CZ315">
        <v>6</v>
      </c>
    </row>
    <row r="316" spans="1:104" x14ac:dyDescent="0.25">
      <c r="A316" t="s">
        <v>317</v>
      </c>
      <c r="B316" s="18" t="s">
        <v>3187</v>
      </c>
      <c r="C316" s="18">
        <v>395439</v>
      </c>
      <c r="D316" t="s">
        <v>1327</v>
      </c>
      <c r="E316" t="s">
        <v>296</v>
      </c>
      <c r="F316" t="s">
        <v>1329</v>
      </c>
      <c r="G316" t="s">
        <v>3202</v>
      </c>
      <c r="H316">
        <v>28.2</v>
      </c>
      <c r="I316" t="s">
        <v>133</v>
      </c>
      <c r="K316" t="s">
        <v>100</v>
      </c>
      <c r="L316" t="s">
        <v>105</v>
      </c>
      <c r="M316">
        <v>1</v>
      </c>
      <c r="N316">
        <v>1</v>
      </c>
      <c r="O316">
        <v>1</v>
      </c>
      <c r="P316">
        <v>4</v>
      </c>
      <c r="Q316">
        <v>4</v>
      </c>
      <c r="R316">
        <v>5</v>
      </c>
      <c r="S316">
        <v>1</v>
      </c>
      <c r="AC316">
        <v>6</v>
      </c>
      <c r="AF316">
        <v>6</v>
      </c>
      <c r="AH316">
        <v>6</v>
      </c>
      <c r="AS316">
        <v>0</v>
      </c>
      <c r="AT316">
        <v>0</v>
      </c>
      <c r="AU316">
        <v>9</v>
      </c>
      <c r="AV316">
        <v>3</v>
      </c>
      <c r="AW316" s="4">
        <v>6625</v>
      </c>
      <c r="AX316">
        <v>0</v>
      </c>
      <c r="AY316">
        <v>3</v>
      </c>
      <c r="BA316" s="1">
        <v>44120</v>
      </c>
      <c r="BB316">
        <v>20</v>
      </c>
      <c r="BC316">
        <v>14</v>
      </c>
      <c r="BD316">
        <v>0</v>
      </c>
      <c r="BE316">
        <v>100</v>
      </c>
      <c r="BF316">
        <v>1</v>
      </c>
      <c r="BG316">
        <v>0</v>
      </c>
      <c r="BH316">
        <v>100</v>
      </c>
      <c r="BI316" s="1">
        <v>43573</v>
      </c>
      <c r="BJ316">
        <v>18</v>
      </c>
      <c r="BK316">
        <v>16</v>
      </c>
      <c r="BL316">
        <v>0</v>
      </c>
      <c r="BM316">
        <v>80</v>
      </c>
      <c r="BN316">
        <v>1</v>
      </c>
      <c r="BO316">
        <v>0</v>
      </c>
      <c r="BP316">
        <v>80</v>
      </c>
      <c r="BQ316" s="1">
        <v>43227</v>
      </c>
      <c r="BR316">
        <v>11</v>
      </c>
      <c r="BS316">
        <v>11</v>
      </c>
      <c r="BT316">
        <v>0</v>
      </c>
      <c r="BU316">
        <v>64</v>
      </c>
      <c r="BV316">
        <v>2</v>
      </c>
      <c r="BW316">
        <v>32</v>
      </c>
      <c r="BX316">
        <v>96</v>
      </c>
      <c r="BY316">
        <v>92.667000000000002</v>
      </c>
      <c r="CA316" t="s">
        <v>1278</v>
      </c>
      <c r="CB316" t="s">
        <v>1330</v>
      </c>
      <c r="CC316">
        <v>15905</v>
      </c>
      <c r="CD316">
        <v>160</v>
      </c>
      <c r="CE316">
        <v>8142556844</v>
      </c>
      <c r="CF316" t="s">
        <v>99</v>
      </c>
      <c r="CG316" t="s">
        <v>100</v>
      </c>
      <c r="CH316" s="1">
        <v>29068</v>
      </c>
      <c r="CI316" t="s">
        <v>101</v>
      </c>
      <c r="CJ316" t="s">
        <v>100</v>
      </c>
      <c r="CK316" t="s">
        <v>100</v>
      </c>
      <c r="CL316" t="s">
        <v>103</v>
      </c>
      <c r="CM316" t="s">
        <v>1328</v>
      </c>
      <c r="CN316">
        <v>63</v>
      </c>
      <c r="CO316" s="1">
        <v>44621</v>
      </c>
      <c r="CP316" s="1"/>
      <c r="CS316">
        <v>12</v>
      </c>
      <c r="CV316"/>
      <c r="CX316">
        <v>12</v>
      </c>
      <c r="CY316">
        <v>6</v>
      </c>
      <c r="CZ316">
        <v>6</v>
      </c>
    </row>
    <row r="317" spans="1:104" x14ac:dyDescent="0.25">
      <c r="A317" t="s">
        <v>317</v>
      </c>
      <c r="B317" s="18" t="s">
        <v>3187</v>
      </c>
      <c r="C317" s="18">
        <v>395816</v>
      </c>
      <c r="D317" t="s">
        <v>2425</v>
      </c>
      <c r="E317" t="s">
        <v>2427</v>
      </c>
      <c r="F317" t="s">
        <v>1060</v>
      </c>
      <c r="G317" t="s">
        <v>3202</v>
      </c>
      <c r="H317">
        <v>76</v>
      </c>
      <c r="I317" t="s">
        <v>113</v>
      </c>
      <c r="K317" t="s">
        <v>100</v>
      </c>
      <c r="L317" t="s">
        <v>105</v>
      </c>
      <c r="M317">
        <v>5</v>
      </c>
      <c r="N317">
        <v>3</v>
      </c>
      <c r="O317">
        <v>4</v>
      </c>
      <c r="P317">
        <v>5</v>
      </c>
      <c r="Q317">
        <v>5</v>
      </c>
      <c r="R317">
        <v>5</v>
      </c>
      <c r="S317">
        <v>3</v>
      </c>
      <c r="U317" s="8">
        <v>3.6949100000000001</v>
      </c>
      <c r="V317" s="8">
        <v>0.71901999999999999</v>
      </c>
      <c r="W317">
        <v>40.5</v>
      </c>
      <c r="X317">
        <v>0.90122000000000002</v>
      </c>
      <c r="Y317">
        <v>1.6202399999999999</v>
      </c>
      <c r="Z317">
        <v>3.1811699999999998</v>
      </c>
      <c r="AA317">
        <v>0.49215999999999999</v>
      </c>
      <c r="AB317">
        <v>9.9900000000000003E-2</v>
      </c>
      <c r="AD317">
        <v>2.0746600000000002</v>
      </c>
      <c r="AE317">
        <v>25</v>
      </c>
      <c r="AG317">
        <v>0</v>
      </c>
      <c r="AJ317">
        <v>2.2095500000000001</v>
      </c>
      <c r="AK317">
        <v>0.85194000000000003</v>
      </c>
      <c r="AL317">
        <v>0.45396999999999998</v>
      </c>
      <c r="AM317">
        <v>3.51546</v>
      </c>
      <c r="AN317">
        <v>1.92225</v>
      </c>
      <c r="AO317">
        <v>0.77812000000000003</v>
      </c>
      <c r="AP317">
        <v>0.59314999999999996</v>
      </c>
      <c r="AQ317">
        <v>3.31846</v>
      </c>
      <c r="AS317">
        <v>0</v>
      </c>
      <c r="AT317">
        <v>0</v>
      </c>
      <c r="AU317">
        <v>0</v>
      </c>
      <c r="AV317">
        <v>0</v>
      </c>
      <c r="AW317" s="4">
        <v>0</v>
      </c>
      <c r="AX317">
        <v>0</v>
      </c>
      <c r="AY317">
        <v>0</v>
      </c>
      <c r="BA317" s="1">
        <v>44316</v>
      </c>
      <c r="BB317">
        <v>4</v>
      </c>
      <c r="BC317">
        <v>4</v>
      </c>
      <c r="BD317">
        <v>0</v>
      </c>
      <c r="BE317">
        <v>20</v>
      </c>
      <c r="BF317">
        <v>1</v>
      </c>
      <c r="BG317">
        <v>0</v>
      </c>
      <c r="BH317">
        <v>20</v>
      </c>
      <c r="BI317" s="1">
        <v>43721</v>
      </c>
      <c r="BJ317">
        <v>6</v>
      </c>
      <c r="BK317">
        <v>6</v>
      </c>
      <c r="BL317">
        <v>0</v>
      </c>
      <c r="BM317">
        <v>32</v>
      </c>
      <c r="BN317">
        <v>1</v>
      </c>
      <c r="BO317">
        <v>0</v>
      </c>
      <c r="BP317">
        <v>32</v>
      </c>
      <c r="BQ317" s="1">
        <v>43329</v>
      </c>
      <c r="BR317">
        <v>1</v>
      </c>
      <c r="BS317">
        <v>1</v>
      </c>
      <c r="BT317">
        <v>0</v>
      </c>
      <c r="BU317">
        <v>4</v>
      </c>
      <c r="BV317">
        <v>1</v>
      </c>
      <c r="BW317">
        <v>0</v>
      </c>
      <c r="BX317">
        <v>4</v>
      </c>
      <c r="BY317">
        <v>21.332999999999998</v>
      </c>
      <c r="CA317" t="s">
        <v>2428</v>
      </c>
      <c r="CB317" t="s">
        <v>2429</v>
      </c>
      <c r="CC317">
        <v>16735</v>
      </c>
      <c r="CD317">
        <v>520</v>
      </c>
      <c r="CE317">
        <v>8148376707</v>
      </c>
      <c r="CF317" t="s">
        <v>99</v>
      </c>
      <c r="CG317" t="s">
        <v>100</v>
      </c>
      <c r="CH317" s="1">
        <v>32874</v>
      </c>
      <c r="CI317" t="s">
        <v>101</v>
      </c>
      <c r="CJ317" t="s">
        <v>100</v>
      </c>
      <c r="CK317" t="s">
        <v>100</v>
      </c>
      <c r="CL317" t="s">
        <v>103</v>
      </c>
      <c r="CM317" t="s">
        <v>2426</v>
      </c>
      <c r="CN317">
        <v>90</v>
      </c>
      <c r="CO317" s="1">
        <v>44621</v>
      </c>
      <c r="CP317" s="1"/>
      <c r="CV317"/>
    </row>
    <row r="318" spans="1:104" x14ac:dyDescent="0.25">
      <c r="A318" t="s">
        <v>317</v>
      </c>
      <c r="B318" s="18" t="s">
        <v>3187</v>
      </c>
      <c r="C318" s="18">
        <v>395117</v>
      </c>
      <c r="D318" t="s">
        <v>531</v>
      </c>
      <c r="E318" t="s">
        <v>533</v>
      </c>
      <c r="F318" t="s">
        <v>493</v>
      </c>
      <c r="G318" t="s">
        <v>3202</v>
      </c>
      <c r="H318">
        <v>164.7</v>
      </c>
      <c r="I318" t="s">
        <v>113</v>
      </c>
      <c r="K318" t="s">
        <v>100</v>
      </c>
      <c r="L318" t="s">
        <v>105</v>
      </c>
      <c r="M318">
        <v>4</v>
      </c>
      <c r="N318">
        <v>3</v>
      </c>
      <c r="O318">
        <v>4</v>
      </c>
      <c r="P318">
        <v>4</v>
      </c>
      <c r="Q318">
        <v>3</v>
      </c>
      <c r="R318">
        <v>5</v>
      </c>
      <c r="S318">
        <v>4</v>
      </c>
      <c r="U318" s="8">
        <v>3.0702199999999999</v>
      </c>
      <c r="V318" s="8">
        <v>0.68294999999999995</v>
      </c>
      <c r="W318">
        <v>37.6</v>
      </c>
      <c r="X318">
        <v>0.64019000000000004</v>
      </c>
      <c r="Y318">
        <v>1.3231299999999999</v>
      </c>
      <c r="Z318">
        <v>2.8763000000000001</v>
      </c>
      <c r="AA318">
        <v>0.50117</v>
      </c>
      <c r="AB318">
        <v>3.8080000000000003E-2</v>
      </c>
      <c r="AD318">
        <v>1.74709</v>
      </c>
      <c r="AE318">
        <v>41.7</v>
      </c>
      <c r="AH318">
        <v>6</v>
      </c>
      <c r="AJ318">
        <v>2.1948400000000001</v>
      </c>
      <c r="AK318">
        <v>0.72851999999999995</v>
      </c>
      <c r="AL318">
        <v>0.32436999999999999</v>
      </c>
      <c r="AM318">
        <v>3.2477200000000002</v>
      </c>
      <c r="AN318">
        <v>1.6295900000000001</v>
      </c>
      <c r="AO318">
        <v>0.64637999999999995</v>
      </c>
      <c r="AP318">
        <v>0.78851000000000004</v>
      </c>
      <c r="AQ318">
        <v>2.9847399999999999</v>
      </c>
      <c r="AS318">
        <v>0</v>
      </c>
      <c r="AT318">
        <v>1</v>
      </c>
      <c r="AU318">
        <v>0</v>
      </c>
      <c r="AV318">
        <v>0</v>
      </c>
      <c r="AW318" s="4">
        <v>0</v>
      </c>
      <c r="AX318">
        <v>0</v>
      </c>
      <c r="AY318">
        <v>0</v>
      </c>
      <c r="BA318" s="1">
        <v>44560</v>
      </c>
      <c r="BB318">
        <v>5</v>
      </c>
      <c r="BC318">
        <v>5</v>
      </c>
      <c r="BD318">
        <v>0</v>
      </c>
      <c r="BE318">
        <v>16</v>
      </c>
      <c r="BF318">
        <v>0</v>
      </c>
      <c r="BG318">
        <v>0</v>
      </c>
      <c r="BH318">
        <v>16</v>
      </c>
      <c r="BI318" s="1">
        <v>44181</v>
      </c>
      <c r="BJ318">
        <v>2</v>
      </c>
      <c r="BK318">
        <v>2</v>
      </c>
      <c r="BL318">
        <v>0</v>
      </c>
      <c r="BM318">
        <v>8</v>
      </c>
      <c r="BN318">
        <v>1</v>
      </c>
      <c r="BO318">
        <v>0</v>
      </c>
      <c r="BP318">
        <v>8</v>
      </c>
      <c r="BQ318" s="1">
        <v>43658</v>
      </c>
      <c r="BR318">
        <v>5</v>
      </c>
      <c r="BS318">
        <v>5</v>
      </c>
      <c r="BT318">
        <v>2</v>
      </c>
      <c r="BU318">
        <v>32</v>
      </c>
      <c r="BV318">
        <v>1</v>
      </c>
      <c r="BW318">
        <v>0</v>
      </c>
      <c r="BX318">
        <v>32</v>
      </c>
      <c r="BY318">
        <v>16</v>
      </c>
      <c r="CA318" t="s">
        <v>534</v>
      </c>
      <c r="CB318" t="s">
        <v>535</v>
      </c>
      <c r="CC318">
        <v>19562</v>
      </c>
      <c r="CD318">
        <v>110</v>
      </c>
      <c r="CE318">
        <v>6106821400</v>
      </c>
      <c r="CF318" t="s">
        <v>99</v>
      </c>
      <c r="CG318" t="s">
        <v>100</v>
      </c>
      <c r="CH318" s="1">
        <v>24473</v>
      </c>
      <c r="CI318" t="s">
        <v>101</v>
      </c>
      <c r="CJ318" t="s">
        <v>100</v>
      </c>
      <c r="CK318" t="s">
        <v>100</v>
      </c>
      <c r="CL318" t="s">
        <v>103</v>
      </c>
      <c r="CM318" t="s">
        <v>532</v>
      </c>
      <c r="CN318">
        <v>194</v>
      </c>
      <c r="CO318" s="1">
        <v>44621</v>
      </c>
      <c r="CP318" s="1"/>
      <c r="CV318"/>
    </row>
    <row r="319" spans="1:104" x14ac:dyDescent="0.25">
      <c r="A319" t="s">
        <v>317</v>
      </c>
      <c r="B319" s="18" t="s">
        <v>3187</v>
      </c>
      <c r="C319" s="18">
        <v>395480</v>
      </c>
      <c r="D319" t="s">
        <v>1449</v>
      </c>
      <c r="E319" t="s">
        <v>823</v>
      </c>
      <c r="F319" t="s">
        <v>279</v>
      </c>
      <c r="G319" t="s">
        <v>3201</v>
      </c>
      <c r="H319">
        <v>102.3</v>
      </c>
      <c r="I319" t="s">
        <v>98</v>
      </c>
      <c r="K319" t="s">
        <v>100</v>
      </c>
      <c r="L319" t="s">
        <v>105</v>
      </c>
      <c r="M319">
        <v>4</v>
      </c>
      <c r="N319">
        <v>2</v>
      </c>
      <c r="O319">
        <v>3</v>
      </c>
      <c r="P319">
        <v>5</v>
      </c>
      <c r="Q319">
        <v>4</v>
      </c>
      <c r="R319">
        <v>5</v>
      </c>
      <c r="S319">
        <v>3</v>
      </c>
      <c r="U319" s="8">
        <v>3.4477699999999998</v>
      </c>
      <c r="V319" s="8">
        <v>0.69152000000000002</v>
      </c>
      <c r="W319">
        <v>43.7</v>
      </c>
      <c r="X319">
        <v>0.63110999999999995</v>
      </c>
      <c r="Y319">
        <v>1.32263</v>
      </c>
      <c r="Z319">
        <v>3.0028999999999999</v>
      </c>
      <c r="AA319">
        <v>0.46384999999999998</v>
      </c>
      <c r="AB319">
        <v>6.4280000000000004E-2</v>
      </c>
      <c r="AD319">
        <v>2.12514</v>
      </c>
      <c r="AE319">
        <v>45.5</v>
      </c>
      <c r="AG319">
        <v>0</v>
      </c>
      <c r="AJ319">
        <v>2.25997</v>
      </c>
      <c r="AK319">
        <v>0.84226000000000001</v>
      </c>
      <c r="AL319">
        <v>0.43515999999999999</v>
      </c>
      <c r="AM319">
        <v>3.5373800000000002</v>
      </c>
      <c r="AN319">
        <v>1.92509</v>
      </c>
      <c r="AO319">
        <v>0.55117000000000005</v>
      </c>
      <c r="AP319">
        <v>0.59513000000000005</v>
      </c>
      <c r="AQ319">
        <v>3.0773199999999998</v>
      </c>
      <c r="AS319">
        <v>0</v>
      </c>
      <c r="AT319">
        <v>3</v>
      </c>
      <c r="AU319">
        <v>0</v>
      </c>
      <c r="AV319">
        <v>1</v>
      </c>
      <c r="AW319" s="4">
        <v>11300</v>
      </c>
      <c r="AX319">
        <v>0</v>
      </c>
      <c r="AY319">
        <v>1</v>
      </c>
      <c r="BA319" s="1">
        <v>44358</v>
      </c>
      <c r="BB319">
        <v>6</v>
      </c>
      <c r="BC319">
        <v>6</v>
      </c>
      <c r="BD319">
        <v>0</v>
      </c>
      <c r="BE319">
        <v>40</v>
      </c>
      <c r="BF319">
        <v>1</v>
      </c>
      <c r="BG319">
        <v>0</v>
      </c>
      <c r="BH319">
        <v>40</v>
      </c>
      <c r="BI319" s="1">
        <v>44085</v>
      </c>
      <c r="BJ319">
        <v>3</v>
      </c>
      <c r="BK319">
        <v>3</v>
      </c>
      <c r="BL319">
        <v>1</v>
      </c>
      <c r="BM319">
        <v>28</v>
      </c>
      <c r="BN319">
        <v>1</v>
      </c>
      <c r="BO319">
        <v>0</v>
      </c>
      <c r="BP319">
        <v>28</v>
      </c>
      <c r="BQ319" s="1">
        <v>43581</v>
      </c>
      <c r="BR319">
        <v>10</v>
      </c>
      <c r="BS319">
        <v>8</v>
      </c>
      <c r="BT319">
        <v>3</v>
      </c>
      <c r="BU319">
        <v>52</v>
      </c>
      <c r="BV319">
        <v>1</v>
      </c>
      <c r="BW319">
        <v>0</v>
      </c>
      <c r="BX319">
        <v>52</v>
      </c>
      <c r="BY319">
        <v>38</v>
      </c>
      <c r="CA319" t="s">
        <v>1451</v>
      </c>
      <c r="CB319" t="s">
        <v>1452</v>
      </c>
      <c r="CC319">
        <v>18235</v>
      </c>
      <c r="CD319">
        <v>190</v>
      </c>
      <c r="CE319">
        <v>5703865522</v>
      </c>
      <c r="CF319" t="s">
        <v>99</v>
      </c>
      <c r="CG319" t="s">
        <v>100</v>
      </c>
      <c r="CH319" s="1">
        <v>29587</v>
      </c>
      <c r="CI319" t="s">
        <v>100</v>
      </c>
      <c r="CJ319" t="s">
        <v>100</v>
      </c>
      <c r="CK319" t="s">
        <v>100</v>
      </c>
      <c r="CL319" t="s">
        <v>103</v>
      </c>
      <c r="CM319" t="s">
        <v>1450</v>
      </c>
      <c r="CN319">
        <v>142</v>
      </c>
      <c r="CO319" s="1">
        <v>44621</v>
      </c>
      <c r="CP319" s="1"/>
      <c r="CV319"/>
    </row>
    <row r="320" spans="1:104" x14ac:dyDescent="0.25">
      <c r="A320" t="s">
        <v>317</v>
      </c>
      <c r="B320" s="18" t="s">
        <v>3187</v>
      </c>
      <c r="C320" s="18">
        <v>395431</v>
      </c>
      <c r="D320" t="s">
        <v>1293</v>
      </c>
      <c r="E320" t="s">
        <v>1295</v>
      </c>
      <c r="F320" t="s">
        <v>332</v>
      </c>
      <c r="G320" t="s">
        <v>3201</v>
      </c>
      <c r="H320">
        <v>130.6</v>
      </c>
      <c r="I320" t="s">
        <v>98</v>
      </c>
      <c r="K320" t="s">
        <v>100</v>
      </c>
      <c r="L320" t="s">
        <v>105</v>
      </c>
      <c r="M320">
        <v>1</v>
      </c>
      <c r="N320">
        <v>2</v>
      </c>
      <c r="O320">
        <v>1</v>
      </c>
      <c r="P320">
        <v>4</v>
      </c>
      <c r="Q320">
        <v>5</v>
      </c>
      <c r="R320">
        <v>3</v>
      </c>
      <c r="S320">
        <v>2</v>
      </c>
      <c r="U320" s="8">
        <v>3.2238799999999999</v>
      </c>
      <c r="V320" s="8">
        <v>0.52444999999999997</v>
      </c>
      <c r="W320">
        <v>54.1</v>
      </c>
      <c r="X320">
        <v>0.82609999999999995</v>
      </c>
      <c r="Y320">
        <v>1.3505499999999999</v>
      </c>
      <c r="Z320">
        <v>2.7512500000000002</v>
      </c>
      <c r="AA320">
        <v>0.39504</v>
      </c>
      <c r="AB320">
        <v>0.11472</v>
      </c>
      <c r="AD320">
        <v>1.8733299999999999</v>
      </c>
      <c r="AE320">
        <v>55</v>
      </c>
      <c r="AG320">
        <v>2</v>
      </c>
      <c r="AJ320">
        <v>2.00176</v>
      </c>
      <c r="AK320">
        <v>0.81589</v>
      </c>
      <c r="AL320">
        <v>0.42655999999999999</v>
      </c>
      <c r="AM320">
        <v>3.2442099999999998</v>
      </c>
      <c r="AN320">
        <v>1.9158900000000001</v>
      </c>
      <c r="AO320">
        <v>0.74477000000000004</v>
      </c>
      <c r="AP320">
        <v>0.46044000000000002</v>
      </c>
      <c r="AQ320">
        <v>3.1375099999999998</v>
      </c>
      <c r="AS320">
        <v>0</v>
      </c>
      <c r="AT320">
        <v>1</v>
      </c>
      <c r="AU320">
        <v>0</v>
      </c>
      <c r="AV320">
        <v>0</v>
      </c>
      <c r="AW320" s="4">
        <v>0</v>
      </c>
      <c r="AX320">
        <v>0</v>
      </c>
      <c r="AY320">
        <v>0</v>
      </c>
      <c r="BA320" s="1">
        <v>44468</v>
      </c>
      <c r="BB320">
        <v>13</v>
      </c>
      <c r="BC320">
        <v>13</v>
      </c>
      <c r="BD320">
        <v>0</v>
      </c>
      <c r="BE320">
        <v>84</v>
      </c>
      <c r="BF320">
        <v>1</v>
      </c>
      <c r="BG320">
        <v>0</v>
      </c>
      <c r="BH320">
        <v>84</v>
      </c>
      <c r="BI320" s="1">
        <v>43644</v>
      </c>
      <c r="BJ320">
        <v>17</v>
      </c>
      <c r="BK320">
        <v>17</v>
      </c>
      <c r="BL320">
        <v>0</v>
      </c>
      <c r="BM320">
        <v>80</v>
      </c>
      <c r="BN320">
        <v>1</v>
      </c>
      <c r="BO320">
        <v>0</v>
      </c>
      <c r="BP320">
        <v>80</v>
      </c>
      <c r="BQ320" s="1">
        <v>43311</v>
      </c>
      <c r="BR320">
        <v>8</v>
      </c>
      <c r="BS320">
        <v>8</v>
      </c>
      <c r="BT320">
        <v>0</v>
      </c>
      <c r="BU320">
        <v>72</v>
      </c>
      <c r="BV320">
        <v>1</v>
      </c>
      <c r="BW320">
        <v>0</v>
      </c>
      <c r="BX320">
        <v>72</v>
      </c>
      <c r="BY320">
        <v>80.667000000000002</v>
      </c>
      <c r="CA320" t="s">
        <v>1296</v>
      </c>
      <c r="CB320" t="s">
        <v>1297</v>
      </c>
      <c r="CC320">
        <v>18974</v>
      </c>
      <c r="CD320">
        <v>140</v>
      </c>
      <c r="CE320">
        <v>2156729082</v>
      </c>
      <c r="CF320" t="s">
        <v>99</v>
      </c>
      <c r="CG320" t="s">
        <v>100</v>
      </c>
      <c r="CH320" s="1">
        <v>28942</v>
      </c>
      <c r="CI320" t="s">
        <v>100</v>
      </c>
      <c r="CJ320" t="s">
        <v>100</v>
      </c>
      <c r="CK320" t="s">
        <v>100</v>
      </c>
      <c r="CL320" t="s">
        <v>103</v>
      </c>
      <c r="CM320" t="s">
        <v>1294</v>
      </c>
      <c r="CN320">
        <v>180</v>
      </c>
      <c r="CO320" s="1">
        <v>44621</v>
      </c>
      <c r="CP320" s="1"/>
      <c r="CV320"/>
    </row>
    <row r="321" spans="1:101" x14ac:dyDescent="0.25">
      <c r="A321" t="s">
        <v>317</v>
      </c>
      <c r="B321" s="18" t="s">
        <v>3187</v>
      </c>
      <c r="C321" s="18">
        <v>395319</v>
      </c>
      <c r="D321" t="s">
        <v>936</v>
      </c>
      <c r="E321" t="s">
        <v>938</v>
      </c>
      <c r="F321" t="s">
        <v>591</v>
      </c>
      <c r="G321" t="s">
        <v>3202</v>
      </c>
      <c r="H321">
        <v>115.1</v>
      </c>
      <c r="I321" t="s">
        <v>113</v>
      </c>
      <c r="K321" t="s">
        <v>100</v>
      </c>
      <c r="L321" t="s">
        <v>105</v>
      </c>
      <c r="M321">
        <v>3</v>
      </c>
      <c r="N321">
        <v>3</v>
      </c>
      <c r="O321">
        <v>3</v>
      </c>
      <c r="P321">
        <v>4</v>
      </c>
      <c r="Q321">
        <v>3</v>
      </c>
      <c r="R321">
        <v>4</v>
      </c>
      <c r="S321">
        <v>4</v>
      </c>
      <c r="U321" s="8">
        <v>3.1702400000000002</v>
      </c>
      <c r="V321" s="8">
        <v>0.80923</v>
      </c>
      <c r="W321">
        <v>54.1</v>
      </c>
      <c r="X321">
        <v>0.48987000000000003</v>
      </c>
      <c r="Y321">
        <v>1.29911</v>
      </c>
      <c r="Z321">
        <v>2.92171</v>
      </c>
      <c r="AA321">
        <v>0.62780999999999998</v>
      </c>
      <c r="AB321">
        <v>4.9739999999999999E-2</v>
      </c>
      <c r="AD321">
        <v>1.87113</v>
      </c>
      <c r="AE321">
        <v>39.299999999999997</v>
      </c>
      <c r="AH321">
        <v>6</v>
      </c>
      <c r="AJ321">
        <v>2.0925799999999999</v>
      </c>
      <c r="AK321">
        <v>0.73517999999999994</v>
      </c>
      <c r="AL321">
        <v>0.38150000000000001</v>
      </c>
      <c r="AM321">
        <v>3.2092700000000001</v>
      </c>
      <c r="AN321">
        <v>1.83057</v>
      </c>
      <c r="AO321">
        <v>0.49013000000000001</v>
      </c>
      <c r="AP321">
        <v>0.79439000000000004</v>
      </c>
      <c r="AQ321">
        <v>3.1189</v>
      </c>
      <c r="AS321">
        <v>0</v>
      </c>
      <c r="AT321">
        <v>2</v>
      </c>
      <c r="AU321">
        <v>0</v>
      </c>
      <c r="AV321">
        <v>1</v>
      </c>
      <c r="AW321" s="4">
        <v>655.14</v>
      </c>
      <c r="AX321">
        <v>0</v>
      </c>
      <c r="AY321">
        <v>1</v>
      </c>
      <c r="BA321" s="1">
        <v>44301</v>
      </c>
      <c r="BB321">
        <v>6</v>
      </c>
      <c r="BC321">
        <v>6</v>
      </c>
      <c r="BD321">
        <v>0</v>
      </c>
      <c r="BE321">
        <v>40</v>
      </c>
      <c r="BF321">
        <v>1</v>
      </c>
      <c r="BG321">
        <v>0</v>
      </c>
      <c r="BH321">
        <v>40</v>
      </c>
      <c r="BI321" s="1">
        <v>43777</v>
      </c>
      <c r="BJ321">
        <v>1</v>
      </c>
      <c r="BK321">
        <v>1</v>
      </c>
      <c r="BL321">
        <v>0</v>
      </c>
      <c r="BM321">
        <v>4</v>
      </c>
      <c r="BN321">
        <v>1</v>
      </c>
      <c r="BO321">
        <v>0</v>
      </c>
      <c r="BP321">
        <v>4</v>
      </c>
      <c r="BQ321" s="1">
        <v>43444</v>
      </c>
      <c r="BR321">
        <v>5</v>
      </c>
      <c r="BS321">
        <v>4</v>
      </c>
      <c r="BT321">
        <v>1</v>
      </c>
      <c r="BU321">
        <v>36</v>
      </c>
      <c r="BV321">
        <v>1</v>
      </c>
      <c r="BW321">
        <v>0</v>
      </c>
      <c r="BX321">
        <v>36</v>
      </c>
      <c r="BY321">
        <v>27.332999999999998</v>
      </c>
      <c r="CA321" t="s">
        <v>534</v>
      </c>
      <c r="CB321" t="s">
        <v>939</v>
      </c>
      <c r="CC321">
        <v>19465</v>
      </c>
      <c r="CD321">
        <v>210</v>
      </c>
      <c r="CE321">
        <v>6107053700</v>
      </c>
      <c r="CF321" t="s">
        <v>99</v>
      </c>
      <c r="CG321" t="s">
        <v>100</v>
      </c>
      <c r="CH321" s="1">
        <v>27218</v>
      </c>
      <c r="CI321" t="s">
        <v>101</v>
      </c>
      <c r="CJ321" t="s">
        <v>100</v>
      </c>
      <c r="CK321" t="s">
        <v>100</v>
      </c>
      <c r="CL321" t="s">
        <v>103</v>
      </c>
      <c r="CM321" t="s">
        <v>937</v>
      </c>
      <c r="CN321">
        <v>133</v>
      </c>
      <c r="CO321" s="1">
        <v>44621</v>
      </c>
      <c r="CP321" s="1"/>
      <c r="CV321"/>
    </row>
    <row r="322" spans="1:101" x14ac:dyDescent="0.25">
      <c r="A322" t="s">
        <v>317</v>
      </c>
      <c r="B322" s="18" t="s">
        <v>3187</v>
      </c>
      <c r="C322" s="18">
        <v>395996</v>
      </c>
      <c r="D322" t="s">
        <v>2821</v>
      </c>
      <c r="E322" t="s">
        <v>402</v>
      </c>
      <c r="F322" t="s">
        <v>294</v>
      </c>
      <c r="G322" t="s">
        <v>3202</v>
      </c>
      <c r="H322">
        <v>70.3</v>
      </c>
      <c r="I322" t="s">
        <v>133</v>
      </c>
      <c r="K322" t="s">
        <v>100</v>
      </c>
      <c r="L322" t="s">
        <v>105</v>
      </c>
      <c r="M322">
        <v>5</v>
      </c>
      <c r="N322">
        <v>4</v>
      </c>
      <c r="O322">
        <v>5</v>
      </c>
      <c r="P322">
        <v>5</v>
      </c>
      <c r="Q322">
        <v>5</v>
      </c>
      <c r="R322">
        <v>5</v>
      </c>
      <c r="S322">
        <v>4</v>
      </c>
      <c r="U322" s="8">
        <v>4.2586199999999996</v>
      </c>
      <c r="V322" s="8">
        <v>0.82537000000000005</v>
      </c>
      <c r="X322">
        <v>1.1373800000000001</v>
      </c>
      <c r="Y322">
        <v>1.9627600000000001</v>
      </c>
      <c r="Z322">
        <v>3.9602499999999998</v>
      </c>
      <c r="AA322">
        <v>0.60348000000000002</v>
      </c>
      <c r="AB322">
        <v>6.404E-2</v>
      </c>
      <c r="AC322">
        <v>6</v>
      </c>
      <c r="AD322">
        <v>2.2958599999999998</v>
      </c>
      <c r="AF322">
        <v>6</v>
      </c>
      <c r="AG322">
        <v>1</v>
      </c>
      <c r="AJ322">
        <v>2.37798</v>
      </c>
      <c r="AK322">
        <v>0.71694999999999998</v>
      </c>
      <c r="AL322">
        <v>0.36264000000000002</v>
      </c>
      <c r="AM322">
        <v>3.45757</v>
      </c>
      <c r="AN322">
        <v>1.9765200000000001</v>
      </c>
      <c r="AO322">
        <v>1.16692</v>
      </c>
      <c r="AP322">
        <v>0.85238000000000003</v>
      </c>
      <c r="AQ322">
        <v>3.8887700000000001</v>
      </c>
      <c r="AS322">
        <v>0</v>
      </c>
      <c r="AT322">
        <v>0</v>
      </c>
      <c r="AU322">
        <v>0</v>
      </c>
      <c r="AV322">
        <v>1</v>
      </c>
      <c r="AW322" s="4">
        <v>8095.75</v>
      </c>
      <c r="AX322">
        <v>0</v>
      </c>
      <c r="AY322">
        <v>1</v>
      </c>
      <c r="BA322" s="1">
        <v>44539</v>
      </c>
      <c r="BB322">
        <v>3</v>
      </c>
      <c r="BC322">
        <v>3</v>
      </c>
      <c r="BD322">
        <v>0</v>
      </c>
      <c r="BE322">
        <v>12</v>
      </c>
      <c r="BF322">
        <v>1</v>
      </c>
      <c r="BG322">
        <v>0</v>
      </c>
      <c r="BH322">
        <v>12</v>
      </c>
      <c r="BI322" s="1">
        <v>44155</v>
      </c>
      <c r="BJ322">
        <v>0</v>
      </c>
      <c r="BK322">
        <v>0</v>
      </c>
      <c r="BL322">
        <v>0</v>
      </c>
      <c r="BM322">
        <v>0</v>
      </c>
      <c r="BN322">
        <v>0</v>
      </c>
      <c r="BO322">
        <v>0</v>
      </c>
      <c r="BP322">
        <v>0</v>
      </c>
      <c r="BQ322" s="1">
        <v>43532</v>
      </c>
      <c r="BR322">
        <v>0</v>
      </c>
      <c r="BS322">
        <v>0</v>
      </c>
      <c r="BT322">
        <v>0</v>
      </c>
      <c r="BU322">
        <v>0</v>
      </c>
      <c r="BV322">
        <v>0</v>
      </c>
      <c r="BW322">
        <v>0</v>
      </c>
      <c r="BX322">
        <v>0</v>
      </c>
      <c r="BY322">
        <v>6</v>
      </c>
      <c r="CA322" t="s">
        <v>1425</v>
      </c>
      <c r="CB322" t="s">
        <v>2823</v>
      </c>
      <c r="CC322">
        <v>16505</v>
      </c>
      <c r="CD322">
        <v>320</v>
      </c>
      <c r="CE322">
        <v>8148389191</v>
      </c>
      <c r="CF322" t="s">
        <v>99</v>
      </c>
      <c r="CG322" t="s">
        <v>100</v>
      </c>
      <c r="CH322" s="1">
        <v>35290</v>
      </c>
      <c r="CI322" t="s">
        <v>101</v>
      </c>
      <c r="CJ322" t="s">
        <v>100</v>
      </c>
      <c r="CK322" t="s">
        <v>100</v>
      </c>
      <c r="CL322" t="s">
        <v>103</v>
      </c>
      <c r="CM322" t="s">
        <v>2822</v>
      </c>
      <c r="CN322">
        <v>78</v>
      </c>
      <c r="CO322" s="1">
        <v>44621</v>
      </c>
      <c r="CP322" s="1"/>
      <c r="CV322"/>
    </row>
    <row r="323" spans="1:101" x14ac:dyDescent="0.25">
      <c r="A323" t="s">
        <v>317</v>
      </c>
      <c r="B323" s="18" t="s">
        <v>3187</v>
      </c>
      <c r="C323" s="18">
        <v>395172</v>
      </c>
      <c r="D323" t="s">
        <v>606</v>
      </c>
      <c r="E323" t="s">
        <v>608</v>
      </c>
      <c r="F323" t="s">
        <v>609</v>
      </c>
      <c r="G323" t="s">
        <v>3201</v>
      </c>
      <c r="H323">
        <v>117.7</v>
      </c>
      <c r="I323" t="s">
        <v>98</v>
      </c>
      <c r="K323" t="s">
        <v>101</v>
      </c>
      <c r="L323" t="s">
        <v>102</v>
      </c>
      <c r="M323">
        <v>3</v>
      </c>
      <c r="N323">
        <v>2</v>
      </c>
      <c r="O323">
        <v>2</v>
      </c>
      <c r="P323">
        <v>5</v>
      </c>
      <c r="Q323">
        <v>5</v>
      </c>
      <c r="R323">
        <v>5</v>
      </c>
      <c r="S323">
        <v>2</v>
      </c>
      <c r="U323" s="8">
        <v>3.1917200000000001</v>
      </c>
      <c r="V323" s="8">
        <v>0.49984000000000001</v>
      </c>
      <c r="W323">
        <v>42.6</v>
      </c>
      <c r="X323">
        <v>0.94737000000000005</v>
      </c>
      <c r="Y323">
        <v>1.4472100000000001</v>
      </c>
      <c r="Z323">
        <v>2.9200900000000001</v>
      </c>
      <c r="AA323">
        <v>0.22244</v>
      </c>
      <c r="AB323">
        <v>5.0750000000000003E-2</v>
      </c>
      <c r="AD323">
        <v>1.74451</v>
      </c>
      <c r="AE323">
        <v>26.7</v>
      </c>
      <c r="AG323">
        <v>0</v>
      </c>
      <c r="AJ323">
        <v>2.12676</v>
      </c>
      <c r="AK323">
        <v>0.74604000000000004</v>
      </c>
      <c r="AL323">
        <v>0.38755000000000001</v>
      </c>
      <c r="AM323">
        <v>3.2603599999999999</v>
      </c>
      <c r="AN323">
        <v>1.67927</v>
      </c>
      <c r="AO323">
        <v>0.93406999999999996</v>
      </c>
      <c r="AP323">
        <v>0.48300999999999999</v>
      </c>
      <c r="AQ323">
        <v>3.09083</v>
      </c>
      <c r="AS323">
        <v>0</v>
      </c>
      <c r="AT323">
        <v>2</v>
      </c>
      <c r="AU323">
        <v>0</v>
      </c>
      <c r="AV323">
        <v>1</v>
      </c>
      <c r="AW323" s="4">
        <v>9080.5</v>
      </c>
      <c r="AX323">
        <v>0</v>
      </c>
      <c r="AY323">
        <v>1</v>
      </c>
      <c r="BA323" s="1">
        <v>44211</v>
      </c>
      <c r="BB323">
        <v>10</v>
      </c>
      <c r="BC323">
        <v>10</v>
      </c>
      <c r="BD323">
        <v>0</v>
      </c>
      <c r="BE323">
        <v>68</v>
      </c>
      <c r="BF323">
        <v>1</v>
      </c>
      <c r="BG323">
        <v>0</v>
      </c>
      <c r="BH323">
        <v>68</v>
      </c>
      <c r="BI323" s="1">
        <v>43657</v>
      </c>
      <c r="BJ323">
        <v>16</v>
      </c>
      <c r="BK323">
        <v>15</v>
      </c>
      <c r="BL323">
        <v>1</v>
      </c>
      <c r="BM323">
        <v>80</v>
      </c>
      <c r="BN323">
        <v>1</v>
      </c>
      <c r="BO323">
        <v>0</v>
      </c>
      <c r="BP323">
        <v>80</v>
      </c>
      <c r="BQ323" s="1">
        <v>43322</v>
      </c>
      <c r="BR323">
        <v>8</v>
      </c>
      <c r="BS323">
        <v>7</v>
      </c>
      <c r="BT323">
        <v>1</v>
      </c>
      <c r="BU323">
        <v>48</v>
      </c>
      <c r="BV323">
        <v>1</v>
      </c>
      <c r="BW323">
        <v>0</v>
      </c>
      <c r="BX323">
        <v>48</v>
      </c>
      <c r="BY323">
        <v>68.667000000000002</v>
      </c>
      <c r="CA323" t="s">
        <v>610</v>
      </c>
      <c r="CB323" t="s">
        <v>611</v>
      </c>
      <c r="CC323">
        <v>17870</v>
      </c>
      <c r="CD323">
        <v>670</v>
      </c>
      <c r="CE323">
        <v>5703748181</v>
      </c>
      <c r="CF323" t="s">
        <v>99</v>
      </c>
      <c r="CG323" t="s">
        <v>100</v>
      </c>
      <c r="CH323" s="1">
        <v>24476</v>
      </c>
      <c r="CI323" t="s">
        <v>100</v>
      </c>
      <c r="CJ323" t="s">
        <v>100</v>
      </c>
      <c r="CK323" t="s">
        <v>100</v>
      </c>
      <c r="CL323" t="s">
        <v>103</v>
      </c>
      <c r="CM323" t="s">
        <v>607</v>
      </c>
      <c r="CN323">
        <v>159</v>
      </c>
      <c r="CO323" s="1">
        <v>44621</v>
      </c>
      <c r="CP323" s="1"/>
      <c r="CV323"/>
    </row>
    <row r="324" spans="1:101" x14ac:dyDescent="0.25">
      <c r="A324" t="s">
        <v>317</v>
      </c>
      <c r="B324" s="18" t="s">
        <v>3187</v>
      </c>
      <c r="C324" s="18">
        <v>395636</v>
      </c>
      <c r="D324" t="s">
        <v>1918</v>
      </c>
      <c r="E324" t="s">
        <v>805</v>
      </c>
      <c r="F324" t="s">
        <v>572</v>
      </c>
      <c r="G324" t="s">
        <v>3201</v>
      </c>
      <c r="H324">
        <v>82.7</v>
      </c>
      <c r="I324" t="s">
        <v>98</v>
      </c>
      <c r="K324" t="s">
        <v>100</v>
      </c>
      <c r="L324" t="s">
        <v>105</v>
      </c>
      <c r="M324">
        <v>3</v>
      </c>
      <c r="N324">
        <v>3</v>
      </c>
      <c r="O324">
        <v>2</v>
      </c>
      <c r="P324">
        <v>5</v>
      </c>
      <c r="Q324">
        <v>5</v>
      </c>
      <c r="R324">
        <v>5</v>
      </c>
      <c r="S324">
        <v>3</v>
      </c>
      <c r="U324" s="8">
        <v>3.3483399999999999</v>
      </c>
      <c r="V324" s="8">
        <v>0.52917999999999998</v>
      </c>
      <c r="W324">
        <v>39</v>
      </c>
      <c r="X324">
        <v>1.0153399999999999</v>
      </c>
      <c r="Y324">
        <v>1.54451</v>
      </c>
      <c r="Z324">
        <v>2.9790899999999998</v>
      </c>
      <c r="AA324">
        <v>0.37730999999999998</v>
      </c>
      <c r="AB324">
        <v>3.2419999999999997E-2</v>
      </c>
      <c r="AD324">
        <v>1.80383</v>
      </c>
      <c r="AE324">
        <v>22.2</v>
      </c>
      <c r="AG324">
        <v>0</v>
      </c>
      <c r="AJ324">
        <v>2.1516500000000001</v>
      </c>
      <c r="AK324">
        <v>0.74477000000000004</v>
      </c>
      <c r="AL324">
        <v>0.35908000000000001</v>
      </c>
      <c r="AM324">
        <v>3.2555000000000001</v>
      </c>
      <c r="AN324">
        <v>1.7162900000000001</v>
      </c>
      <c r="AO324">
        <v>1.0027900000000001</v>
      </c>
      <c r="AP324">
        <v>0.55189999999999995</v>
      </c>
      <c r="AQ324">
        <v>3.2473399999999999</v>
      </c>
      <c r="AS324">
        <v>1</v>
      </c>
      <c r="AT324">
        <v>6</v>
      </c>
      <c r="AU324">
        <v>2</v>
      </c>
      <c r="AV324">
        <v>0</v>
      </c>
      <c r="AW324" s="4">
        <v>0</v>
      </c>
      <c r="AX324">
        <v>0</v>
      </c>
      <c r="AY324">
        <v>0</v>
      </c>
      <c r="BA324" s="1">
        <v>44397</v>
      </c>
      <c r="BB324">
        <v>9</v>
      </c>
      <c r="BC324">
        <v>7</v>
      </c>
      <c r="BD324">
        <v>0</v>
      </c>
      <c r="BE324">
        <v>48</v>
      </c>
      <c r="BF324">
        <v>1</v>
      </c>
      <c r="BG324">
        <v>0</v>
      </c>
      <c r="BH324">
        <v>48</v>
      </c>
      <c r="BI324" s="1">
        <v>44106</v>
      </c>
      <c r="BJ324">
        <v>4</v>
      </c>
      <c r="BK324">
        <v>4</v>
      </c>
      <c r="BL324">
        <v>0</v>
      </c>
      <c r="BM324">
        <v>16</v>
      </c>
      <c r="BN324">
        <v>1</v>
      </c>
      <c r="BO324">
        <v>0</v>
      </c>
      <c r="BP324">
        <v>16</v>
      </c>
      <c r="BQ324" s="1">
        <v>43602</v>
      </c>
      <c r="BR324">
        <v>19</v>
      </c>
      <c r="BS324">
        <v>18</v>
      </c>
      <c r="BT324">
        <v>4</v>
      </c>
      <c r="BU324">
        <v>120</v>
      </c>
      <c r="BV324">
        <v>1</v>
      </c>
      <c r="BW324">
        <v>0</v>
      </c>
      <c r="BX324">
        <v>120</v>
      </c>
      <c r="BY324">
        <v>49.332999999999998</v>
      </c>
      <c r="CA324" t="s">
        <v>1920</v>
      </c>
      <c r="CB324" t="s">
        <v>1921</v>
      </c>
      <c r="CC324">
        <v>18201</v>
      </c>
      <c r="CD324">
        <v>480</v>
      </c>
      <c r="CE324">
        <v>5704535122</v>
      </c>
      <c r="CF324" t="s">
        <v>99</v>
      </c>
      <c r="CG324" t="s">
        <v>100</v>
      </c>
      <c r="CH324" s="1">
        <v>30774</v>
      </c>
      <c r="CI324" t="s">
        <v>100</v>
      </c>
      <c r="CJ324" t="s">
        <v>100</v>
      </c>
      <c r="CK324" t="s">
        <v>100</v>
      </c>
      <c r="CL324" t="s">
        <v>103</v>
      </c>
      <c r="CM324" t="s">
        <v>1919</v>
      </c>
      <c r="CN324">
        <v>104</v>
      </c>
      <c r="CO324" s="1">
        <v>44621</v>
      </c>
      <c r="CP324" s="1"/>
      <c r="CV324"/>
    </row>
    <row r="325" spans="1:101" x14ac:dyDescent="0.25">
      <c r="A325" t="s">
        <v>317</v>
      </c>
      <c r="B325" s="18" t="s">
        <v>3187</v>
      </c>
      <c r="C325" s="18">
        <v>396128</v>
      </c>
      <c r="D325" t="s">
        <v>3080</v>
      </c>
      <c r="E325" t="s">
        <v>165</v>
      </c>
      <c r="F325" t="s">
        <v>281</v>
      </c>
      <c r="G325" t="s">
        <v>3202</v>
      </c>
      <c r="H325">
        <v>38</v>
      </c>
      <c r="I325" t="s">
        <v>113</v>
      </c>
      <c r="K325" t="s">
        <v>100</v>
      </c>
      <c r="L325" t="s">
        <v>105</v>
      </c>
      <c r="M325">
        <v>5</v>
      </c>
      <c r="N325">
        <v>5</v>
      </c>
      <c r="O325">
        <v>4</v>
      </c>
      <c r="P325">
        <v>5</v>
      </c>
      <c r="Q325">
        <v>5</v>
      </c>
      <c r="R325">
        <v>5</v>
      </c>
      <c r="S325">
        <v>5</v>
      </c>
      <c r="U325" s="8">
        <v>4.2937099999999999</v>
      </c>
      <c r="V325" s="8">
        <v>1.1313</v>
      </c>
      <c r="W325">
        <v>18.8</v>
      </c>
      <c r="X325">
        <v>1.09361</v>
      </c>
      <c r="Y325">
        <v>2.2249099999999999</v>
      </c>
      <c r="Z325">
        <v>4.1129899999999999</v>
      </c>
      <c r="AA325">
        <v>0.69025000000000003</v>
      </c>
      <c r="AB325">
        <v>3.9E-2</v>
      </c>
      <c r="AD325">
        <v>2.0688</v>
      </c>
      <c r="AE325">
        <v>0</v>
      </c>
      <c r="AG325">
        <v>1</v>
      </c>
      <c r="AJ325">
        <v>2.17449</v>
      </c>
      <c r="AK325">
        <v>0.70823000000000003</v>
      </c>
      <c r="AL325">
        <v>0.32644000000000001</v>
      </c>
      <c r="AM325">
        <v>3.2091599999999998</v>
      </c>
      <c r="AN325">
        <v>1.9477199999999999</v>
      </c>
      <c r="AO325">
        <v>1.1358299999999999</v>
      </c>
      <c r="AP325">
        <v>1.2978499999999999</v>
      </c>
      <c r="AQ325">
        <v>4.2243199999999996</v>
      </c>
      <c r="AS325">
        <v>0</v>
      </c>
      <c r="AT325">
        <v>0</v>
      </c>
      <c r="AU325">
        <v>0</v>
      </c>
      <c r="AV325">
        <v>0</v>
      </c>
      <c r="AW325" s="4">
        <v>0</v>
      </c>
      <c r="AX325">
        <v>0</v>
      </c>
      <c r="AY325">
        <v>0</v>
      </c>
      <c r="BA325" s="1">
        <v>44357</v>
      </c>
      <c r="BB325">
        <v>5</v>
      </c>
      <c r="BC325">
        <v>5</v>
      </c>
      <c r="BD325">
        <v>0</v>
      </c>
      <c r="BE325">
        <v>28</v>
      </c>
      <c r="BF325">
        <v>1</v>
      </c>
      <c r="BG325">
        <v>0</v>
      </c>
      <c r="BH325">
        <v>28</v>
      </c>
      <c r="BI325" s="1">
        <v>43735</v>
      </c>
      <c r="BJ325">
        <v>1</v>
      </c>
      <c r="BK325">
        <v>1</v>
      </c>
      <c r="BL325">
        <v>0</v>
      </c>
      <c r="BM325">
        <v>4</v>
      </c>
      <c r="BN325">
        <v>1</v>
      </c>
      <c r="BO325">
        <v>0</v>
      </c>
      <c r="BP325">
        <v>4</v>
      </c>
      <c r="BQ325" s="1">
        <v>43336</v>
      </c>
      <c r="BR325">
        <v>6</v>
      </c>
      <c r="BS325">
        <v>6</v>
      </c>
      <c r="BT325">
        <v>0</v>
      </c>
      <c r="BU325">
        <v>28</v>
      </c>
      <c r="BV325">
        <v>1</v>
      </c>
      <c r="BW325">
        <v>0</v>
      </c>
      <c r="BX325">
        <v>28</v>
      </c>
      <c r="BY325">
        <v>20</v>
      </c>
      <c r="CA325" t="s">
        <v>3082</v>
      </c>
      <c r="CB325" t="s">
        <v>3083</v>
      </c>
      <c r="CC325">
        <v>17501</v>
      </c>
      <c r="CD325">
        <v>440</v>
      </c>
      <c r="CE325">
        <v>7178591191</v>
      </c>
      <c r="CF325" t="s">
        <v>99</v>
      </c>
      <c r="CG325" t="s">
        <v>100</v>
      </c>
      <c r="CH325" s="1">
        <v>40214</v>
      </c>
      <c r="CI325" t="s">
        <v>100</v>
      </c>
      <c r="CJ325" t="s">
        <v>100</v>
      </c>
      <c r="CK325" t="s">
        <v>100</v>
      </c>
      <c r="CL325" t="s">
        <v>103</v>
      </c>
      <c r="CM325" t="s">
        <v>3081</v>
      </c>
      <c r="CN325">
        <v>46</v>
      </c>
      <c r="CO325" s="1">
        <v>44621</v>
      </c>
      <c r="CP325" s="1"/>
      <c r="CV325"/>
    </row>
    <row r="326" spans="1:101" x14ac:dyDescent="0.25">
      <c r="A326" t="s">
        <v>317</v>
      </c>
      <c r="B326" s="18" t="s">
        <v>3187</v>
      </c>
      <c r="C326" s="18">
        <v>396088</v>
      </c>
      <c r="D326" t="s">
        <v>2981</v>
      </c>
      <c r="E326" t="s">
        <v>211</v>
      </c>
      <c r="F326" t="s">
        <v>1329</v>
      </c>
      <c r="G326" t="s">
        <v>3201</v>
      </c>
      <c r="H326">
        <v>39.799999999999997</v>
      </c>
      <c r="I326" t="s">
        <v>107</v>
      </c>
      <c r="K326" t="s">
        <v>100</v>
      </c>
      <c r="L326" t="s">
        <v>105</v>
      </c>
      <c r="M326">
        <v>3</v>
      </c>
      <c r="N326">
        <v>3</v>
      </c>
      <c r="O326">
        <v>2</v>
      </c>
      <c r="P326">
        <v>5</v>
      </c>
      <c r="Q326">
        <v>5</v>
      </c>
      <c r="R326">
        <v>5</v>
      </c>
      <c r="S326">
        <v>4</v>
      </c>
      <c r="U326" s="8">
        <v>3.5748899999999999</v>
      </c>
      <c r="V326" s="8">
        <v>1.1227</v>
      </c>
      <c r="W326">
        <v>73.599999999999994</v>
      </c>
      <c r="X326">
        <v>0.67578000000000005</v>
      </c>
      <c r="Y326">
        <v>1.7984800000000001</v>
      </c>
      <c r="Z326">
        <v>3.22404</v>
      </c>
      <c r="AA326">
        <v>0.86123000000000005</v>
      </c>
      <c r="AB326">
        <v>0.12106</v>
      </c>
      <c r="AD326">
        <v>1.77641</v>
      </c>
      <c r="AE326">
        <v>45.5</v>
      </c>
      <c r="AG326">
        <v>2</v>
      </c>
      <c r="AJ326">
        <v>2.1730999999999998</v>
      </c>
      <c r="AK326">
        <v>0.81289999999999996</v>
      </c>
      <c r="AL326">
        <v>0.40372999999999998</v>
      </c>
      <c r="AM326">
        <v>3.3897300000000001</v>
      </c>
      <c r="AN326">
        <v>1.6735100000000001</v>
      </c>
      <c r="AO326">
        <v>0.61148999999999998</v>
      </c>
      <c r="AP326">
        <v>1.04142</v>
      </c>
      <c r="AQ326">
        <v>3.3297599999999998</v>
      </c>
      <c r="AS326">
        <v>0</v>
      </c>
      <c r="AT326">
        <v>7</v>
      </c>
      <c r="AU326">
        <v>2</v>
      </c>
      <c r="AV326">
        <v>0</v>
      </c>
      <c r="AW326" s="4">
        <v>0</v>
      </c>
      <c r="AX326">
        <v>0</v>
      </c>
      <c r="AY326">
        <v>0</v>
      </c>
      <c r="BA326" s="1">
        <v>44423</v>
      </c>
      <c r="BB326">
        <v>9</v>
      </c>
      <c r="BC326">
        <v>9</v>
      </c>
      <c r="BD326">
        <v>0</v>
      </c>
      <c r="BE326">
        <v>40</v>
      </c>
      <c r="BF326">
        <v>1</v>
      </c>
      <c r="BG326">
        <v>0</v>
      </c>
      <c r="BH326">
        <v>40</v>
      </c>
      <c r="BI326" s="1">
        <v>43784</v>
      </c>
      <c r="BJ326">
        <v>19</v>
      </c>
      <c r="BK326">
        <v>10</v>
      </c>
      <c r="BL326">
        <v>8</v>
      </c>
      <c r="BM326">
        <v>104</v>
      </c>
      <c r="BN326">
        <v>1</v>
      </c>
      <c r="BO326">
        <v>0</v>
      </c>
      <c r="BP326">
        <v>104</v>
      </c>
      <c r="BQ326" s="1">
        <v>43376</v>
      </c>
      <c r="BR326">
        <v>19</v>
      </c>
      <c r="BS326">
        <v>15</v>
      </c>
      <c r="BT326">
        <v>4</v>
      </c>
      <c r="BU326">
        <v>100</v>
      </c>
      <c r="BV326">
        <v>1</v>
      </c>
      <c r="BW326">
        <v>0</v>
      </c>
      <c r="BX326">
        <v>100</v>
      </c>
      <c r="BY326">
        <v>71.332999999999998</v>
      </c>
      <c r="CA326" t="s">
        <v>2983</v>
      </c>
      <c r="CB326" t="s">
        <v>2984</v>
      </c>
      <c r="CC326">
        <v>15946</v>
      </c>
      <c r="CD326">
        <v>160</v>
      </c>
      <c r="CE326">
        <v>8147366006</v>
      </c>
      <c r="CF326" t="s">
        <v>99</v>
      </c>
      <c r="CG326" t="s">
        <v>100</v>
      </c>
      <c r="CH326" s="1">
        <v>37875</v>
      </c>
      <c r="CI326" t="s">
        <v>100</v>
      </c>
      <c r="CJ326" t="s">
        <v>100</v>
      </c>
      <c r="CK326" t="s">
        <v>100</v>
      </c>
      <c r="CL326" t="s">
        <v>103</v>
      </c>
      <c r="CM326" t="s">
        <v>2982</v>
      </c>
      <c r="CN326">
        <v>50</v>
      </c>
      <c r="CO326" s="1">
        <v>44621</v>
      </c>
      <c r="CP326" s="1"/>
      <c r="CV326"/>
    </row>
    <row r="327" spans="1:101" x14ac:dyDescent="0.25">
      <c r="A327" t="s">
        <v>317</v>
      </c>
      <c r="B327" s="18" t="s">
        <v>3187</v>
      </c>
      <c r="C327" s="18">
        <v>395865</v>
      </c>
      <c r="D327" t="s">
        <v>2556</v>
      </c>
      <c r="E327" t="s">
        <v>271</v>
      </c>
      <c r="F327" t="s">
        <v>477</v>
      </c>
      <c r="G327" t="s">
        <v>3201</v>
      </c>
      <c r="H327">
        <v>137.4</v>
      </c>
      <c r="I327" t="s">
        <v>98</v>
      </c>
      <c r="K327" t="s">
        <v>100</v>
      </c>
      <c r="L327" t="s">
        <v>105</v>
      </c>
      <c r="M327">
        <v>1</v>
      </c>
      <c r="N327">
        <v>1</v>
      </c>
      <c r="O327">
        <v>2</v>
      </c>
      <c r="P327">
        <v>2</v>
      </c>
      <c r="Q327">
        <v>4</v>
      </c>
      <c r="R327">
        <v>1</v>
      </c>
      <c r="S327">
        <v>1</v>
      </c>
      <c r="U327" s="8">
        <v>2.9960399999999998</v>
      </c>
      <c r="V327" s="8">
        <v>0.38044</v>
      </c>
      <c r="X327">
        <v>0.89014000000000004</v>
      </c>
      <c r="Y327">
        <v>1.27058</v>
      </c>
      <c r="Z327">
        <v>2.6496499999999998</v>
      </c>
      <c r="AA327">
        <v>0.25849</v>
      </c>
      <c r="AB327">
        <v>2.453E-2</v>
      </c>
      <c r="AC327">
        <v>6</v>
      </c>
      <c r="AD327">
        <v>1.72546</v>
      </c>
      <c r="AF327">
        <v>6</v>
      </c>
      <c r="AG327">
        <v>4</v>
      </c>
      <c r="AJ327">
        <v>2.0139800000000001</v>
      </c>
      <c r="AK327">
        <v>0.83533999999999997</v>
      </c>
      <c r="AL327">
        <v>0.45395999999999997</v>
      </c>
      <c r="AM327">
        <v>3.30328</v>
      </c>
      <c r="AN327">
        <v>1.7539400000000001</v>
      </c>
      <c r="AO327">
        <v>0.78383000000000003</v>
      </c>
      <c r="AP327">
        <v>0.31385000000000002</v>
      </c>
      <c r="AQ327">
        <v>2.8636400000000002</v>
      </c>
      <c r="AS327">
        <v>0</v>
      </c>
      <c r="AT327">
        <v>6</v>
      </c>
      <c r="AU327">
        <v>2</v>
      </c>
      <c r="AV327">
        <v>5</v>
      </c>
      <c r="AW327" s="4">
        <v>6507.61</v>
      </c>
      <c r="AX327">
        <v>0</v>
      </c>
      <c r="AY327">
        <v>5</v>
      </c>
      <c r="BA327" s="1">
        <v>43872</v>
      </c>
      <c r="BB327">
        <v>7</v>
      </c>
      <c r="BC327">
        <v>7</v>
      </c>
      <c r="BD327">
        <v>3</v>
      </c>
      <c r="BE327">
        <v>24</v>
      </c>
      <c r="BF327">
        <v>1</v>
      </c>
      <c r="BG327">
        <v>0</v>
      </c>
      <c r="BH327">
        <v>24</v>
      </c>
      <c r="BI327" s="1">
        <v>43454</v>
      </c>
      <c r="BJ327">
        <v>15</v>
      </c>
      <c r="BK327">
        <v>12</v>
      </c>
      <c r="BL327">
        <v>1</v>
      </c>
      <c r="BM327">
        <v>92</v>
      </c>
      <c r="BN327">
        <v>1</v>
      </c>
      <c r="BO327">
        <v>0</v>
      </c>
      <c r="BP327">
        <v>92</v>
      </c>
      <c r="BQ327" s="1">
        <v>43139</v>
      </c>
      <c r="BR327">
        <v>15</v>
      </c>
      <c r="BS327">
        <v>10</v>
      </c>
      <c r="BT327">
        <v>5</v>
      </c>
      <c r="BU327">
        <v>84</v>
      </c>
      <c r="BV327">
        <v>1</v>
      </c>
      <c r="BW327">
        <v>0</v>
      </c>
      <c r="BX327">
        <v>84</v>
      </c>
      <c r="BY327">
        <v>56.667000000000002</v>
      </c>
      <c r="CA327" t="s">
        <v>2558</v>
      </c>
      <c r="CB327" t="s">
        <v>2559</v>
      </c>
      <c r="CC327">
        <v>19144</v>
      </c>
      <c r="CD327">
        <v>620</v>
      </c>
      <c r="CE327">
        <v>2158448806</v>
      </c>
      <c r="CF327" t="s">
        <v>99</v>
      </c>
      <c r="CG327" t="s">
        <v>100</v>
      </c>
      <c r="CH327" s="1">
        <v>33519</v>
      </c>
      <c r="CI327" t="s">
        <v>100</v>
      </c>
      <c r="CJ327" t="s">
        <v>101</v>
      </c>
      <c r="CK327" t="s">
        <v>100</v>
      </c>
      <c r="CL327" t="s">
        <v>103</v>
      </c>
      <c r="CM327" t="s">
        <v>2557</v>
      </c>
      <c r="CN327">
        <v>180</v>
      </c>
      <c r="CO327" s="1">
        <v>44621</v>
      </c>
      <c r="CP327" s="1"/>
      <c r="CV327"/>
    </row>
    <row r="328" spans="1:101" x14ac:dyDescent="0.25">
      <c r="A328" t="s">
        <v>317</v>
      </c>
      <c r="B328" s="18" t="s">
        <v>3187</v>
      </c>
      <c r="C328" s="18">
        <v>396064</v>
      </c>
      <c r="D328" t="s">
        <v>2903</v>
      </c>
      <c r="E328" t="s">
        <v>112</v>
      </c>
      <c r="F328" t="s">
        <v>243</v>
      </c>
      <c r="G328" t="s">
        <v>3202</v>
      </c>
      <c r="H328">
        <v>81.2</v>
      </c>
      <c r="I328" t="s">
        <v>113</v>
      </c>
      <c r="K328" t="s">
        <v>100</v>
      </c>
      <c r="L328" t="s">
        <v>102</v>
      </c>
      <c r="M328">
        <v>4</v>
      </c>
      <c r="N328">
        <v>3</v>
      </c>
      <c r="O328">
        <v>4</v>
      </c>
      <c r="P328">
        <v>3</v>
      </c>
      <c r="Q328">
        <v>3</v>
      </c>
      <c r="S328">
        <v>3</v>
      </c>
      <c r="U328" s="8">
        <v>5.0032100000000002</v>
      </c>
      <c r="V328" s="8">
        <v>0.59316999999999998</v>
      </c>
      <c r="W328">
        <v>26.3</v>
      </c>
      <c r="X328">
        <v>1.77925</v>
      </c>
      <c r="Y328">
        <v>2.37242</v>
      </c>
      <c r="Z328">
        <v>4.3177300000000001</v>
      </c>
      <c r="AA328">
        <v>0.36064000000000002</v>
      </c>
      <c r="AB328">
        <v>0</v>
      </c>
      <c r="AD328">
        <v>2.6307900000000002</v>
      </c>
      <c r="AE328">
        <v>33.299999999999997</v>
      </c>
      <c r="AG328">
        <v>0</v>
      </c>
      <c r="AJ328">
        <v>2.3802300000000001</v>
      </c>
      <c r="AK328">
        <v>0.86526000000000003</v>
      </c>
      <c r="AL328">
        <v>0.39855000000000002</v>
      </c>
      <c r="AM328">
        <v>3.6440399999999999</v>
      </c>
      <c r="AN328">
        <v>2.2627299999999999</v>
      </c>
      <c r="AO328">
        <v>1.5125599999999999</v>
      </c>
      <c r="AP328">
        <v>0.55739000000000005</v>
      </c>
      <c r="AQ328">
        <v>4.3349299999999999</v>
      </c>
      <c r="AS328">
        <v>0</v>
      </c>
      <c r="AT328">
        <v>0</v>
      </c>
      <c r="AU328">
        <v>1</v>
      </c>
      <c r="AV328">
        <v>0</v>
      </c>
      <c r="AW328" s="4">
        <v>0</v>
      </c>
      <c r="AX328">
        <v>0</v>
      </c>
      <c r="AY328">
        <v>0</v>
      </c>
      <c r="BA328" s="1">
        <v>44490</v>
      </c>
      <c r="BB328">
        <v>2</v>
      </c>
      <c r="BC328">
        <v>2</v>
      </c>
      <c r="BD328">
        <v>0</v>
      </c>
      <c r="BE328">
        <v>4</v>
      </c>
      <c r="BF328">
        <v>1</v>
      </c>
      <c r="BG328">
        <v>0</v>
      </c>
      <c r="BH328">
        <v>4</v>
      </c>
      <c r="BI328" s="1">
        <v>43895</v>
      </c>
      <c r="BJ328">
        <v>8</v>
      </c>
      <c r="BK328">
        <v>7</v>
      </c>
      <c r="BL328">
        <v>1</v>
      </c>
      <c r="BM328">
        <v>48</v>
      </c>
      <c r="BN328">
        <v>1</v>
      </c>
      <c r="BO328">
        <v>0</v>
      </c>
      <c r="BP328">
        <v>48</v>
      </c>
      <c r="BQ328" s="1">
        <v>43574</v>
      </c>
      <c r="BR328">
        <v>2</v>
      </c>
      <c r="BS328">
        <v>2</v>
      </c>
      <c r="BT328">
        <v>0</v>
      </c>
      <c r="BU328">
        <v>12</v>
      </c>
      <c r="BV328">
        <v>1</v>
      </c>
      <c r="BW328">
        <v>0</v>
      </c>
      <c r="BX328">
        <v>12</v>
      </c>
      <c r="BY328">
        <v>20</v>
      </c>
      <c r="CA328" t="s">
        <v>2905</v>
      </c>
      <c r="CB328" t="s">
        <v>2906</v>
      </c>
      <c r="CC328">
        <v>17404</v>
      </c>
      <c r="CD328">
        <v>800</v>
      </c>
      <c r="CE328">
        <v>7177676463</v>
      </c>
      <c r="CF328" t="s">
        <v>99</v>
      </c>
      <c r="CG328" t="s">
        <v>100</v>
      </c>
      <c r="CH328" s="1">
        <v>36312</v>
      </c>
      <c r="CI328" t="s">
        <v>100</v>
      </c>
      <c r="CJ328" t="s">
        <v>100</v>
      </c>
      <c r="CK328" t="s">
        <v>100</v>
      </c>
      <c r="CL328" t="s">
        <v>103</v>
      </c>
      <c r="CM328" t="s">
        <v>2904</v>
      </c>
      <c r="CN328">
        <v>82</v>
      </c>
      <c r="CO328" s="1">
        <v>44621</v>
      </c>
      <c r="CP328" s="1"/>
      <c r="CV328"/>
      <c r="CW328">
        <v>2</v>
      </c>
    </row>
    <row r="329" spans="1:101" x14ac:dyDescent="0.25">
      <c r="A329" t="s">
        <v>317</v>
      </c>
      <c r="B329" s="18" t="s">
        <v>3187</v>
      </c>
      <c r="C329" s="18">
        <v>395765</v>
      </c>
      <c r="D329" t="s">
        <v>2282</v>
      </c>
      <c r="E329" t="s">
        <v>371</v>
      </c>
      <c r="F329" t="s">
        <v>338</v>
      </c>
      <c r="G329" t="s">
        <v>3202</v>
      </c>
      <c r="H329">
        <v>68.2</v>
      </c>
      <c r="I329" t="s">
        <v>113</v>
      </c>
      <c r="K329" t="s">
        <v>100</v>
      </c>
      <c r="L329" t="s">
        <v>105</v>
      </c>
      <c r="M329">
        <v>5</v>
      </c>
      <c r="N329">
        <v>4</v>
      </c>
      <c r="O329">
        <v>4</v>
      </c>
      <c r="P329">
        <v>5</v>
      </c>
      <c r="Q329">
        <v>4</v>
      </c>
      <c r="R329">
        <v>5</v>
      </c>
      <c r="S329">
        <v>4</v>
      </c>
      <c r="U329" s="8">
        <v>4.4893200000000002</v>
      </c>
      <c r="V329" s="8">
        <v>0.98924000000000001</v>
      </c>
      <c r="W329">
        <v>42.3</v>
      </c>
      <c r="X329">
        <v>0.90964</v>
      </c>
      <c r="Y329">
        <v>1.8988799999999999</v>
      </c>
      <c r="Z329">
        <v>4.0443899999999999</v>
      </c>
      <c r="AA329">
        <v>0.63599000000000006</v>
      </c>
      <c r="AB329">
        <v>0.10595</v>
      </c>
      <c r="AD329">
        <v>2.59043</v>
      </c>
      <c r="AE329">
        <v>50</v>
      </c>
      <c r="AG329">
        <v>8</v>
      </c>
      <c r="AJ329">
        <v>2.1631499999999999</v>
      </c>
      <c r="AK329">
        <v>0.84455999999999998</v>
      </c>
      <c r="AL329">
        <v>0.43878</v>
      </c>
      <c r="AM329">
        <v>3.4464899999999998</v>
      </c>
      <c r="AN329">
        <v>2.4516100000000001</v>
      </c>
      <c r="AO329">
        <v>0.79225000000000001</v>
      </c>
      <c r="AP329">
        <v>0.84433000000000002</v>
      </c>
      <c r="AQ329">
        <v>4.1126300000000002</v>
      </c>
      <c r="AS329">
        <v>0</v>
      </c>
      <c r="AT329">
        <v>0</v>
      </c>
      <c r="AU329">
        <v>1</v>
      </c>
      <c r="AV329">
        <v>1</v>
      </c>
      <c r="AW329" s="4">
        <v>3250</v>
      </c>
      <c r="AX329">
        <v>0</v>
      </c>
      <c r="AY329">
        <v>1</v>
      </c>
      <c r="BA329" s="1">
        <v>44330</v>
      </c>
      <c r="BB329">
        <v>3</v>
      </c>
      <c r="BC329">
        <v>3</v>
      </c>
      <c r="BD329">
        <v>0</v>
      </c>
      <c r="BE329">
        <v>12</v>
      </c>
      <c r="BF329">
        <v>1</v>
      </c>
      <c r="BG329">
        <v>0</v>
      </c>
      <c r="BH329">
        <v>12</v>
      </c>
      <c r="BI329" s="1">
        <v>43602</v>
      </c>
      <c r="BJ329">
        <v>8</v>
      </c>
      <c r="BK329">
        <v>7</v>
      </c>
      <c r="BL329">
        <v>0</v>
      </c>
      <c r="BM329">
        <v>40</v>
      </c>
      <c r="BN329">
        <v>1</v>
      </c>
      <c r="BO329">
        <v>0</v>
      </c>
      <c r="BP329">
        <v>40</v>
      </c>
      <c r="BQ329" s="1">
        <v>43255</v>
      </c>
      <c r="BR329">
        <v>3</v>
      </c>
      <c r="BS329">
        <v>3</v>
      </c>
      <c r="BT329">
        <v>0</v>
      </c>
      <c r="BU329">
        <v>12</v>
      </c>
      <c r="BV329">
        <v>1</v>
      </c>
      <c r="BW329">
        <v>0</v>
      </c>
      <c r="BX329">
        <v>12</v>
      </c>
      <c r="BY329">
        <v>21.332999999999998</v>
      </c>
      <c r="CA329" t="s">
        <v>2282</v>
      </c>
      <c r="CB329" t="s">
        <v>2284</v>
      </c>
      <c r="CC329">
        <v>15220</v>
      </c>
      <c r="CD329">
        <v>10</v>
      </c>
      <c r="CE329">
        <v>4125636866</v>
      </c>
      <c r="CF329" t="s">
        <v>99</v>
      </c>
      <c r="CG329" t="s">
        <v>100</v>
      </c>
      <c r="CH329" s="1">
        <v>32417</v>
      </c>
      <c r="CI329" t="s">
        <v>100</v>
      </c>
      <c r="CJ329" t="s">
        <v>100</v>
      </c>
      <c r="CK329" t="s">
        <v>100</v>
      </c>
      <c r="CL329" t="s">
        <v>103</v>
      </c>
      <c r="CM329" t="s">
        <v>2283</v>
      </c>
      <c r="CN329">
        <v>118</v>
      </c>
      <c r="CO329" s="1">
        <v>44621</v>
      </c>
      <c r="CP329" s="1"/>
      <c r="CV329"/>
    </row>
    <row r="330" spans="1:101" x14ac:dyDescent="0.25">
      <c r="A330" t="s">
        <v>317</v>
      </c>
      <c r="B330" s="18" t="s">
        <v>3187</v>
      </c>
      <c r="C330" s="18">
        <v>395483</v>
      </c>
      <c r="D330" t="s">
        <v>1461</v>
      </c>
      <c r="E330" t="s">
        <v>1026</v>
      </c>
      <c r="F330" t="s">
        <v>111</v>
      </c>
      <c r="G330" t="s">
        <v>3202</v>
      </c>
      <c r="H330">
        <v>104.3</v>
      </c>
      <c r="I330" t="s">
        <v>113</v>
      </c>
      <c r="K330" t="s">
        <v>101</v>
      </c>
      <c r="L330" t="s">
        <v>105</v>
      </c>
      <c r="M330">
        <v>2</v>
      </c>
      <c r="N330">
        <v>2</v>
      </c>
      <c r="O330">
        <v>1</v>
      </c>
      <c r="P330">
        <v>5</v>
      </c>
      <c r="Q330">
        <v>5</v>
      </c>
      <c r="R330">
        <v>4</v>
      </c>
      <c r="S330">
        <v>3</v>
      </c>
      <c r="U330" s="8">
        <v>2.9799699999999998</v>
      </c>
      <c r="V330" s="8">
        <v>0.65481</v>
      </c>
      <c r="X330">
        <v>0.65173999999999999</v>
      </c>
      <c r="Y330">
        <v>1.3065500000000001</v>
      </c>
      <c r="Z330">
        <v>2.5114399999999999</v>
      </c>
      <c r="AA330">
        <v>0.39867000000000002</v>
      </c>
      <c r="AB330">
        <v>0.13536000000000001</v>
      </c>
      <c r="AC330">
        <v>6</v>
      </c>
      <c r="AD330">
        <v>1.6734100000000001</v>
      </c>
      <c r="AF330">
        <v>6</v>
      </c>
      <c r="AG330">
        <v>5</v>
      </c>
      <c r="AJ330">
        <v>2.2359599999999999</v>
      </c>
      <c r="AK330">
        <v>0.81047999999999998</v>
      </c>
      <c r="AL330">
        <v>0.44914999999999999</v>
      </c>
      <c r="AM330">
        <v>3.49559</v>
      </c>
      <c r="AN330">
        <v>1.53216</v>
      </c>
      <c r="AO330">
        <v>0.59150000000000003</v>
      </c>
      <c r="AP330">
        <v>0.54598999999999998</v>
      </c>
      <c r="AQ330">
        <v>2.6915800000000001</v>
      </c>
      <c r="AS330">
        <v>0</v>
      </c>
      <c r="AT330">
        <v>0</v>
      </c>
      <c r="AU330">
        <v>7</v>
      </c>
      <c r="AV330">
        <v>3</v>
      </c>
      <c r="AW330" s="4">
        <v>116751.66</v>
      </c>
      <c r="AX330">
        <v>0</v>
      </c>
      <c r="AY330">
        <v>3</v>
      </c>
      <c r="BA330" s="1">
        <v>43868</v>
      </c>
      <c r="BB330">
        <v>10</v>
      </c>
      <c r="BC330">
        <v>3</v>
      </c>
      <c r="BD330">
        <v>0</v>
      </c>
      <c r="BE330">
        <v>88</v>
      </c>
      <c r="BF330">
        <v>1</v>
      </c>
      <c r="BG330">
        <v>0</v>
      </c>
      <c r="BH330">
        <v>88</v>
      </c>
      <c r="BI330" s="1">
        <v>43509</v>
      </c>
      <c r="BJ330">
        <v>5</v>
      </c>
      <c r="BK330">
        <v>5</v>
      </c>
      <c r="BL330">
        <v>0</v>
      </c>
      <c r="BM330">
        <v>32</v>
      </c>
      <c r="BN330">
        <v>1</v>
      </c>
      <c r="BO330">
        <v>0</v>
      </c>
      <c r="BP330">
        <v>32</v>
      </c>
      <c r="BQ330" s="1">
        <v>43160</v>
      </c>
      <c r="BR330">
        <v>15</v>
      </c>
      <c r="BS330">
        <v>15</v>
      </c>
      <c r="BT330">
        <v>0</v>
      </c>
      <c r="BU330">
        <v>351</v>
      </c>
      <c r="BV330">
        <v>1</v>
      </c>
      <c r="BW330">
        <v>0</v>
      </c>
      <c r="BX330">
        <v>351</v>
      </c>
      <c r="BY330">
        <v>113.167</v>
      </c>
      <c r="CA330" t="s">
        <v>1463</v>
      </c>
      <c r="CB330" t="s">
        <v>1464</v>
      </c>
      <c r="CC330">
        <v>19401</v>
      </c>
      <c r="CD330">
        <v>560</v>
      </c>
      <c r="CE330">
        <v>6102725600</v>
      </c>
      <c r="CF330" t="s">
        <v>99</v>
      </c>
      <c r="CG330" t="s">
        <v>100</v>
      </c>
      <c r="CH330" s="1">
        <v>29397</v>
      </c>
      <c r="CI330" t="s">
        <v>100</v>
      </c>
      <c r="CJ330" t="s">
        <v>101</v>
      </c>
      <c r="CK330" t="s">
        <v>100</v>
      </c>
      <c r="CL330" t="s">
        <v>103</v>
      </c>
      <c r="CM330" t="s">
        <v>1462</v>
      </c>
      <c r="CN330">
        <v>121</v>
      </c>
      <c r="CO330" s="1">
        <v>44621</v>
      </c>
      <c r="CP330" s="1"/>
      <c r="CV330"/>
    </row>
    <row r="331" spans="1:101" x14ac:dyDescent="0.25">
      <c r="A331" t="s">
        <v>317</v>
      </c>
      <c r="B331" s="18" t="s">
        <v>3187</v>
      </c>
      <c r="C331" s="18">
        <v>395625</v>
      </c>
      <c r="D331" t="s">
        <v>1885</v>
      </c>
      <c r="E331" t="s">
        <v>446</v>
      </c>
      <c r="F331" t="s">
        <v>447</v>
      </c>
      <c r="G331" t="s">
        <v>3201</v>
      </c>
      <c r="H331">
        <v>52.8</v>
      </c>
      <c r="I331" t="s">
        <v>98</v>
      </c>
      <c r="K331" t="s">
        <v>100</v>
      </c>
      <c r="L331" t="s">
        <v>105</v>
      </c>
      <c r="M331">
        <v>1</v>
      </c>
      <c r="N331">
        <v>3</v>
      </c>
      <c r="O331">
        <v>1</v>
      </c>
      <c r="P331">
        <v>3</v>
      </c>
      <c r="Q331">
        <v>3</v>
      </c>
      <c r="R331">
        <v>2</v>
      </c>
      <c r="S331">
        <v>4</v>
      </c>
      <c r="U331" s="8">
        <v>3.6245099999999999</v>
      </c>
      <c r="V331" s="8">
        <v>0.91134000000000004</v>
      </c>
      <c r="W331">
        <v>42.6</v>
      </c>
      <c r="X331">
        <v>0.64068999999999998</v>
      </c>
      <c r="Y331">
        <v>1.55203</v>
      </c>
      <c r="Z331">
        <v>2.80227</v>
      </c>
      <c r="AA331">
        <v>0.49926999999999999</v>
      </c>
      <c r="AB331">
        <v>3.3759999999999998E-2</v>
      </c>
      <c r="AD331">
        <v>2.0724800000000001</v>
      </c>
      <c r="AE331">
        <v>35.700000000000003</v>
      </c>
      <c r="AH331">
        <v>6</v>
      </c>
      <c r="AJ331">
        <v>2.19251</v>
      </c>
      <c r="AK331">
        <v>0.82521999999999995</v>
      </c>
      <c r="AL331">
        <v>0.45591999999999999</v>
      </c>
      <c r="AM331">
        <v>3.4736400000000001</v>
      </c>
      <c r="AN331">
        <v>1.93516</v>
      </c>
      <c r="AO331">
        <v>0.57108999999999999</v>
      </c>
      <c r="AP331">
        <v>0.74858999999999998</v>
      </c>
      <c r="AQ331">
        <v>3.2944300000000002</v>
      </c>
      <c r="AS331">
        <v>0</v>
      </c>
      <c r="AT331">
        <v>0</v>
      </c>
      <c r="AU331">
        <v>0</v>
      </c>
      <c r="AV331">
        <v>0</v>
      </c>
      <c r="AW331" s="4">
        <v>0</v>
      </c>
      <c r="AX331">
        <v>0</v>
      </c>
      <c r="AY331">
        <v>0</v>
      </c>
      <c r="BA331" s="1">
        <v>44441</v>
      </c>
      <c r="BB331">
        <v>19</v>
      </c>
      <c r="BC331">
        <v>19</v>
      </c>
      <c r="BD331">
        <v>0</v>
      </c>
      <c r="BE331">
        <v>120</v>
      </c>
      <c r="BF331">
        <v>1</v>
      </c>
      <c r="BG331">
        <v>0</v>
      </c>
      <c r="BH331">
        <v>120</v>
      </c>
      <c r="BI331" s="1">
        <v>44160</v>
      </c>
      <c r="BJ331">
        <v>4</v>
      </c>
      <c r="BK331">
        <v>4</v>
      </c>
      <c r="BL331">
        <v>0</v>
      </c>
      <c r="BM331">
        <v>24</v>
      </c>
      <c r="BN331">
        <v>1</v>
      </c>
      <c r="BO331">
        <v>0</v>
      </c>
      <c r="BP331">
        <v>24</v>
      </c>
      <c r="BQ331" s="1">
        <v>43623</v>
      </c>
      <c r="BR331">
        <v>11</v>
      </c>
      <c r="BS331">
        <v>11</v>
      </c>
      <c r="BT331">
        <v>0</v>
      </c>
      <c r="BU331">
        <v>92</v>
      </c>
      <c r="BV331">
        <v>1</v>
      </c>
      <c r="BW331">
        <v>0</v>
      </c>
      <c r="BX331">
        <v>92</v>
      </c>
      <c r="BY331">
        <v>83.332999999999998</v>
      </c>
      <c r="CA331" t="s">
        <v>1887</v>
      </c>
      <c r="CB331" t="s">
        <v>1888</v>
      </c>
      <c r="CC331">
        <v>18509</v>
      </c>
      <c r="CD331">
        <v>420</v>
      </c>
      <c r="CE331">
        <v>5703434065</v>
      </c>
      <c r="CF331" t="s">
        <v>99</v>
      </c>
      <c r="CG331" t="s">
        <v>100</v>
      </c>
      <c r="CH331" s="1">
        <v>30682</v>
      </c>
      <c r="CI331" t="s">
        <v>100</v>
      </c>
      <c r="CJ331" t="s">
        <v>100</v>
      </c>
      <c r="CK331" t="s">
        <v>100</v>
      </c>
      <c r="CL331" t="s">
        <v>103</v>
      </c>
      <c r="CM331" t="s">
        <v>1886</v>
      </c>
      <c r="CN331">
        <v>54</v>
      </c>
      <c r="CO331" s="1">
        <v>44621</v>
      </c>
      <c r="CP331" s="1"/>
      <c r="CV331"/>
    </row>
    <row r="332" spans="1:101" x14ac:dyDescent="0.25">
      <c r="A332" t="s">
        <v>317</v>
      </c>
      <c r="B332" s="18" t="s">
        <v>3187</v>
      </c>
      <c r="C332" s="18">
        <v>395560</v>
      </c>
      <c r="D332" t="s">
        <v>1677</v>
      </c>
      <c r="E332" t="s">
        <v>234</v>
      </c>
      <c r="F332" t="s">
        <v>281</v>
      </c>
      <c r="G332" t="s">
        <v>3202</v>
      </c>
      <c r="H332">
        <v>352.2</v>
      </c>
      <c r="I332" t="s">
        <v>113</v>
      </c>
      <c r="K332" t="s">
        <v>100</v>
      </c>
      <c r="L332" t="s">
        <v>102</v>
      </c>
      <c r="M332">
        <v>5</v>
      </c>
      <c r="N332">
        <v>4</v>
      </c>
      <c r="O332">
        <v>4</v>
      </c>
      <c r="P332">
        <v>5</v>
      </c>
      <c r="Q332">
        <v>5</v>
      </c>
      <c r="R332">
        <v>5</v>
      </c>
      <c r="S332">
        <v>4</v>
      </c>
      <c r="U332" s="8">
        <v>4.2798999999999996</v>
      </c>
      <c r="V332" s="8">
        <v>0.85209999999999997</v>
      </c>
      <c r="W332">
        <v>38.799999999999997</v>
      </c>
      <c r="X332">
        <v>0.91890000000000005</v>
      </c>
      <c r="Y332">
        <v>1.7709999999999999</v>
      </c>
      <c r="Z332">
        <v>3.6374200000000001</v>
      </c>
      <c r="AA332">
        <v>0.52117999999999998</v>
      </c>
      <c r="AB332">
        <v>3.159E-2</v>
      </c>
      <c r="AD332">
        <v>2.5089000000000001</v>
      </c>
      <c r="AE332">
        <v>28.2</v>
      </c>
      <c r="AG332">
        <v>1</v>
      </c>
      <c r="AJ332">
        <v>2.0861200000000002</v>
      </c>
      <c r="AK332">
        <v>0.69491000000000003</v>
      </c>
      <c r="AL332">
        <v>0.31380999999999998</v>
      </c>
      <c r="AM332">
        <v>3.09484</v>
      </c>
      <c r="AN332">
        <v>2.4621200000000001</v>
      </c>
      <c r="AO332">
        <v>0.97265999999999997</v>
      </c>
      <c r="AP332">
        <v>1.0168999999999999</v>
      </c>
      <c r="AQ332">
        <v>4.3662700000000001</v>
      </c>
      <c r="AS332">
        <v>0</v>
      </c>
      <c r="AT332">
        <v>1</v>
      </c>
      <c r="AU332">
        <v>0</v>
      </c>
      <c r="AV332">
        <v>0</v>
      </c>
      <c r="AW332" s="4">
        <v>0</v>
      </c>
      <c r="AX332">
        <v>0</v>
      </c>
      <c r="AY332">
        <v>0</v>
      </c>
      <c r="BA332" s="1">
        <v>44112</v>
      </c>
      <c r="BB332">
        <v>4</v>
      </c>
      <c r="BC332">
        <v>4</v>
      </c>
      <c r="BD332">
        <v>0</v>
      </c>
      <c r="BE332">
        <v>16</v>
      </c>
      <c r="BF332">
        <v>1</v>
      </c>
      <c r="BG332">
        <v>0</v>
      </c>
      <c r="BH332">
        <v>16</v>
      </c>
      <c r="BI332" s="1">
        <v>43678</v>
      </c>
      <c r="BJ332">
        <v>2</v>
      </c>
      <c r="BK332">
        <v>2</v>
      </c>
      <c r="BL332">
        <v>0</v>
      </c>
      <c r="BM332">
        <v>8</v>
      </c>
      <c r="BN332">
        <v>1</v>
      </c>
      <c r="BO332">
        <v>0</v>
      </c>
      <c r="BP332">
        <v>8</v>
      </c>
      <c r="BQ332" s="1">
        <v>43322</v>
      </c>
      <c r="BR332">
        <v>5</v>
      </c>
      <c r="BS332">
        <v>3</v>
      </c>
      <c r="BT332">
        <v>2</v>
      </c>
      <c r="BU332">
        <v>68</v>
      </c>
      <c r="BV332">
        <v>1</v>
      </c>
      <c r="BW332">
        <v>0</v>
      </c>
      <c r="BX332">
        <v>68</v>
      </c>
      <c r="BY332">
        <v>22</v>
      </c>
      <c r="CA332" t="s">
        <v>1679</v>
      </c>
      <c r="CB332" t="s">
        <v>1680</v>
      </c>
      <c r="CC332">
        <v>17022</v>
      </c>
      <c r="CD332">
        <v>440</v>
      </c>
      <c r="CE332">
        <v>7173671121</v>
      </c>
      <c r="CF332" t="s">
        <v>99</v>
      </c>
      <c r="CG332" t="s">
        <v>100</v>
      </c>
      <c r="CH332" s="1">
        <v>30390</v>
      </c>
      <c r="CI332" t="s">
        <v>101</v>
      </c>
      <c r="CJ332" t="s">
        <v>100</v>
      </c>
      <c r="CK332" t="s">
        <v>100</v>
      </c>
      <c r="CL332" t="s">
        <v>103</v>
      </c>
      <c r="CM332" t="s">
        <v>1678</v>
      </c>
      <c r="CN332">
        <v>453</v>
      </c>
      <c r="CO332" s="1">
        <v>44621</v>
      </c>
      <c r="CP332" s="1"/>
      <c r="CV332"/>
    </row>
    <row r="333" spans="1:101" x14ac:dyDescent="0.25">
      <c r="A333" t="s">
        <v>317</v>
      </c>
      <c r="B333" s="18" t="s">
        <v>3187</v>
      </c>
      <c r="C333" s="18">
        <v>395818</v>
      </c>
      <c r="D333" t="s">
        <v>2435</v>
      </c>
      <c r="E333" t="s">
        <v>2437</v>
      </c>
      <c r="F333" t="s">
        <v>111</v>
      </c>
      <c r="G333" t="s">
        <v>3202</v>
      </c>
      <c r="H333">
        <v>53.1</v>
      </c>
      <c r="I333" t="s">
        <v>113</v>
      </c>
      <c r="K333" t="s">
        <v>100</v>
      </c>
      <c r="L333" t="s">
        <v>105</v>
      </c>
      <c r="M333">
        <v>5</v>
      </c>
      <c r="N333">
        <v>4</v>
      </c>
      <c r="O333">
        <v>3</v>
      </c>
      <c r="P333">
        <v>5</v>
      </c>
      <c r="Q333">
        <v>5</v>
      </c>
      <c r="R333">
        <v>5</v>
      </c>
      <c r="S333">
        <v>4</v>
      </c>
      <c r="U333" s="8">
        <v>4.0835900000000001</v>
      </c>
      <c r="V333" s="8">
        <v>1.0293600000000001</v>
      </c>
      <c r="W333">
        <v>22.4</v>
      </c>
      <c r="X333">
        <v>0.63758000000000004</v>
      </c>
      <c r="Y333">
        <v>1.6669400000000001</v>
      </c>
      <c r="Z333">
        <v>3.7158099999999998</v>
      </c>
      <c r="AA333">
        <v>0.92112000000000005</v>
      </c>
      <c r="AB333">
        <v>8.3019999999999997E-2</v>
      </c>
      <c r="AD333">
        <v>2.4166500000000002</v>
      </c>
      <c r="AE333">
        <v>7.1</v>
      </c>
      <c r="AH333">
        <v>6</v>
      </c>
      <c r="AJ333">
        <v>2.2174499999999999</v>
      </c>
      <c r="AK333">
        <v>0.82821999999999996</v>
      </c>
      <c r="AL333">
        <v>0.44377</v>
      </c>
      <c r="AM333">
        <v>3.4894400000000001</v>
      </c>
      <c r="AN333">
        <v>2.2311299999999998</v>
      </c>
      <c r="AO333">
        <v>0.56625999999999999</v>
      </c>
      <c r="AP333">
        <v>0.86868999999999996</v>
      </c>
      <c r="AQ333">
        <v>3.6949000000000001</v>
      </c>
      <c r="AS333">
        <v>1</v>
      </c>
      <c r="AT333">
        <v>2</v>
      </c>
      <c r="AU333">
        <v>0</v>
      </c>
      <c r="AV333">
        <v>1</v>
      </c>
      <c r="AW333" s="4">
        <v>3250</v>
      </c>
      <c r="AX333">
        <v>0</v>
      </c>
      <c r="AY333">
        <v>1</v>
      </c>
      <c r="BA333" s="1">
        <v>43801</v>
      </c>
      <c r="BB333">
        <v>4</v>
      </c>
      <c r="BC333">
        <v>4</v>
      </c>
      <c r="BD333">
        <v>0</v>
      </c>
      <c r="BE333">
        <v>28</v>
      </c>
      <c r="BF333">
        <v>1</v>
      </c>
      <c r="BG333">
        <v>0</v>
      </c>
      <c r="BH333">
        <v>28</v>
      </c>
      <c r="BI333" s="1">
        <v>43522</v>
      </c>
      <c r="BJ333">
        <v>5</v>
      </c>
      <c r="BK333">
        <v>4</v>
      </c>
      <c r="BL333">
        <v>1</v>
      </c>
      <c r="BM333">
        <v>24</v>
      </c>
      <c r="BN333">
        <v>1</v>
      </c>
      <c r="BO333">
        <v>0</v>
      </c>
      <c r="BP333">
        <v>24</v>
      </c>
      <c r="BQ333" s="1">
        <v>43073</v>
      </c>
      <c r="BR333">
        <v>7</v>
      </c>
      <c r="BS333">
        <v>7</v>
      </c>
      <c r="BT333">
        <v>0</v>
      </c>
      <c r="BU333">
        <v>40</v>
      </c>
      <c r="BV333">
        <v>1</v>
      </c>
      <c r="BW333">
        <v>0</v>
      </c>
      <c r="BX333">
        <v>40</v>
      </c>
      <c r="BY333">
        <v>28.667000000000002</v>
      </c>
      <c r="CA333" t="s">
        <v>1679</v>
      </c>
      <c r="CB333" t="s">
        <v>2438</v>
      </c>
      <c r="CC333">
        <v>19444</v>
      </c>
      <c r="CD333">
        <v>560</v>
      </c>
      <c r="CE333">
        <v>6108256100</v>
      </c>
      <c r="CF333" t="s">
        <v>99</v>
      </c>
      <c r="CG333" t="s">
        <v>100</v>
      </c>
      <c r="CH333" s="1">
        <v>32933</v>
      </c>
      <c r="CI333" t="s">
        <v>101</v>
      </c>
      <c r="CJ333" t="s">
        <v>101</v>
      </c>
      <c r="CK333" t="s">
        <v>100</v>
      </c>
      <c r="CL333" t="s">
        <v>103</v>
      </c>
      <c r="CM333" t="s">
        <v>2436</v>
      </c>
      <c r="CN333">
        <v>60</v>
      </c>
      <c r="CO333" s="1">
        <v>44621</v>
      </c>
      <c r="CP333" s="1"/>
      <c r="CV333"/>
    </row>
    <row r="334" spans="1:101" x14ac:dyDescent="0.25">
      <c r="A334" t="s">
        <v>317</v>
      </c>
      <c r="B334" s="18" t="s">
        <v>3187</v>
      </c>
      <c r="C334" s="18">
        <v>395638</v>
      </c>
      <c r="D334" t="s">
        <v>1925</v>
      </c>
      <c r="E334" t="s">
        <v>1927</v>
      </c>
      <c r="F334" t="s">
        <v>338</v>
      </c>
      <c r="G334" t="s">
        <v>3202</v>
      </c>
      <c r="H334">
        <v>111.7</v>
      </c>
      <c r="I334" t="s">
        <v>113</v>
      </c>
      <c r="K334" t="s">
        <v>100</v>
      </c>
      <c r="L334" t="s">
        <v>105</v>
      </c>
      <c r="M334">
        <v>5</v>
      </c>
      <c r="N334">
        <v>3</v>
      </c>
      <c r="O334">
        <v>4</v>
      </c>
      <c r="P334">
        <v>5</v>
      </c>
      <c r="Q334">
        <v>4</v>
      </c>
      <c r="R334">
        <v>5</v>
      </c>
      <c r="S334">
        <v>4</v>
      </c>
      <c r="U334" s="8">
        <v>3.3454899999999999</v>
      </c>
      <c r="V334" s="8">
        <v>0.86368999999999996</v>
      </c>
      <c r="W334">
        <v>32.5</v>
      </c>
      <c r="X334">
        <v>0.57186000000000003</v>
      </c>
      <c r="Y334">
        <v>1.4355599999999999</v>
      </c>
      <c r="Z334">
        <v>2.8771599999999999</v>
      </c>
      <c r="AA334">
        <v>0.62473000000000001</v>
      </c>
      <c r="AB334">
        <v>2.997E-2</v>
      </c>
      <c r="AD334">
        <v>1.9099299999999999</v>
      </c>
      <c r="AE334">
        <v>15.4</v>
      </c>
      <c r="AG334">
        <v>0</v>
      </c>
      <c r="AJ334">
        <v>2.1211600000000002</v>
      </c>
      <c r="AK334">
        <v>0.69642000000000004</v>
      </c>
      <c r="AL334">
        <v>0.31901000000000002</v>
      </c>
      <c r="AM334">
        <v>3.13659</v>
      </c>
      <c r="AN334">
        <v>1.8433600000000001</v>
      </c>
      <c r="AO334">
        <v>0.60401000000000005</v>
      </c>
      <c r="AP334">
        <v>1.0139400000000001</v>
      </c>
      <c r="AQ334">
        <v>3.3675799999999998</v>
      </c>
      <c r="AS334">
        <v>0</v>
      </c>
      <c r="AT334">
        <v>0</v>
      </c>
      <c r="AU334">
        <v>1</v>
      </c>
      <c r="AV334">
        <v>1</v>
      </c>
      <c r="AW334" s="4">
        <v>7345</v>
      </c>
      <c r="AX334">
        <v>0</v>
      </c>
      <c r="AY334">
        <v>1</v>
      </c>
      <c r="BA334" s="1">
        <v>44463</v>
      </c>
      <c r="BB334">
        <v>0</v>
      </c>
      <c r="BC334">
        <v>0</v>
      </c>
      <c r="BD334">
        <v>0</v>
      </c>
      <c r="BE334">
        <v>0</v>
      </c>
      <c r="BF334">
        <v>0</v>
      </c>
      <c r="BG334">
        <v>0</v>
      </c>
      <c r="BH334">
        <v>0</v>
      </c>
      <c r="BI334" s="1">
        <v>43679</v>
      </c>
      <c r="BJ334">
        <v>3</v>
      </c>
      <c r="BK334">
        <v>2</v>
      </c>
      <c r="BL334">
        <v>1</v>
      </c>
      <c r="BM334">
        <v>20</v>
      </c>
      <c r="BN334">
        <v>1</v>
      </c>
      <c r="BO334">
        <v>0</v>
      </c>
      <c r="BP334">
        <v>20</v>
      </c>
      <c r="BQ334" s="1">
        <v>43367</v>
      </c>
      <c r="BR334">
        <v>5</v>
      </c>
      <c r="BS334">
        <v>5</v>
      </c>
      <c r="BT334">
        <v>0</v>
      </c>
      <c r="BU334">
        <v>24</v>
      </c>
      <c r="BV334">
        <v>1</v>
      </c>
      <c r="BW334">
        <v>0</v>
      </c>
      <c r="BX334">
        <v>24</v>
      </c>
      <c r="BY334">
        <v>10.667</v>
      </c>
      <c r="CA334" t="s">
        <v>1679</v>
      </c>
      <c r="CB334" t="s">
        <v>1928</v>
      </c>
      <c r="CC334">
        <v>15143</v>
      </c>
      <c r="CD334">
        <v>10</v>
      </c>
      <c r="CE334">
        <v>4127411400</v>
      </c>
      <c r="CF334" t="s">
        <v>99</v>
      </c>
      <c r="CG334" t="s">
        <v>100</v>
      </c>
      <c r="CH334" s="1">
        <v>30750</v>
      </c>
      <c r="CI334" t="s">
        <v>101</v>
      </c>
      <c r="CJ334" t="s">
        <v>100</v>
      </c>
      <c r="CK334" t="s">
        <v>100</v>
      </c>
      <c r="CL334" t="s">
        <v>103</v>
      </c>
      <c r="CM334" t="s">
        <v>1926</v>
      </c>
      <c r="CN334">
        <v>128</v>
      </c>
      <c r="CO334" s="1">
        <v>44621</v>
      </c>
      <c r="CP334" s="1"/>
      <c r="CV334"/>
    </row>
    <row r="335" spans="1:101" x14ac:dyDescent="0.25">
      <c r="A335" t="s">
        <v>317</v>
      </c>
      <c r="B335" s="18" t="s">
        <v>3187</v>
      </c>
      <c r="C335" s="18">
        <v>396054</v>
      </c>
      <c r="D335" t="s">
        <v>2879</v>
      </c>
      <c r="E335" t="s">
        <v>1295</v>
      </c>
      <c r="F335" t="s">
        <v>332</v>
      </c>
      <c r="G335" t="s">
        <v>3202</v>
      </c>
      <c r="H335">
        <v>39.6</v>
      </c>
      <c r="I335" t="s">
        <v>113</v>
      </c>
      <c r="K335" t="s">
        <v>100</v>
      </c>
      <c r="L335" t="s">
        <v>105</v>
      </c>
      <c r="M335">
        <v>5</v>
      </c>
      <c r="N335">
        <v>4</v>
      </c>
      <c r="O335">
        <v>4</v>
      </c>
      <c r="P335">
        <v>5</v>
      </c>
      <c r="Q335">
        <v>5</v>
      </c>
      <c r="S335">
        <v>5</v>
      </c>
      <c r="U335" s="8">
        <v>3.4942700000000002</v>
      </c>
      <c r="V335" s="8">
        <v>1.21296</v>
      </c>
      <c r="W335">
        <v>45</v>
      </c>
      <c r="X335">
        <v>0.13739999999999999</v>
      </c>
      <c r="Y335">
        <v>1.35036</v>
      </c>
      <c r="Z335">
        <v>2.9369700000000001</v>
      </c>
      <c r="AA335">
        <v>0.95757999999999999</v>
      </c>
      <c r="AB335">
        <v>8.2849999999999993E-2</v>
      </c>
      <c r="AD335">
        <v>2.14391</v>
      </c>
      <c r="AE335">
        <v>41.2</v>
      </c>
      <c r="AH335">
        <v>6</v>
      </c>
      <c r="AJ335">
        <v>2.2658800000000001</v>
      </c>
      <c r="AK335">
        <v>0.76922999999999997</v>
      </c>
      <c r="AL335">
        <v>0.41798999999999997</v>
      </c>
      <c r="AM335">
        <v>3.45309</v>
      </c>
      <c r="AN335">
        <v>1.93703</v>
      </c>
      <c r="AO335">
        <v>0.13139000000000001</v>
      </c>
      <c r="AP335">
        <v>1.0867599999999999</v>
      </c>
      <c r="AQ335">
        <v>3.19495</v>
      </c>
      <c r="AS335">
        <v>0</v>
      </c>
      <c r="AT335">
        <v>0</v>
      </c>
      <c r="AU335">
        <v>0</v>
      </c>
      <c r="AV335">
        <v>1</v>
      </c>
      <c r="AW335" s="4">
        <v>650</v>
      </c>
      <c r="AX335">
        <v>0</v>
      </c>
      <c r="AY335">
        <v>1</v>
      </c>
      <c r="BA335" s="1">
        <v>44413</v>
      </c>
      <c r="BB335">
        <v>0</v>
      </c>
      <c r="BC335">
        <v>0</v>
      </c>
      <c r="BD335">
        <v>0</v>
      </c>
      <c r="BE335">
        <v>0</v>
      </c>
      <c r="BF335">
        <v>0</v>
      </c>
      <c r="BG335">
        <v>0</v>
      </c>
      <c r="BH335">
        <v>0</v>
      </c>
      <c r="BI335" s="1">
        <v>43704</v>
      </c>
      <c r="BJ335">
        <v>4</v>
      </c>
      <c r="BK335">
        <v>4</v>
      </c>
      <c r="BL335">
        <v>0</v>
      </c>
      <c r="BM335">
        <v>24</v>
      </c>
      <c r="BN335">
        <v>1</v>
      </c>
      <c r="BO335">
        <v>0</v>
      </c>
      <c r="BP335">
        <v>24</v>
      </c>
      <c r="BQ335" s="1">
        <v>43315</v>
      </c>
      <c r="BR335">
        <v>6</v>
      </c>
      <c r="BS335">
        <v>6</v>
      </c>
      <c r="BT335">
        <v>0</v>
      </c>
      <c r="BU335">
        <v>36</v>
      </c>
      <c r="BV335">
        <v>1</v>
      </c>
      <c r="BW335">
        <v>0</v>
      </c>
      <c r="BX335">
        <v>36</v>
      </c>
      <c r="BY335">
        <v>14</v>
      </c>
      <c r="CA335" t="s">
        <v>1679</v>
      </c>
      <c r="CB335" t="s">
        <v>2881</v>
      </c>
      <c r="CC335">
        <v>18974</v>
      </c>
      <c r="CD335">
        <v>140</v>
      </c>
      <c r="CE335">
        <v>2156722500</v>
      </c>
      <c r="CF335" t="s">
        <v>99</v>
      </c>
      <c r="CG335" t="s">
        <v>100</v>
      </c>
      <c r="CH335" s="1">
        <v>36069</v>
      </c>
      <c r="CI335" t="s">
        <v>100</v>
      </c>
      <c r="CJ335" t="s">
        <v>100</v>
      </c>
      <c r="CK335" t="s">
        <v>100</v>
      </c>
      <c r="CL335" t="s">
        <v>103</v>
      </c>
      <c r="CM335" t="s">
        <v>2880</v>
      </c>
      <c r="CN335">
        <v>43</v>
      </c>
      <c r="CO335" s="1">
        <v>44621</v>
      </c>
      <c r="CP335" s="1"/>
      <c r="CV335"/>
      <c r="CW335">
        <v>2</v>
      </c>
    </row>
    <row r="336" spans="1:101" x14ac:dyDescent="0.25">
      <c r="A336" t="s">
        <v>317</v>
      </c>
      <c r="B336" s="18" t="s">
        <v>3187</v>
      </c>
      <c r="C336" s="18">
        <v>395514</v>
      </c>
      <c r="D336" t="s">
        <v>1550</v>
      </c>
      <c r="E336" t="s">
        <v>115</v>
      </c>
      <c r="F336" t="s">
        <v>427</v>
      </c>
      <c r="G336" t="s">
        <v>3201</v>
      </c>
      <c r="H336">
        <v>187.9</v>
      </c>
      <c r="I336" t="s">
        <v>122</v>
      </c>
      <c r="K336" t="s">
        <v>100</v>
      </c>
      <c r="L336" t="s">
        <v>102</v>
      </c>
      <c r="M336">
        <v>2</v>
      </c>
      <c r="N336">
        <v>2</v>
      </c>
      <c r="O336">
        <v>2</v>
      </c>
      <c r="P336">
        <v>4</v>
      </c>
      <c r="Q336">
        <v>4</v>
      </c>
      <c r="R336">
        <v>4</v>
      </c>
      <c r="S336">
        <v>2</v>
      </c>
      <c r="U336" s="8">
        <v>3.75237</v>
      </c>
      <c r="V336" s="8">
        <v>0.37164999999999998</v>
      </c>
      <c r="W336">
        <v>46</v>
      </c>
      <c r="X336">
        <v>1.16093</v>
      </c>
      <c r="Y336">
        <v>1.5325800000000001</v>
      </c>
      <c r="Z336">
        <v>3.2704</v>
      </c>
      <c r="AA336">
        <v>0.23723</v>
      </c>
      <c r="AB336">
        <v>5.3539999999999997E-2</v>
      </c>
      <c r="AD336">
        <v>2.2197800000000001</v>
      </c>
      <c r="AE336">
        <v>43.8</v>
      </c>
      <c r="AG336">
        <v>0</v>
      </c>
      <c r="AJ336">
        <v>2.2141999999999999</v>
      </c>
      <c r="AK336">
        <v>0.82103999999999999</v>
      </c>
      <c r="AL336">
        <v>0.435</v>
      </c>
      <c r="AM336">
        <v>3.47024</v>
      </c>
      <c r="AN336">
        <v>2.0523899999999999</v>
      </c>
      <c r="AO336">
        <v>1.0400700000000001</v>
      </c>
      <c r="AP336">
        <v>0.31996000000000002</v>
      </c>
      <c r="AQ336">
        <v>3.41398</v>
      </c>
      <c r="AS336">
        <v>1</v>
      </c>
      <c r="AT336">
        <v>10</v>
      </c>
      <c r="AU336">
        <v>2</v>
      </c>
      <c r="AV336">
        <v>4</v>
      </c>
      <c r="AW336" s="4">
        <v>38402</v>
      </c>
      <c r="AX336">
        <v>1</v>
      </c>
      <c r="AY336">
        <v>5</v>
      </c>
      <c r="BA336" s="1">
        <v>44490</v>
      </c>
      <c r="BB336">
        <v>11</v>
      </c>
      <c r="BC336">
        <v>11</v>
      </c>
      <c r="BD336">
        <v>0</v>
      </c>
      <c r="BE336">
        <v>48</v>
      </c>
      <c r="BF336">
        <v>1</v>
      </c>
      <c r="BG336">
        <v>0</v>
      </c>
      <c r="BH336">
        <v>48</v>
      </c>
      <c r="BI336" s="1">
        <v>43854</v>
      </c>
      <c r="BJ336">
        <v>11</v>
      </c>
      <c r="BK336">
        <v>9</v>
      </c>
      <c r="BL336">
        <v>2</v>
      </c>
      <c r="BM336">
        <v>48</v>
      </c>
      <c r="BN336">
        <v>1</v>
      </c>
      <c r="BO336">
        <v>0</v>
      </c>
      <c r="BP336">
        <v>48</v>
      </c>
      <c r="BQ336" s="1">
        <v>43524</v>
      </c>
      <c r="BR336">
        <v>21</v>
      </c>
      <c r="BS336">
        <v>12</v>
      </c>
      <c r="BT336">
        <v>9</v>
      </c>
      <c r="BU336">
        <v>88</v>
      </c>
      <c r="BV336">
        <v>1</v>
      </c>
      <c r="BW336">
        <v>0</v>
      </c>
      <c r="BX336">
        <v>88</v>
      </c>
      <c r="BY336">
        <v>54.667000000000002</v>
      </c>
      <c r="CA336" t="s">
        <v>1552</v>
      </c>
      <c r="CB336" t="s">
        <v>1553</v>
      </c>
      <c r="CC336">
        <v>16602</v>
      </c>
      <c r="CD336">
        <v>120</v>
      </c>
      <c r="CE336">
        <v>8149440845</v>
      </c>
      <c r="CF336" t="s">
        <v>99</v>
      </c>
      <c r="CG336" t="s">
        <v>100</v>
      </c>
      <c r="CH336" s="1">
        <v>29881</v>
      </c>
      <c r="CI336" t="s">
        <v>100</v>
      </c>
      <c r="CJ336" t="s">
        <v>100</v>
      </c>
      <c r="CK336" t="s">
        <v>100</v>
      </c>
      <c r="CL336" t="s">
        <v>103</v>
      </c>
      <c r="CM336" t="s">
        <v>1551</v>
      </c>
      <c r="CN336">
        <v>240</v>
      </c>
      <c r="CO336" s="1">
        <v>44621</v>
      </c>
      <c r="CP336" s="1"/>
      <c r="CV336"/>
    </row>
    <row r="337" spans="1:100" x14ac:dyDescent="0.25">
      <c r="A337" t="s">
        <v>317</v>
      </c>
      <c r="B337" s="18" t="s">
        <v>3187</v>
      </c>
      <c r="C337" s="18">
        <v>395032</v>
      </c>
      <c r="D337" t="s">
        <v>388</v>
      </c>
      <c r="E337" t="s">
        <v>390</v>
      </c>
      <c r="F337" t="s">
        <v>117</v>
      </c>
      <c r="G337" t="s">
        <v>3202</v>
      </c>
      <c r="H337">
        <v>93.8</v>
      </c>
      <c r="I337" t="s">
        <v>113</v>
      </c>
      <c r="K337" t="s">
        <v>100</v>
      </c>
      <c r="L337" t="s">
        <v>105</v>
      </c>
      <c r="M337">
        <v>4</v>
      </c>
      <c r="N337">
        <v>3</v>
      </c>
      <c r="O337">
        <v>4</v>
      </c>
      <c r="P337">
        <v>2</v>
      </c>
      <c r="Q337">
        <v>3</v>
      </c>
      <c r="R337">
        <v>2</v>
      </c>
      <c r="S337">
        <v>4</v>
      </c>
      <c r="U337" s="8">
        <v>3.4899800000000001</v>
      </c>
      <c r="V337" s="8">
        <v>0.72845000000000004</v>
      </c>
      <c r="W337">
        <v>40.200000000000003</v>
      </c>
      <c r="X337">
        <v>0.98194999999999999</v>
      </c>
      <c r="Y337">
        <v>1.7103999999999999</v>
      </c>
      <c r="Z337">
        <v>2.9683899999999999</v>
      </c>
      <c r="AA337">
        <v>0.44985000000000003</v>
      </c>
      <c r="AB337">
        <v>6.2859999999999999E-2</v>
      </c>
      <c r="AD337">
        <v>1.7795799999999999</v>
      </c>
      <c r="AE337">
        <v>40</v>
      </c>
      <c r="AH337">
        <v>6</v>
      </c>
      <c r="AJ337">
        <v>2.1094599999999999</v>
      </c>
      <c r="AK337">
        <v>0.73368999999999995</v>
      </c>
      <c r="AL337">
        <v>0.35137000000000002</v>
      </c>
      <c r="AM337">
        <v>3.1945100000000002</v>
      </c>
      <c r="AN337">
        <v>1.7270799999999999</v>
      </c>
      <c r="AO337">
        <v>0.98446999999999996</v>
      </c>
      <c r="AP337">
        <v>0.77642</v>
      </c>
      <c r="AQ337">
        <v>3.4493299999999998</v>
      </c>
      <c r="AS337">
        <v>0</v>
      </c>
      <c r="AT337">
        <v>0</v>
      </c>
      <c r="AU337">
        <v>1</v>
      </c>
      <c r="AV337">
        <v>3</v>
      </c>
      <c r="AW337" s="4">
        <v>23290.71</v>
      </c>
      <c r="AX337">
        <v>0</v>
      </c>
      <c r="AY337">
        <v>3</v>
      </c>
      <c r="BA337" s="1">
        <v>44533</v>
      </c>
      <c r="BB337">
        <v>5</v>
      </c>
      <c r="BC337">
        <v>4</v>
      </c>
      <c r="BD337">
        <v>0</v>
      </c>
      <c r="BE337">
        <v>24</v>
      </c>
      <c r="BF337">
        <v>1</v>
      </c>
      <c r="BG337">
        <v>0</v>
      </c>
      <c r="BH337">
        <v>24</v>
      </c>
      <c r="BI337" s="1">
        <v>43766</v>
      </c>
      <c r="BJ337">
        <v>1</v>
      </c>
      <c r="BK337">
        <v>1</v>
      </c>
      <c r="BL337">
        <v>0</v>
      </c>
      <c r="BM337">
        <v>4</v>
      </c>
      <c r="BN337">
        <v>1</v>
      </c>
      <c r="BO337">
        <v>0</v>
      </c>
      <c r="BP337">
        <v>4</v>
      </c>
      <c r="BQ337" s="1">
        <v>43403</v>
      </c>
      <c r="BR337">
        <v>9</v>
      </c>
      <c r="BS337">
        <v>9</v>
      </c>
      <c r="BT337">
        <v>0</v>
      </c>
      <c r="BU337">
        <v>32</v>
      </c>
      <c r="BV337">
        <v>1</v>
      </c>
      <c r="BW337">
        <v>0</v>
      </c>
      <c r="BX337">
        <v>32</v>
      </c>
      <c r="BY337">
        <v>18.667000000000002</v>
      </c>
      <c r="CA337" t="s">
        <v>391</v>
      </c>
      <c r="CB337" t="s">
        <v>392</v>
      </c>
      <c r="CC337">
        <v>15317</v>
      </c>
      <c r="CD337">
        <v>750</v>
      </c>
      <c r="CE337">
        <v>7249417150</v>
      </c>
      <c r="CF337" t="s">
        <v>99</v>
      </c>
      <c r="CG337" t="s">
        <v>100</v>
      </c>
      <c r="CH337" s="1">
        <v>24473</v>
      </c>
      <c r="CI337" t="s">
        <v>100</v>
      </c>
      <c r="CJ337" t="s">
        <v>100</v>
      </c>
      <c r="CK337" t="s">
        <v>100</v>
      </c>
      <c r="CL337" t="s">
        <v>103</v>
      </c>
      <c r="CM337" t="s">
        <v>389</v>
      </c>
      <c r="CN337">
        <v>115</v>
      </c>
      <c r="CO337" s="1">
        <v>44621</v>
      </c>
      <c r="CP337" s="1"/>
      <c r="CV337"/>
    </row>
    <row r="338" spans="1:100" x14ac:dyDescent="0.25">
      <c r="A338" t="s">
        <v>317</v>
      </c>
      <c r="B338" s="18" t="s">
        <v>3187</v>
      </c>
      <c r="C338" s="18">
        <v>395092</v>
      </c>
      <c r="D338" t="s">
        <v>485</v>
      </c>
      <c r="E338" t="s">
        <v>156</v>
      </c>
      <c r="F338" t="s">
        <v>487</v>
      </c>
      <c r="G338" t="s">
        <v>3201</v>
      </c>
      <c r="H338">
        <v>42.1</v>
      </c>
      <c r="I338" t="s">
        <v>98</v>
      </c>
      <c r="K338" t="s">
        <v>100</v>
      </c>
      <c r="L338" t="s">
        <v>105</v>
      </c>
      <c r="M338">
        <v>2</v>
      </c>
      <c r="N338">
        <v>2</v>
      </c>
      <c r="O338">
        <v>2</v>
      </c>
      <c r="P338">
        <v>4</v>
      </c>
      <c r="Q338">
        <v>4</v>
      </c>
      <c r="R338">
        <v>4</v>
      </c>
      <c r="S338">
        <v>3</v>
      </c>
      <c r="U338" s="8">
        <v>3.2962899999999999</v>
      </c>
      <c r="V338" s="8">
        <v>0.70965</v>
      </c>
      <c r="W338">
        <v>53.3</v>
      </c>
      <c r="X338">
        <v>0.77969999999999995</v>
      </c>
      <c r="Y338">
        <v>1.48935</v>
      </c>
      <c r="Z338">
        <v>3.14717</v>
      </c>
      <c r="AA338">
        <v>0.57038</v>
      </c>
      <c r="AB338">
        <v>6.2309999999999997E-2</v>
      </c>
      <c r="AD338">
        <v>1.8069500000000001</v>
      </c>
      <c r="AE338">
        <v>55.6</v>
      </c>
      <c r="AG338">
        <v>3</v>
      </c>
      <c r="AJ338">
        <v>2.23935</v>
      </c>
      <c r="AK338">
        <v>0.83187999999999995</v>
      </c>
      <c r="AL338">
        <v>0.47040999999999999</v>
      </c>
      <c r="AM338">
        <v>3.5416400000000001</v>
      </c>
      <c r="AN338">
        <v>1.6519200000000001</v>
      </c>
      <c r="AO338">
        <v>0.68942999999999999</v>
      </c>
      <c r="AP338">
        <v>0.56496000000000002</v>
      </c>
      <c r="AQ338">
        <v>2.93858</v>
      </c>
      <c r="AS338">
        <v>0</v>
      </c>
      <c r="AT338">
        <v>0</v>
      </c>
      <c r="AU338">
        <v>0</v>
      </c>
      <c r="AV338">
        <v>0</v>
      </c>
      <c r="AW338" s="4">
        <v>0</v>
      </c>
      <c r="AX338">
        <v>0</v>
      </c>
      <c r="AY338">
        <v>0</v>
      </c>
      <c r="BA338" s="1">
        <v>44294</v>
      </c>
      <c r="BB338">
        <v>7</v>
      </c>
      <c r="BC338">
        <v>7</v>
      </c>
      <c r="BD338">
        <v>0</v>
      </c>
      <c r="BE338">
        <v>64</v>
      </c>
      <c r="BF338">
        <v>1</v>
      </c>
      <c r="BG338">
        <v>0</v>
      </c>
      <c r="BH338">
        <v>64</v>
      </c>
      <c r="BI338" s="1">
        <v>43811</v>
      </c>
      <c r="BJ338">
        <v>6</v>
      </c>
      <c r="BK338">
        <v>6</v>
      </c>
      <c r="BL338">
        <v>0</v>
      </c>
      <c r="BM338">
        <v>28</v>
      </c>
      <c r="BN338">
        <v>1</v>
      </c>
      <c r="BO338">
        <v>0</v>
      </c>
      <c r="BP338">
        <v>28</v>
      </c>
      <c r="BQ338" s="1">
        <v>43455</v>
      </c>
      <c r="BR338">
        <v>5</v>
      </c>
      <c r="BS338">
        <v>5</v>
      </c>
      <c r="BT338">
        <v>0</v>
      </c>
      <c r="BU338">
        <v>32</v>
      </c>
      <c r="BV338">
        <v>1</v>
      </c>
      <c r="BW338">
        <v>0</v>
      </c>
      <c r="BX338">
        <v>32</v>
      </c>
      <c r="BY338">
        <v>46.667000000000002</v>
      </c>
      <c r="CA338" t="s">
        <v>488</v>
      </c>
      <c r="CB338" t="s">
        <v>489</v>
      </c>
      <c r="CC338">
        <v>18801</v>
      </c>
      <c r="CD338">
        <v>700</v>
      </c>
      <c r="CE338">
        <v>5702783836</v>
      </c>
      <c r="CF338" t="s">
        <v>99</v>
      </c>
      <c r="CG338" t="s">
        <v>100</v>
      </c>
      <c r="CH338" s="1">
        <v>24473</v>
      </c>
      <c r="CI338" t="s">
        <v>100</v>
      </c>
      <c r="CJ338" t="s">
        <v>100</v>
      </c>
      <c r="CK338" t="s">
        <v>100</v>
      </c>
      <c r="CL338" t="s">
        <v>103</v>
      </c>
      <c r="CM338" t="s">
        <v>486</v>
      </c>
      <c r="CN338">
        <v>63</v>
      </c>
      <c r="CO338" s="1">
        <v>44621</v>
      </c>
      <c r="CP338" s="1"/>
      <c r="CV338"/>
    </row>
    <row r="339" spans="1:100" x14ac:dyDescent="0.25">
      <c r="A339" t="s">
        <v>317</v>
      </c>
      <c r="B339" s="18" t="s">
        <v>3187</v>
      </c>
      <c r="C339" s="18">
        <v>395830</v>
      </c>
      <c r="D339" t="s">
        <v>2473</v>
      </c>
      <c r="E339" t="s">
        <v>249</v>
      </c>
      <c r="F339" t="s">
        <v>245</v>
      </c>
      <c r="G339" t="s">
        <v>3202</v>
      </c>
      <c r="H339">
        <v>85.9</v>
      </c>
      <c r="I339" t="s">
        <v>113</v>
      </c>
      <c r="K339" t="s">
        <v>100</v>
      </c>
      <c r="L339" t="s">
        <v>105</v>
      </c>
      <c r="M339">
        <v>3</v>
      </c>
      <c r="N339">
        <v>2</v>
      </c>
      <c r="O339">
        <v>2</v>
      </c>
      <c r="P339">
        <v>5</v>
      </c>
      <c r="Q339">
        <v>5</v>
      </c>
      <c r="R339">
        <v>5</v>
      </c>
      <c r="S339">
        <v>3</v>
      </c>
      <c r="U339" s="8">
        <v>3.3095400000000001</v>
      </c>
      <c r="V339" s="8">
        <v>0.61272000000000004</v>
      </c>
      <c r="W339">
        <v>54.8</v>
      </c>
      <c r="X339">
        <v>0.98507</v>
      </c>
      <c r="Y339">
        <v>1.59779</v>
      </c>
      <c r="Z339">
        <v>3.0553400000000002</v>
      </c>
      <c r="AA339">
        <v>0.37595000000000001</v>
      </c>
      <c r="AB339">
        <v>1.142E-2</v>
      </c>
      <c r="AD339">
        <v>1.7117500000000001</v>
      </c>
      <c r="AE339">
        <v>52.9</v>
      </c>
      <c r="AG339">
        <v>2</v>
      </c>
      <c r="AJ339">
        <v>2.1035900000000001</v>
      </c>
      <c r="AK339">
        <v>0.83870999999999996</v>
      </c>
      <c r="AL339">
        <v>0.43846000000000002</v>
      </c>
      <c r="AM339">
        <v>3.3807700000000001</v>
      </c>
      <c r="AN339">
        <v>1.66588</v>
      </c>
      <c r="AO339">
        <v>0.86392999999999998</v>
      </c>
      <c r="AP339">
        <v>0.52334000000000003</v>
      </c>
      <c r="AQ339">
        <v>3.0907800000000001</v>
      </c>
      <c r="AS339">
        <v>2</v>
      </c>
      <c r="AT339">
        <v>7</v>
      </c>
      <c r="AU339">
        <v>4</v>
      </c>
      <c r="AV339">
        <v>7</v>
      </c>
      <c r="AW339" s="4">
        <v>11449.57</v>
      </c>
      <c r="AX339">
        <v>1</v>
      </c>
      <c r="AY339">
        <v>8</v>
      </c>
      <c r="BA339" s="1">
        <v>44341</v>
      </c>
      <c r="BB339">
        <v>5</v>
      </c>
      <c r="BC339">
        <v>5</v>
      </c>
      <c r="BD339">
        <v>0</v>
      </c>
      <c r="BE339">
        <v>24</v>
      </c>
      <c r="BF339">
        <v>1</v>
      </c>
      <c r="BG339">
        <v>0</v>
      </c>
      <c r="BH339">
        <v>24</v>
      </c>
      <c r="BI339" s="1">
        <v>43622</v>
      </c>
      <c r="BJ339">
        <v>18</v>
      </c>
      <c r="BK339">
        <v>13</v>
      </c>
      <c r="BL339">
        <v>3</v>
      </c>
      <c r="BM339">
        <v>92</v>
      </c>
      <c r="BN339">
        <v>1</v>
      </c>
      <c r="BO339">
        <v>0</v>
      </c>
      <c r="BP339">
        <v>92</v>
      </c>
      <c r="BQ339" s="1">
        <v>43272</v>
      </c>
      <c r="BR339">
        <v>22</v>
      </c>
      <c r="BS339">
        <v>18</v>
      </c>
      <c r="BT339">
        <v>4</v>
      </c>
      <c r="BU339">
        <v>124</v>
      </c>
      <c r="BV339">
        <v>2</v>
      </c>
      <c r="BW339">
        <v>62</v>
      </c>
      <c r="BX339">
        <v>186</v>
      </c>
      <c r="BY339">
        <v>73.667000000000002</v>
      </c>
      <c r="CA339" t="s">
        <v>2475</v>
      </c>
      <c r="CB339" t="s">
        <v>2476</v>
      </c>
      <c r="CC339">
        <v>15530</v>
      </c>
      <c r="CD339">
        <v>680</v>
      </c>
      <c r="CE339">
        <v>8142674212</v>
      </c>
      <c r="CF339" t="s">
        <v>99</v>
      </c>
      <c r="CG339" t="s">
        <v>100</v>
      </c>
      <c r="CH339" s="1">
        <v>32996</v>
      </c>
      <c r="CI339" t="s">
        <v>101</v>
      </c>
      <c r="CJ339" t="s">
        <v>100</v>
      </c>
      <c r="CK339" t="s">
        <v>100</v>
      </c>
      <c r="CL339" t="s">
        <v>103</v>
      </c>
      <c r="CM339" t="s">
        <v>2474</v>
      </c>
      <c r="CN339">
        <v>150</v>
      </c>
      <c r="CO339" s="1">
        <v>44621</v>
      </c>
      <c r="CP339" s="1"/>
      <c r="CV339"/>
    </row>
    <row r="340" spans="1:100" x14ac:dyDescent="0.25">
      <c r="A340" t="s">
        <v>317</v>
      </c>
      <c r="B340" s="18" t="s">
        <v>3187</v>
      </c>
      <c r="C340" s="18">
        <v>395698</v>
      </c>
      <c r="D340" t="s">
        <v>2088</v>
      </c>
      <c r="E340" t="s">
        <v>2090</v>
      </c>
      <c r="F340" t="s">
        <v>338</v>
      </c>
      <c r="G340" t="s">
        <v>3201</v>
      </c>
      <c r="H340">
        <v>50.4</v>
      </c>
      <c r="I340" t="s">
        <v>98</v>
      </c>
      <c r="K340" t="s">
        <v>100</v>
      </c>
      <c r="L340" t="s">
        <v>105</v>
      </c>
      <c r="M340">
        <v>4</v>
      </c>
      <c r="N340">
        <v>3</v>
      </c>
      <c r="O340">
        <v>3</v>
      </c>
      <c r="P340">
        <v>5</v>
      </c>
      <c r="Q340">
        <v>5</v>
      </c>
      <c r="R340">
        <v>5</v>
      </c>
      <c r="S340">
        <v>4</v>
      </c>
      <c r="U340" s="8">
        <v>2.86843</v>
      </c>
      <c r="V340" s="8">
        <v>1.05145</v>
      </c>
      <c r="W340">
        <v>58.5</v>
      </c>
      <c r="X340">
        <v>0.22581000000000001</v>
      </c>
      <c r="Y340">
        <v>1.2772600000000001</v>
      </c>
      <c r="Z340">
        <v>2.6558700000000002</v>
      </c>
      <c r="AA340">
        <v>0.97199000000000002</v>
      </c>
      <c r="AB340">
        <v>0.10352</v>
      </c>
      <c r="AD340">
        <v>1.5911599999999999</v>
      </c>
      <c r="AE340">
        <v>50</v>
      </c>
      <c r="AG340">
        <v>2</v>
      </c>
      <c r="AJ340">
        <v>2.0655000000000001</v>
      </c>
      <c r="AK340">
        <v>0.81072</v>
      </c>
      <c r="AL340">
        <v>0.42159000000000002</v>
      </c>
      <c r="AM340">
        <v>3.2978200000000002</v>
      </c>
      <c r="AN340">
        <v>1.5770900000000001</v>
      </c>
      <c r="AO340">
        <v>0.20488000000000001</v>
      </c>
      <c r="AP340">
        <v>0.93401000000000001</v>
      </c>
      <c r="AQ340">
        <v>2.7462</v>
      </c>
      <c r="AS340">
        <v>0</v>
      </c>
      <c r="AT340">
        <v>6</v>
      </c>
      <c r="AU340">
        <v>1</v>
      </c>
      <c r="AV340">
        <v>1</v>
      </c>
      <c r="AW340" s="4">
        <v>3334</v>
      </c>
      <c r="AX340">
        <v>0</v>
      </c>
      <c r="AY340">
        <v>1</v>
      </c>
      <c r="BA340" s="1">
        <v>44273</v>
      </c>
      <c r="BB340">
        <v>5</v>
      </c>
      <c r="BC340">
        <v>5</v>
      </c>
      <c r="BD340">
        <v>0</v>
      </c>
      <c r="BE340">
        <v>40</v>
      </c>
      <c r="BF340">
        <v>1</v>
      </c>
      <c r="BG340">
        <v>0</v>
      </c>
      <c r="BH340">
        <v>40</v>
      </c>
      <c r="BI340" s="1">
        <v>43859</v>
      </c>
      <c r="BJ340">
        <v>6</v>
      </c>
      <c r="BK340">
        <v>5</v>
      </c>
      <c r="BL340">
        <v>1</v>
      </c>
      <c r="BM340">
        <v>32</v>
      </c>
      <c r="BN340">
        <v>1</v>
      </c>
      <c r="BO340">
        <v>0</v>
      </c>
      <c r="BP340">
        <v>32</v>
      </c>
      <c r="BQ340" s="1">
        <v>43440</v>
      </c>
      <c r="BR340">
        <v>5</v>
      </c>
      <c r="BS340">
        <v>5</v>
      </c>
      <c r="BT340">
        <v>0</v>
      </c>
      <c r="BU340">
        <v>24</v>
      </c>
      <c r="BV340">
        <v>1</v>
      </c>
      <c r="BW340">
        <v>0</v>
      </c>
      <c r="BX340">
        <v>24</v>
      </c>
      <c r="BY340">
        <v>34.667000000000002</v>
      </c>
      <c r="CA340" t="s">
        <v>2091</v>
      </c>
      <c r="CB340" t="s">
        <v>2092</v>
      </c>
      <c r="CC340">
        <v>15102</v>
      </c>
      <c r="CD340">
        <v>10</v>
      </c>
      <c r="CE340">
        <v>4128545500</v>
      </c>
      <c r="CF340" t="s">
        <v>99</v>
      </c>
      <c r="CG340" t="s">
        <v>100</v>
      </c>
      <c r="CH340" s="1">
        <v>31169</v>
      </c>
      <c r="CI340" t="s">
        <v>100</v>
      </c>
      <c r="CJ340" t="s">
        <v>100</v>
      </c>
      <c r="CK340" t="s">
        <v>100</v>
      </c>
      <c r="CL340" t="s">
        <v>103</v>
      </c>
      <c r="CM340" t="s">
        <v>2089</v>
      </c>
      <c r="CN340">
        <v>50</v>
      </c>
      <c r="CO340" s="1">
        <v>44621</v>
      </c>
      <c r="CP340" s="1"/>
      <c r="CV340"/>
    </row>
    <row r="341" spans="1:100" x14ac:dyDescent="0.25">
      <c r="A341" t="s">
        <v>317</v>
      </c>
      <c r="B341" s="18" t="s">
        <v>3187</v>
      </c>
      <c r="C341" s="18">
        <v>395768</v>
      </c>
      <c r="D341" t="s">
        <v>2289</v>
      </c>
      <c r="E341" t="s">
        <v>776</v>
      </c>
      <c r="F341" t="s">
        <v>111</v>
      </c>
      <c r="G341" t="s">
        <v>3202</v>
      </c>
      <c r="H341">
        <v>55.8</v>
      </c>
      <c r="I341" t="s">
        <v>113</v>
      </c>
      <c r="K341" t="s">
        <v>100</v>
      </c>
      <c r="L341" t="s">
        <v>105</v>
      </c>
      <c r="M341">
        <v>4</v>
      </c>
      <c r="N341">
        <v>4</v>
      </c>
      <c r="O341">
        <v>4</v>
      </c>
      <c r="P341">
        <v>4</v>
      </c>
      <c r="Q341">
        <v>5</v>
      </c>
      <c r="R341">
        <v>4</v>
      </c>
      <c r="S341">
        <v>5</v>
      </c>
      <c r="U341" s="8">
        <v>3.6838299999999999</v>
      </c>
      <c r="V341" s="8">
        <v>1.2574099999999999</v>
      </c>
      <c r="W341">
        <v>31.6</v>
      </c>
      <c r="X341">
        <v>0.64048000000000005</v>
      </c>
      <c r="Y341">
        <v>1.89788</v>
      </c>
      <c r="Z341">
        <v>3.1618499999999998</v>
      </c>
      <c r="AA341">
        <v>1.0406299999999999</v>
      </c>
      <c r="AB341">
        <v>0.23566999999999999</v>
      </c>
      <c r="AD341">
        <v>1.7859499999999999</v>
      </c>
      <c r="AE341">
        <v>22.7</v>
      </c>
      <c r="AG341">
        <v>1</v>
      </c>
      <c r="AJ341">
        <v>2.1723300000000001</v>
      </c>
      <c r="AK341">
        <v>0.67217000000000005</v>
      </c>
      <c r="AL341">
        <v>0.30218</v>
      </c>
      <c r="AM341">
        <v>3.1466799999999999</v>
      </c>
      <c r="AN341">
        <v>1.6831</v>
      </c>
      <c r="AO341">
        <v>0.70087999999999995</v>
      </c>
      <c r="AP341">
        <v>1.5583499999999999</v>
      </c>
      <c r="AQ341">
        <v>3.6962700000000002</v>
      </c>
      <c r="AS341">
        <v>1</v>
      </c>
      <c r="AT341">
        <v>0</v>
      </c>
      <c r="AU341">
        <v>0</v>
      </c>
      <c r="AV341">
        <v>0</v>
      </c>
      <c r="AW341" s="4">
        <v>0</v>
      </c>
      <c r="AX341">
        <v>0</v>
      </c>
      <c r="AY341">
        <v>0</v>
      </c>
      <c r="BA341" s="1">
        <v>44440</v>
      </c>
      <c r="BB341">
        <v>1</v>
      </c>
      <c r="BC341">
        <v>1</v>
      </c>
      <c r="BD341">
        <v>0</v>
      </c>
      <c r="BE341">
        <v>4</v>
      </c>
      <c r="BF341">
        <v>1</v>
      </c>
      <c r="BG341">
        <v>0</v>
      </c>
      <c r="BH341">
        <v>4</v>
      </c>
      <c r="BI341" s="1">
        <v>43626</v>
      </c>
      <c r="BJ341">
        <v>6</v>
      </c>
      <c r="BK341">
        <v>6</v>
      </c>
      <c r="BL341">
        <v>0</v>
      </c>
      <c r="BM341">
        <v>28</v>
      </c>
      <c r="BN341">
        <v>1</v>
      </c>
      <c r="BO341">
        <v>0</v>
      </c>
      <c r="BP341">
        <v>28</v>
      </c>
      <c r="BQ341" s="1">
        <v>43301</v>
      </c>
      <c r="BR341">
        <v>3</v>
      </c>
      <c r="BS341">
        <v>3</v>
      </c>
      <c r="BT341">
        <v>0</v>
      </c>
      <c r="BU341">
        <v>24</v>
      </c>
      <c r="BV341">
        <v>1</v>
      </c>
      <c r="BW341">
        <v>0</v>
      </c>
      <c r="BX341">
        <v>24</v>
      </c>
      <c r="BY341">
        <v>15.333</v>
      </c>
      <c r="CA341" t="s">
        <v>2291</v>
      </c>
      <c r="CB341" t="s">
        <v>2292</v>
      </c>
      <c r="CC341">
        <v>19446</v>
      </c>
      <c r="CD341">
        <v>560</v>
      </c>
      <c r="CE341">
        <v>6105841000</v>
      </c>
      <c r="CF341" t="s">
        <v>134</v>
      </c>
      <c r="CG341" t="s">
        <v>100</v>
      </c>
      <c r="CH341" s="1">
        <v>32442</v>
      </c>
      <c r="CI341" t="s">
        <v>101</v>
      </c>
      <c r="CJ341" t="s">
        <v>100</v>
      </c>
      <c r="CK341" t="s">
        <v>100</v>
      </c>
      <c r="CL341" t="s">
        <v>103</v>
      </c>
      <c r="CM341" t="s">
        <v>2290</v>
      </c>
      <c r="CN341">
        <v>59</v>
      </c>
      <c r="CO341" s="1">
        <v>44621</v>
      </c>
      <c r="CP341" s="1"/>
      <c r="CV341"/>
    </row>
    <row r="342" spans="1:100" x14ac:dyDescent="0.25">
      <c r="A342" t="s">
        <v>317</v>
      </c>
      <c r="B342" s="18" t="s">
        <v>3187</v>
      </c>
      <c r="C342" s="18">
        <v>395587</v>
      </c>
      <c r="D342" t="s">
        <v>1758</v>
      </c>
      <c r="E342" t="s">
        <v>188</v>
      </c>
      <c r="F342" t="s">
        <v>572</v>
      </c>
      <c r="G342" t="s">
        <v>3202</v>
      </c>
      <c r="H342">
        <v>84.7</v>
      </c>
      <c r="I342" t="s">
        <v>113</v>
      </c>
      <c r="K342" t="s">
        <v>100</v>
      </c>
      <c r="L342" t="s">
        <v>105</v>
      </c>
      <c r="M342">
        <v>4</v>
      </c>
      <c r="N342">
        <v>4</v>
      </c>
      <c r="O342">
        <v>2</v>
      </c>
      <c r="P342">
        <v>5</v>
      </c>
      <c r="Q342">
        <v>4</v>
      </c>
      <c r="R342">
        <v>5</v>
      </c>
      <c r="S342">
        <v>4</v>
      </c>
      <c r="U342" s="8">
        <v>4.0971000000000002</v>
      </c>
      <c r="V342" s="8">
        <v>1.05942</v>
      </c>
      <c r="W342">
        <v>45.9</v>
      </c>
      <c r="X342">
        <v>1.07222</v>
      </c>
      <c r="Y342">
        <v>2.13164</v>
      </c>
      <c r="Z342">
        <v>3.2396699999999998</v>
      </c>
      <c r="AA342">
        <v>0.60985</v>
      </c>
      <c r="AB342">
        <v>0.15447</v>
      </c>
      <c r="AD342">
        <v>1.96546</v>
      </c>
      <c r="AE342">
        <v>39.1</v>
      </c>
      <c r="AG342">
        <v>0</v>
      </c>
      <c r="AJ342">
        <v>2.2213799999999999</v>
      </c>
      <c r="AK342">
        <v>0.84602999999999995</v>
      </c>
      <c r="AL342">
        <v>0.45961000000000002</v>
      </c>
      <c r="AM342">
        <v>3.5270299999999999</v>
      </c>
      <c r="AN342">
        <v>1.8113699999999999</v>
      </c>
      <c r="AO342">
        <v>0.93222000000000005</v>
      </c>
      <c r="AP342">
        <v>0.86324000000000001</v>
      </c>
      <c r="AQ342">
        <v>3.6676199999999999</v>
      </c>
      <c r="AS342">
        <v>2</v>
      </c>
      <c r="AT342">
        <v>6</v>
      </c>
      <c r="AU342">
        <v>4</v>
      </c>
      <c r="AV342">
        <v>0</v>
      </c>
      <c r="AW342" s="4">
        <v>0</v>
      </c>
      <c r="AX342">
        <v>0</v>
      </c>
      <c r="AY342">
        <v>0</v>
      </c>
      <c r="BA342" s="1">
        <v>44505</v>
      </c>
      <c r="BB342">
        <v>10</v>
      </c>
      <c r="BC342">
        <v>10</v>
      </c>
      <c r="BD342">
        <v>0</v>
      </c>
      <c r="BE342">
        <v>56</v>
      </c>
      <c r="BF342">
        <v>1</v>
      </c>
      <c r="BG342">
        <v>0</v>
      </c>
      <c r="BH342">
        <v>56</v>
      </c>
      <c r="BI342" s="1">
        <v>44210</v>
      </c>
      <c r="BJ342">
        <v>4</v>
      </c>
      <c r="BK342">
        <v>4</v>
      </c>
      <c r="BL342">
        <v>0</v>
      </c>
      <c r="BM342">
        <v>20</v>
      </c>
      <c r="BN342">
        <v>1</v>
      </c>
      <c r="BO342">
        <v>0</v>
      </c>
      <c r="BP342">
        <v>20</v>
      </c>
      <c r="BQ342" s="1">
        <v>43735</v>
      </c>
      <c r="BR342">
        <v>17</v>
      </c>
      <c r="BS342">
        <v>9</v>
      </c>
      <c r="BT342">
        <v>8</v>
      </c>
      <c r="BU342">
        <v>80</v>
      </c>
      <c r="BV342">
        <v>1</v>
      </c>
      <c r="BW342">
        <v>0</v>
      </c>
      <c r="BX342">
        <v>80</v>
      </c>
      <c r="BY342">
        <v>48</v>
      </c>
      <c r="CA342" t="s">
        <v>1760</v>
      </c>
      <c r="CB342" t="s">
        <v>1761</v>
      </c>
      <c r="CC342">
        <v>18612</v>
      </c>
      <c r="CD342">
        <v>480</v>
      </c>
      <c r="CE342">
        <v>5706758600</v>
      </c>
      <c r="CF342" t="s">
        <v>99</v>
      </c>
      <c r="CG342" t="s">
        <v>100</v>
      </c>
      <c r="CH342" s="1">
        <v>30557</v>
      </c>
      <c r="CI342" t="s">
        <v>101</v>
      </c>
      <c r="CJ342" t="s">
        <v>100</v>
      </c>
      <c r="CK342" t="s">
        <v>100</v>
      </c>
      <c r="CL342" t="s">
        <v>103</v>
      </c>
      <c r="CM342" t="s">
        <v>1759</v>
      </c>
      <c r="CN342">
        <v>130</v>
      </c>
      <c r="CO342" s="1">
        <v>44621</v>
      </c>
      <c r="CP342" s="1"/>
      <c r="CV342"/>
    </row>
    <row r="343" spans="1:100" x14ac:dyDescent="0.25">
      <c r="A343" t="s">
        <v>317</v>
      </c>
      <c r="B343" s="18" t="s">
        <v>3187</v>
      </c>
      <c r="C343" s="18">
        <v>395296</v>
      </c>
      <c r="D343" t="s">
        <v>882</v>
      </c>
      <c r="E343" t="s">
        <v>884</v>
      </c>
      <c r="F343" t="s">
        <v>477</v>
      </c>
      <c r="G343" t="s">
        <v>3201</v>
      </c>
      <c r="H343">
        <v>220.1</v>
      </c>
      <c r="I343" t="s">
        <v>98</v>
      </c>
      <c r="K343" t="s">
        <v>100</v>
      </c>
      <c r="L343" t="s">
        <v>105</v>
      </c>
      <c r="M343">
        <v>1</v>
      </c>
      <c r="N343">
        <v>1</v>
      </c>
      <c r="O343">
        <v>1</v>
      </c>
      <c r="P343">
        <v>4</v>
      </c>
      <c r="Q343">
        <v>5</v>
      </c>
      <c r="R343">
        <v>3</v>
      </c>
      <c r="S343">
        <v>1</v>
      </c>
      <c r="U343" s="8">
        <v>1.9373400000000001</v>
      </c>
      <c r="V343" s="8">
        <v>0.29407</v>
      </c>
      <c r="W343">
        <v>55.5</v>
      </c>
      <c r="X343">
        <v>0.63563999999999998</v>
      </c>
      <c r="Y343">
        <v>0.92971000000000004</v>
      </c>
      <c r="Z343">
        <v>1.77105</v>
      </c>
      <c r="AA343">
        <v>0.11561</v>
      </c>
      <c r="AB343">
        <v>8.6599999999999993E-3</v>
      </c>
      <c r="AD343">
        <v>1.00763</v>
      </c>
      <c r="AE343">
        <v>40</v>
      </c>
      <c r="AG343">
        <v>1</v>
      </c>
      <c r="AJ343">
        <v>1.91252</v>
      </c>
      <c r="AK343">
        <v>0.84499999999999997</v>
      </c>
      <c r="AL343">
        <v>0.46198</v>
      </c>
      <c r="AM343">
        <v>3.2195</v>
      </c>
      <c r="AN343">
        <v>1.0786</v>
      </c>
      <c r="AO343">
        <v>0.55332000000000003</v>
      </c>
      <c r="AP343">
        <v>0.23838999999999999</v>
      </c>
      <c r="AQ343">
        <v>1.89991</v>
      </c>
      <c r="AS343">
        <v>0</v>
      </c>
      <c r="AT343">
        <v>2</v>
      </c>
      <c r="AU343">
        <v>1</v>
      </c>
      <c r="AV343">
        <v>0</v>
      </c>
      <c r="AW343" s="4">
        <v>0</v>
      </c>
      <c r="AX343">
        <v>0</v>
      </c>
      <c r="AY343">
        <v>0</v>
      </c>
      <c r="BA343" s="1">
        <v>44510</v>
      </c>
      <c r="BB343">
        <v>9</v>
      </c>
      <c r="BC343">
        <v>9</v>
      </c>
      <c r="BD343">
        <v>0</v>
      </c>
      <c r="BE343">
        <v>40</v>
      </c>
      <c r="BF343">
        <v>1</v>
      </c>
      <c r="BG343">
        <v>0</v>
      </c>
      <c r="BH343">
        <v>40</v>
      </c>
      <c r="BI343" s="1">
        <v>43705</v>
      </c>
      <c r="BJ343">
        <v>23</v>
      </c>
      <c r="BK343">
        <v>22</v>
      </c>
      <c r="BL343">
        <v>0</v>
      </c>
      <c r="BM343">
        <v>128</v>
      </c>
      <c r="BN343">
        <v>2</v>
      </c>
      <c r="BO343">
        <v>64</v>
      </c>
      <c r="BP343">
        <v>192</v>
      </c>
      <c r="BQ343" s="1">
        <v>43398</v>
      </c>
      <c r="BR343">
        <v>14</v>
      </c>
      <c r="BS343">
        <v>13</v>
      </c>
      <c r="BT343">
        <v>1</v>
      </c>
      <c r="BU343">
        <v>88</v>
      </c>
      <c r="BV343">
        <v>1</v>
      </c>
      <c r="BW343">
        <v>0</v>
      </c>
      <c r="BX343">
        <v>88</v>
      </c>
      <c r="BY343">
        <v>98.667000000000002</v>
      </c>
      <c r="CA343" t="s">
        <v>885</v>
      </c>
      <c r="CB343" t="s">
        <v>886</v>
      </c>
      <c r="CC343">
        <v>19128</v>
      </c>
      <c r="CD343">
        <v>620</v>
      </c>
      <c r="CE343">
        <v>6108256560</v>
      </c>
      <c r="CF343" t="s">
        <v>99</v>
      </c>
      <c r="CG343" t="s">
        <v>100</v>
      </c>
      <c r="CH343" s="1">
        <v>26438</v>
      </c>
      <c r="CI343" t="s">
        <v>101</v>
      </c>
      <c r="CJ343" t="s">
        <v>100</v>
      </c>
      <c r="CK343" t="s">
        <v>100</v>
      </c>
      <c r="CL343" t="s">
        <v>103</v>
      </c>
      <c r="CM343" t="s">
        <v>883</v>
      </c>
      <c r="CN343">
        <v>244</v>
      </c>
      <c r="CO343" s="1">
        <v>44621</v>
      </c>
      <c r="CP343" s="1"/>
      <c r="CV343"/>
    </row>
    <row r="344" spans="1:100" x14ac:dyDescent="0.25">
      <c r="A344" t="s">
        <v>317</v>
      </c>
      <c r="B344" s="18" t="s">
        <v>3187</v>
      </c>
      <c r="C344" s="18">
        <v>395894</v>
      </c>
      <c r="D344" t="s">
        <v>2637</v>
      </c>
      <c r="E344" t="s">
        <v>272</v>
      </c>
      <c r="F344" t="s">
        <v>145</v>
      </c>
      <c r="G344" t="s">
        <v>3202</v>
      </c>
      <c r="H344">
        <v>14.5</v>
      </c>
      <c r="I344" t="s">
        <v>113</v>
      </c>
      <c r="K344" t="s">
        <v>100</v>
      </c>
      <c r="L344" t="s">
        <v>105</v>
      </c>
      <c r="M344">
        <v>5</v>
      </c>
      <c r="N344">
        <v>5</v>
      </c>
      <c r="O344">
        <v>5</v>
      </c>
      <c r="P344">
        <v>5</v>
      </c>
      <c r="R344">
        <v>5</v>
      </c>
      <c r="S344">
        <v>5</v>
      </c>
      <c r="U344" s="8">
        <v>7.5495099999999997</v>
      </c>
      <c r="V344" s="8">
        <v>2.0828500000000001</v>
      </c>
      <c r="W344">
        <v>46.7</v>
      </c>
      <c r="X344">
        <v>2.5154299999999998</v>
      </c>
      <c r="Y344">
        <v>4.5982799999999999</v>
      </c>
      <c r="Z344">
        <v>6.9783299999999997</v>
      </c>
      <c r="AA344">
        <v>1.90472</v>
      </c>
      <c r="AB344">
        <v>0.91659000000000002</v>
      </c>
      <c r="AD344">
        <v>2.9512399999999999</v>
      </c>
      <c r="AE344">
        <v>33.299999999999997</v>
      </c>
      <c r="AG344">
        <v>0</v>
      </c>
      <c r="AJ344">
        <v>2.1356799999999998</v>
      </c>
      <c r="AK344">
        <v>0.97218000000000004</v>
      </c>
      <c r="AL344">
        <v>0.52588000000000001</v>
      </c>
      <c r="AM344">
        <v>3.63374</v>
      </c>
      <c r="AN344">
        <v>2.8290000000000002</v>
      </c>
      <c r="AO344">
        <v>1.9032199999999999</v>
      </c>
      <c r="AP344">
        <v>1.48329</v>
      </c>
      <c r="AQ344">
        <v>6.5596500000000004</v>
      </c>
      <c r="AS344">
        <v>0</v>
      </c>
      <c r="AT344">
        <v>0</v>
      </c>
      <c r="AU344">
        <v>0</v>
      </c>
      <c r="AV344">
        <v>0</v>
      </c>
      <c r="AW344" s="4">
        <v>0</v>
      </c>
      <c r="AX344">
        <v>0</v>
      </c>
      <c r="AY344">
        <v>0</v>
      </c>
      <c r="BA344" s="1">
        <v>44308</v>
      </c>
      <c r="BB344">
        <v>0</v>
      </c>
      <c r="BC344">
        <v>0</v>
      </c>
      <c r="BD344">
        <v>0</v>
      </c>
      <c r="BE344">
        <v>0</v>
      </c>
      <c r="BF344">
        <v>0</v>
      </c>
      <c r="BG344">
        <v>0</v>
      </c>
      <c r="BH344">
        <v>0</v>
      </c>
      <c r="BI344" s="1">
        <v>43714</v>
      </c>
      <c r="BJ344">
        <v>0</v>
      </c>
      <c r="BK344">
        <v>0</v>
      </c>
      <c r="BL344">
        <v>0</v>
      </c>
      <c r="BM344">
        <v>0</v>
      </c>
      <c r="BN344">
        <v>0</v>
      </c>
      <c r="BO344">
        <v>0</v>
      </c>
      <c r="BP344">
        <v>0</v>
      </c>
      <c r="BQ344" s="1">
        <v>43314</v>
      </c>
      <c r="BR344">
        <v>1</v>
      </c>
      <c r="BS344">
        <v>1</v>
      </c>
      <c r="BT344">
        <v>0</v>
      </c>
      <c r="BU344">
        <v>4</v>
      </c>
      <c r="BV344">
        <v>1</v>
      </c>
      <c r="BW344">
        <v>0</v>
      </c>
      <c r="BX344">
        <v>4</v>
      </c>
      <c r="BY344">
        <v>0.66700000000000004</v>
      </c>
      <c r="CA344" t="s">
        <v>2639</v>
      </c>
      <c r="CB344" t="s">
        <v>2640</v>
      </c>
      <c r="CC344">
        <v>16335</v>
      </c>
      <c r="CD344">
        <v>260</v>
      </c>
      <c r="CE344">
        <v>8143335961</v>
      </c>
      <c r="CF344" t="s">
        <v>134</v>
      </c>
      <c r="CG344" t="s">
        <v>101</v>
      </c>
      <c r="CH344" s="1">
        <v>33976</v>
      </c>
      <c r="CI344" t="s">
        <v>100</v>
      </c>
      <c r="CJ344" t="s">
        <v>100</v>
      </c>
      <c r="CK344" t="s">
        <v>100</v>
      </c>
      <c r="CL344" t="s">
        <v>103</v>
      </c>
      <c r="CM344" t="s">
        <v>2638</v>
      </c>
      <c r="CN344">
        <v>32</v>
      </c>
      <c r="CO344" s="1">
        <v>44621</v>
      </c>
      <c r="CP344" s="1"/>
      <c r="CV344">
        <v>2</v>
      </c>
    </row>
    <row r="345" spans="1:100" x14ac:dyDescent="0.25">
      <c r="A345" t="s">
        <v>317</v>
      </c>
      <c r="B345" s="18" t="s">
        <v>3187</v>
      </c>
      <c r="C345" s="18">
        <v>396145</v>
      </c>
      <c r="D345" t="s">
        <v>3128</v>
      </c>
      <c r="E345" t="s">
        <v>343</v>
      </c>
      <c r="F345" t="s">
        <v>97</v>
      </c>
      <c r="G345" t="s">
        <v>3202</v>
      </c>
      <c r="H345">
        <v>25</v>
      </c>
      <c r="I345" t="s">
        <v>113</v>
      </c>
      <c r="K345" t="s">
        <v>100</v>
      </c>
      <c r="L345" t="s">
        <v>121</v>
      </c>
      <c r="M345">
        <v>5</v>
      </c>
      <c r="N345">
        <v>5</v>
      </c>
      <c r="O345">
        <v>3</v>
      </c>
      <c r="P345">
        <v>5</v>
      </c>
      <c r="R345">
        <v>5</v>
      </c>
      <c r="S345">
        <v>5</v>
      </c>
      <c r="U345" s="8">
        <v>6.5501100000000001</v>
      </c>
      <c r="V345" s="8">
        <v>1.5311300000000001</v>
      </c>
      <c r="W345">
        <v>47.1</v>
      </c>
      <c r="X345">
        <v>1.5222</v>
      </c>
      <c r="Y345">
        <v>3.0533299999999999</v>
      </c>
      <c r="Z345">
        <v>5.5578700000000003</v>
      </c>
      <c r="AA345">
        <v>1.0615399999999999</v>
      </c>
      <c r="AB345">
        <v>0.33855000000000002</v>
      </c>
      <c r="AD345">
        <v>3.4967800000000002</v>
      </c>
      <c r="AE345">
        <v>66.7</v>
      </c>
      <c r="AG345">
        <v>0</v>
      </c>
      <c r="AJ345">
        <v>2.0988000000000002</v>
      </c>
      <c r="AK345">
        <v>1.0065</v>
      </c>
      <c r="AL345">
        <v>0.54222000000000004</v>
      </c>
      <c r="AM345">
        <v>3.6475200000000001</v>
      </c>
      <c r="AN345">
        <v>3.4108499999999999</v>
      </c>
      <c r="AO345">
        <v>1.1124499999999999</v>
      </c>
      <c r="AP345">
        <v>1.05752</v>
      </c>
      <c r="AQ345">
        <v>5.6697800000000003</v>
      </c>
      <c r="AS345">
        <v>0</v>
      </c>
      <c r="AT345">
        <v>2</v>
      </c>
      <c r="AU345">
        <v>0</v>
      </c>
      <c r="AV345">
        <v>0</v>
      </c>
      <c r="AW345" s="4">
        <v>0</v>
      </c>
      <c r="AX345">
        <v>0</v>
      </c>
      <c r="AY345">
        <v>0</v>
      </c>
      <c r="BA345" s="1">
        <v>44449</v>
      </c>
      <c r="BB345">
        <v>6</v>
      </c>
      <c r="BC345">
        <v>6</v>
      </c>
      <c r="BD345">
        <v>0</v>
      </c>
      <c r="BE345">
        <v>28</v>
      </c>
      <c r="BF345">
        <v>1</v>
      </c>
      <c r="BG345">
        <v>0</v>
      </c>
      <c r="BH345">
        <v>28</v>
      </c>
      <c r="BI345" s="1">
        <v>43811</v>
      </c>
      <c r="BJ345">
        <v>13</v>
      </c>
      <c r="BK345">
        <v>12</v>
      </c>
      <c r="BL345">
        <v>1</v>
      </c>
      <c r="BM345">
        <v>60</v>
      </c>
      <c r="BN345">
        <v>1</v>
      </c>
      <c r="BO345">
        <v>0</v>
      </c>
      <c r="BP345">
        <v>60</v>
      </c>
      <c r="BQ345" s="1">
        <v>43516</v>
      </c>
      <c r="BR345">
        <v>6</v>
      </c>
      <c r="BS345">
        <v>4</v>
      </c>
      <c r="BT345">
        <v>2</v>
      </c>
      <c r="BU345">
        <v>28</v>
      </c>
      <c r="BV345">
        <v>1</v>
      </c>
      <c r="BW345">
        <v>0</v>
      </c>
      <c r="BX345">
        <v>28</v>
      </c>
      <c r="BY345">
        <v>38.667000000000002</v>
      </c>
      <c r="CA345" t="s">
        <v>344</v>
      </c>
      <c r="CB345" t="s">
        <v>3130</v>
      </c>
      <c r="CC345">
        <v>17201</v>
      </c>
      <c r="CD345">
        <v>350</v>
      </c>
      <c r="CE345">
        <v>7172621012</v>
      </c>
      <c r="CF345" t="s">
        <v>134</v>
      </c>
      <c r="CG345" t="s">
        <v>100</v>
      </c>
      <c r="CH345" s="1">
        <v>43517</v>
      </c>
      <c r="CI345" t="s">
        <v>101</v>
      </c>
      <c r="CJ345" t="s">
        <v>100</v>
      </c>
      <c r="CK345" t="s">
        <v>100</v>
      </c>
      <c r="CL345" t="s">
        <v>103</v>
      </c>
      <c r="CM345" t="s">
        <v>3129</v>
      </c>
      <c r="CN345">
        <v>44</v>
      </c>
      <c r="CO345" s="1">
        <v>44621</v>
      </c>
      <c r="CP345" s="1"/>
      <c r="CV345">
        <v>2</v>
      </c>
    </row>
    <row r="346" spans="1:100" x14ac:dyDescent="0.25">
      <c r="A346" t="s">
        <v>317</v>
      </c>
      <c r="B346" s="18" t="s">
        <v>3187</v>
      </c>
      <c r="C346" s="18">
        <v>395559</v>
      </c>
      <c r="D346" t="s">
        <v>1673</v>
      </c>
      <c r="E346" t="s">
        <v>158</v>
      </c>
      <c r="F346" t="s">
        <v>281</v>
      </c>
      <c r="G346" t="s">
        <v>3202</v>
      </c>
      <c r="H346">
        <v>114.3</v>
      </c>
      <c r="I346" t="s">
        <v>113</v>
      </c>
      <c r="K346" t="s">
        <v>100</v>
      </c>
      <c r="L346" t="s">
        <v>121</v>
      </c>
      <c r="M346">
        <v>5</v>
      </c>
      <c r="N346">
        <v>3</v>
      </c>
      <c r="O346">
        <v>5</v>
      </c>
      <c r="P346">
        <v>5</v>
      </c>
      <c r="Q346">
        <v>5</v>
      </c>
      <c r="R346">
        <v>5</v>
      </c>
      <c r="S346">
        <v>3</v>
      </c>
      <c r="U346" s="8">
        <v>4.5292000000000003</v>
      </c>
      <c r="V346" s="8">
        <v>0.64951000000000003</v>
      </c>
      <c r="W346">
        <v>39.9</v>
      </c>
      <c r="X346">
        <v>1.40018</v>
      </c>
      <c r="Y346">
        <v>2.0497000000000001</v>
      </c>
      <c r="Z346">
        <v>4.2173400000000001</v>
      </c>
      <c r="AA346">
        <v>0.42269000000000001</v>
      </c>
      <c r="AB346">
        <v>6.5970000000000001E-2</v>
      </c>
      <c r="AD346">
        <v>2.4794999999999998</v>
      </c>
      <c r="AE346">
        <v>41.7</v>
      </c>
      <c r="AG346">
        <v>0</v>
      </c>
      <c r="AJ346">
        <v>2.2580499999999999</v>
      </c>
      <c r="AK346">
        <v>0.74016999999999999</v>
      </c>
      <c r="AL346">
        <v>0.36552000000000001</v>
      </c>
      <c r="AM346">
        <v>3.36374</v>
      </c>
      <c r="AN346">
        <v>2.2480000000000002</v>
      </c>
      <c r="AO346">
        <v>1.3914800000000001</v>
      </c>
      <c r="AP346">
        <v>0.66547000000000001</v>
      </c>
      <c r="AQ346">
        <v>4.2512299999999996</v>
      </c>
      <c r="AS346">
        <v>1</v>
      </c>
      <c r="AT346">
        <v>6</v>
      </c>
      <c r="AU346">
        <v>0</v>
      </c>
      <c r="AV346">
        <v>0</v>
      </c>
      <c r="AW346" s="4">
        <v>0</v>
      </c>
      <c r="AX346">
        <v>0</v>
      </c>
      <c r="AY346">
        <v>0</v>
      </c>
      <c r="BA346" s="1">
        <v>44553</v>
      </c>
      <c r="BB346">
        <v>0</v>
      </c>
      <c r="BC346">
        <v>0</v>
      </c>
      <c r="BD346">
        <v>0</v>
      </c>
      <c r="BE346">
        <v>0</v>
      </c>
      <c r="BF346">
        <v>0</v>
      </c>
      <c r="BG346">
        <v>0</v>
      </c>
      <c r="BH346">
        <v>0</v>
      </c>
      <c r="BI346" s="1">
        <v>43902</v>
      </c>
      <c r="BJ346">
        <v>2</v>
      </c>
      <c r="BK346">
        <v>1</v>
      </c>
      <c r="BL346">
        <v>1</v>
      </c>
      <c r="BM346">
        <v>8</v>
      </c>
      <c r="BN346">
        <v>1</v>
      </c>
      <c r="BO346">
        <v>0</v>
      </c>
      <c r="BP346">
        <v>8</v>
      </c>
      <c r="BQ346" s="1">
        <v>43522</v>
      </c>
      <c r="BR346">
        <v>4</v>
      </c>
      <c r="BS346">
        <v>2</v>
      </c>
      <c r="BT346">
        <v>2</v>
      </c>
      <c r="BU346">
        <v>32</v>
      </c>
      <c r="BV346">
        <v>1</v>
      </c>
      <c r="BW346">
        <v>0</v>
      </c>
      <c r="BX346">
        <v>32</v>
      </c>
      <c r="BY346">
        <v>8</v>
      </c>
      <c r="CA346" t="s">
        <v>1675</v>
      </c>
      <c r="CB346" t="s">
        <v>1676</v>
      </c>
      <c r="CC346">
        <v>17601</v>
      </c>
      <c r="CD346">
        <v>440</v>
      </c>
      <c r="CE346">
        <v>7173931301</v>
      </c>
      <c r="CF346" t="s">
        <v>99</v>
      </c>
      <c r="CG346" t="s">
        <v>100</v>
      </c>
      <c r="CH346" s="1">
        <v>30407</v>
      </c>
      <c r="CI346" t="s">
        <v>101</v>
      </c>
      <c r="CJ346" t="s">
        <v>100</v>
      </c>
      <c r="CK346" t="s">
        <v>100</v>
      </c>
      <c r="CL346" t="s">
        <v>103</v>
      </c>
      <c r="CM346" t="s">
        <v>1674</v>
      </c>
      <c r="CN346">
        <v>160</v>
      </c>
      <c r="CO346" s="1">
        <v>44621</v>
      </c>
      <c r="CP346" s="1"/>
      <c r="CV346"/>
    </row>
    <row r="347" spans="1:100" x14ac:dyDescent="0.25">
      <c r="A347" t="s">
        <v>317</v>
      </c>
      <c r="B347" s="18" t="s">
        <v>3187</v>
      </c>
      <c r="C347" s="18">
        <v>395850</v>
      </c>
      <c r="D347" t="s">
        <v>2523</v>
      </c>
      <c r="E347" t="s">
        <v>188</v>
      </c>
      <c r="F347" t="s">
        <v>572</v>
      </c>
      <c r="G347" t="s">
        <v>3202</v>
      </c>
      <c r="H347">
        <v>44.6</v>
      </c>
      <c r="I347" t="s">
        <v>113</v>
      </c>
      <c r="K347" t="s">
        <v>100</v>
      </c>
      <c r="L347" t="s">
        <v>105</v>
      </c>
      <c r="M347">
        <v>2</v>
      </c>
      <c r="N347">
        <v>4</v>
      </c>
      <c r="O347">
        <v>1</v>
      </c>
      <c r="P347">
        <v>4</v>
      </c>
      <c r="Q347">
        <v>4</v>
      </c>
      <c r="R347">
        <v>3</v>
      </c>
      <c r="S347">
        <v>4</v>
      </c>
      <c r="U347" s="8">
        <v>4.1889399999999997</v>
      </c>
      <c r="V347" s="8">
        <v>0.95299999999999996</v>
      </c>
      <c r="X347">
        <v>0.84253999999999996</v>
      </c>
      <c r="Y347">
        <v>1.7955399999999999</v>
      </c>
      <c r="Z347">
        <v>3.8327599999999999</v>
      </c>
      <c r="AA347">
        <v>0.61787999999999998</v>
      </c>
      <c r="AB347">
        <v>9.1630000000000003E-2</v>
      </c>
      <c r="AC347">
        <v>6</v>
      </c>
      <c r="AD347">
        <v>2.3934000000000002</v>
      </c>
      <c r="AF347">
        <v>6</v>
      </c>
      <c r="AH347">
        <v>6</v>
      </c>
      <c r="AJ347">
        <v>2.3656199999999998</v>
      </c>
      <c r="AK347">
        <v>0.78844000000000003</v>
      </c>
      <c r="AL347">
        <v>0.41737000000000002</v>
      </c>
      <c r="AM347">
        <v>3.5714299999999999</v>
      </c>
      <c r="AN347">
        <v>2.0712700000000002</v>
      </c>
      <c r="AO347">
        <v>0.78603999999999996</v>
      </c>
      <c r="AP347">
        <v>0.85511000000000004</v>
      </c>
      <c r="AQ347">
        <v>3.7032099999999999</v>
      </c>
      <c r="AS347">
        <v>0</v>
      </c>
      <c r="AT347">
        <v>0</v>
      </c>
      <c r="AU347">
        <v>1</v>
      </c>
      <c r="AV347">
        <v>1</v>
      </c>
      <c r="AW347" s="4">
        <v>11492</v>
      </c>
      <c r="AX347">
        <v>0</v>
      </c>
      <c r="AY347">
        <v>1</v>
      </c>
      <c r="BA347" s="1">
        <v>44341</v>
      </c>
      <c r="BB347">
        <v>15</v>
      </c>
      <c r="BC347">
        <v>15</v>
      </c>
      <c r="BD347">
        <v>0</v>
      </c>
      <c r="BE347">
        <v>132</v>
      </c>
      <c r="BF347">
        <v>1</v>
      </c>
      <c r="BG347">
        <v>0</v>
      </c>
      <c r="BH347">
        <v>132</v>
      </c>
      <c r="BI347" s="1">
        <v>43868</v>
      </c>
      <c r="BJ347">
        <v>6</v>
      </c>
      <c r="BK347">
        <v>5</v>
      </c>
      <c r="BL347">
        <v>0</v>
      </c>
      <c r="BM347">
        <v>32</v>
      </c>
      <c r="BN347">
        <v>1</v>
      </c>
      <c r="BO347">
        <v>0</v>
      </c>
      <c r="BP347">
        <v>32</v>
      </c>
      <c r="BQ347" s="1">
        <v>43476</v>
      </c>
      <c r="BR347">
        <v>7</v>
      </c>
      <c r="BS347">
        <v>7</v>
      </c>
      <c r="BT347">
        <v>0</v>
      </c>
      <c r="BU347">
        <v>40</v>
      </c>
      <c r="BV347">
        <v>1</v>
      </c>
      <c r="BW347">
        <v>0</v>
      </c>
      <c r="BX347">
        <v>40</v>
      </c>
      <c r="BY347">
        <v>83.332999999999998</v>
      </c>
      <c r="CA347" t="s">
        <v>2525</v>
      </c>
      <c r="CB347" t="s">
        <v>2526</v>
      </c>
      <c r="CC347">
        <v>18612</v>
      </c>
      <c r="CD347">
        <v>480</v>
      </c>
      <c r="CE347">
        <v>5706752131</v>
      </c>
      <c r="CF347" t="s">
        <v>99</v>
      </c>
      <c r="CG347" t="s">
        <v>100</v>
      </c>
      <c r="CH347" s="1">
        <v>33367</v>
      </c>
      <c r="CI347" t="s">
        <v>100</v>
      </c>
      <c r="CJ347" t="s">
        <v>100</v>
      </c>
      <c r="CK347" t="s">
        <v>100</v>
      </c>
      <c r="CL347" t="s">
        <v>103</v>
      </c>
      <c r="CM347" t="s">
        <v>2524</v>
      </c>
      <c r="CN347">
        <v>59</v>
      </c>
      <c r="CO347" s="1">
        <v>44621</v>
      </c>
      <c r="CP347" s="1"/>
      <c r="CV347"/>
    </row>
    <row r="348" spans="1:100" x14ac:dyDescent="0.25">
      <c r="A348" t="s">
        <v>317</v>
      </c>
      <c r="B348" s="18" t="s">
        <v>3187</v>
      </c>
      <c r="C348" s="18">
        <v>395445</v>
      </c>
      <c r="D348" t="s">
        <v>1339</v>
      </c>
      <c r="E348" t="s">
        <v>1156</v>
      </c>
      <c r="F348" t="s">
        <v>205</v>
      </c>
      <c r="G348" t="s">
        <v>3202</v>
      </c>
      <c r="H348">
        <v>125.4</v>
      </c>
      <c r="I348" t="s">
        <v>133</v>
      </c>
      <c r="K348" t="s">
        <v>100</v>
      </c>
      <c r="L348" t="s">
        <v>102</v>
      </c>
      <c r="M348">
        <v>5</v>
      </c>
      <c r="N348">
        <v>4</v>
      </c>
      <c r="O348">
        <v>5</v>
      </c>
      <c r="P348">
        <v>5</v>
      </c>
      <c r="Q348">
        <v>5</v>
      </c>
      <c r="R348">
        <v>5</v>
      </c>
      <c r="S348">
        <v>4</v>
      </c>
      <c r="U348" s="8">
        <v>4.4247800000000002</v>
      </c>
      <c r="V348" s="8">
        <v>0.85487000000000002</v>
      </c>
      <c r="W348">
        <v>38.299999999999997</v>
      </c>
      <c r="X348">
        <v>0.88258999999999999</v>
      </c>
      <c r="Y348">
        <v>1.73746</v>
      </c>
      <c r="Z348">
        <v>4.0425599999999999</v>
      </c>
      <c r="AA348">
        <v>0.51663999999999999</v>
      </c>
      <c r="AB348">
        <v>9.357E-2</v>
      </c>
      <c r="AD348">
        <v>2.6873300000000002</v>
      </c>
      <c r="AE348">
        <v>23.3</v>
      </c>
      <c r="AG348">
        <v>0</v>
      </c>
      <c r="AJ348">
        <v>2.27475</v>
      </c>
      <c r="AK348">
        <v>0.81481999999999999</v>
      </c>
      <c r="AL348">
        <v>0.42846000000000001</v>
      </c>
      <c r="AM348">
        <v>3.51803</v>
      </c>
      <c r="AN348">
        <v>2.4185400000000001</v>
      </c>
      <c r="AO348">
        <v>0.79674999999999996</v>
      </c>
      <c r="AP348">
        <v>0.74721000000000004</v>
      </c>
      <c r="AQ348">
        <v>3.9710800000000002</v>
      </c>
      <c r="AS348">
        <v>1</v>
      </c>
      <c r="AT348">
        <v>1</v>
      </c>
      <c r="AU348">
        <v>0</v>
      </c>
      <c r="AV348">
        <v>0</v>
      </c>
      <c r="AW348" s="4">
        <v>0</v>
      </c>
      <c r="AX348">
        <v>0</v>
      </c>
      <c r="AY348">
        <v>0</v>
      </c>
      <c r="BA348" s="1">
        <v>44455</v>
      </c>
      <c r="BB348">
        <v>1</v>
      </c>
      <c r="BC348">
        <v>1</v>
      </c>
      <c r="BD348">
        <v>0</v>
      </c>
      <c r="BE348">
        <v>4</v>
      </c>
      <c r="BF348">
        <v>1</v>
      </c>
      <c r="BG348">
        <v>0</v>
      </c>
      <c r="BH348">
        <v>4</v>
      </c>
      <c r="BI348" s="1">
        <v>43839</v>
      </c>
      <c r="BJ348">
        <v>3</v>
      </c>
      <c r="BK348">
        <v>3</v>
      </c>
      <c r="BL348">
        <v>3</v>
      </c>
      <c r="BM348">
        <v>16</v>
      </c>
      <c r="BN348">
        <v>1</v>
      </c>
      <c r="BO348">
        <v>0</v>
      </c>
      <c r="BP348">
        <v>16</v>
      </c>
      <c r="BQ348" s="1">
        <v>43503</v>
      </c>
      <c r="BR348">
        <v>2</v>
      </c>
      <c r="BS348">
        <v>1</v>
      </c>
      <c r="BT348">
        <v>1</v>
      </c>
      <c r="BU348">
        <v>8</v>
      </c>
      <c r="BV348">
        <v>1</v>
      </c>
      <c r="BW348">
        <v>0</v>
      </c>
      <c r="BX348">
        <v>8</v>
      </c>
      <c r="BY348">
        <v>8.6669999999999998</v>
      </c>
      <c r="CA348" t="s">
        <v>1341</v>
      </c>
      <c r="CB348" t="s">
        <v>1342</v>
      </c>
      <c r="CC348">
        <v>17055</v>
      </c>
      <c r="CD348">
        <v>270</v>
      </c>
      <c r="CE348">
        <v>7176974666</v>
      </c>
      <c r="CF348" t="s">
        <v>99</v>
      </c>
      <c r="CG348" t="s">
        <v>100</v>
      </c>
      <c r="CH348" s="1">
        <v>29190</v>
      </c>
      <c r="CI348" t="s">
        <v>101</v>
      </c>
      <c r="CJ348" t="s">
        <v>100</v>
      </c>
      <c r="CK348" t="s">
        <v>100</v>
      </c>
      <c r="CL348" t="s">
        <v>103</v>
      </c>
      <c r="CM348" t="s">
        <v>1340</v>
      </c>
      <c r="CN348">
        <v>184</v>
      </c>
      <c r="CO348" s="1">
        <v>44621</v>
      </c>
      <c r="CP348" s="1"/>
      <c r="CV348"/>
    </row>
    <row r="349" spans="1:100" x14ac:dyDescent="0.25">
      <c r="A349" t="s">
        <v>317</v>
      </c>
      <c r="B349" s="18" t="s">
        <v>3187</v>
      </c>
      <c r="C349" s="18">
        <v>395661</v>
      </c>
      <c r="D349" t="s">
        <v>1986</v>
      </c>
      <c r="E349" t="s">
        <v>1988</v>
      </c>
      <c r="F349" t="s">
        <v>245</v>
      </c>
      <c r="G349" t="s">
        <v>3201</v>
      </c>
      <c r="H349">
        <v>47.9</v>
      </c>
      <c r="I349" t="s">
        <v>98</v>
      </c>
      <c r="K349" t="s">
        <v>100</v>
      </c>
      <c r="L349" t="s">
        <v>105</v>
      </c>
      <c r="M349">
        <v>1</v>
      </c>
      <c r="N349">
        <v>2</v>
      </c>
      <c r="O349">
        <v>1</v>
      </c>
      <c r="P349">
        <v>4</v>
      </c>
      <c r="Q349">
        <v>3</v>
      </c>
      <c r="R349">
        <v>5</v>
      </c>
      <c r="S349">
        <v>3</v>
      </c>
      <c r="U349" s="8">
        <v>3.1711900000000002</v>
      </c>
      <c r="V349" s="8">
        <v>0.82520000000000004</v>
      </c>
      <c r="W349">
        <v>64.2</v>
      </c>
      <c r="X349">
        <v>0.85260000000000002</v>
      </c>
      <c r="Y349">
        <v>1.6778</v>
      </c>
      <c r="Z349">
        <v>2.92422</v>
      </c>
      <c r="AA349">
        <v>0.68891000000000002</v>
      </c>
      <c r="AB349">
        <v>7.4450000000000002E-2</v>
      </c>
      <c r="AD349">
        <v>1.49339</v>
      </c>
      <c r="AE349">
        <v>73.3</v>
      </c>
      <c r="AG349">
        <v>2</v>
      </c>
      <c r="AJ349">
        <v>2.2279599999999999</v>
      </c>
      <c r="AK349">
        <v>0.83958999999999995</v>
      </c>
      <c r="AL349">
        <v>0.45350000000000001</v>
      </c>
      <c r="AM349">
        <v>3.5210400000000002</v>
      </c>
      <c r="AN349">
        <v>1.37225</v>
      </c>
      <c r="AO349">
        <v>0.74697000000000002</v>
      </c>
      <c r="AP349">
        <v>0.68145999999999995</v>
      </c>
      <c r="AQ349">
        <v>2.8435899999999998</v>
      </c>
      <c r="AS349">
        <v>0</v>
      </c>
      <c r="AT349">
        <v>10</v>
      </c>
      <c r="AU349">
        <v>4</v>
      </c>
      <c r="AV349">
        <v>3</v>
      </c>
      <c r="AW349" s="4">
        <v>14300</v>
      </c>
      <c r="AX349">
        <v>1</v>
      </c>
      <c r="AY349">
        <v>4</v>
      </c>
      <c r="BA349" s="1">
        <v>44484</v>
      </c>
      <c r="BB349">
        <v>11</v>
      </c>
      <c r="BC349">
        <v>11</v>
      </c>
      <c r="BD349">
        <v>0</v>
      </c>
      <c r="BE349">
        <v>52</v>
      </c>
      <c r="BF349">
        <v>1</v>
      </c>
      <c r="BG349">
        <v>0</v>
      </c>
      <c r="BH349">
        <v>52</v>
      </c>
      <c r="BI349" s="1">
        <v>43819</v>
      </c>
      <c r="BJ349">
        <v>27</v>
      </c>
      <c r="BK349">
        <v>19</v>
      </c>
      <c r="BL349">
        <v>9</v>
      </c>
      <c r="BM349">
        <v>128</v>
      </c>
      <c r="BN349">
        <v>1</v>
      </c>
      <c r="BO349">
        <v>0</v>
      </c>
      <c r="BP349">
        <v>128</v>
      </c>
      <c r="BQ349" s="1">
        <v>43447</v>
      </c>
      <c r="BR349">
        <v>26</v>
      </c>
      <c r="BS349">
        <v>26</v>
      </c>
      <c r="BT349">
        <v>0</v>
      </c>
      <c r="BU349">
        <v>124</v>
      </c>
      <c r="BV349">
        <v>1</v>
      </c>
      <c r="BW349">
        <v>0</v>
      </c>
      <c r="BX349">
        <v>124</v>
      </c>
      <c r="BY349">
        <v>89.332999999999998</v>
      </c>
      <c r="CA349" t="s">
        <v>1989</v>
      </c>
      <c r="CB349" t="s">
        <v>1990</v>
      </c>
      <c r="CC349">
        <v>15552</v>
      </c>
      <c r="CD349">
        <v>680</v>
      </c>
      <c r="CE349">
        <v>8146345966</v>
      </c>
      <c r="CF349" t="s">
        <v>99</v>
      </c>
      <c r="CG349" t="s">
        <v>100</v>
      </c>
      <c r="CH349" s="1">
        <v>30774</v>
      </c>
      <c r="CI349" t="s">
        <v>100</v>
      </c>
      <c r="CJ349" t="s">
        <v>100</v>
      </c>
      <c r="CK349" t="s">
        <v>100</v>
      </c>
      <c r="CL349" t="s">
        <v>103</v>
      </c>
      <c r="CM349" t="s">
        <v>1987</v>
      </c>
      <c r="CN349">
        <v>99</v>
      </c>
      <c r="CO349" s="1">
        <v>44621</v>
      </c>
      <c r="CP349" s="1"/>
      <c r="CV349"/>
    </row>
    <row r="350" spans="1:100" x14ac:dyDescent="0.25">
      <c r="A350" t="s">
        <v>317</v>
      </c>
      <c r="B350" s="18" t="s">
        <v>3187</v>
      </c>
      <c r="C350" s="18">
        <v>395644</v>
      </c>
      <c r="D350" t="s">
        <v>1936</v>
      </c>
      <c r="E350" t="s">
        <v>1938</v>
      </c>
      <c r="F350" t="s">
        <v>447</v>
      </c>
      <c r="G350" t="s">
        <v>3201</v>
      </c>
      <c r="H350">
        <v>33</v>
      </c>
      <c r="I350" t="s">
        <v>98</v>
      </c>
      <c r="K350" t="s">
        <v>100</v>
      </c>
      <c r="L350" t="s">
        <v>105</v>
      </c>
      <c r="M350">
        <v>3</v>
      </c>
      <c r="N350">
        <v>2</v>
      </c>
      <c r="O350">
        <v>2</v>
      </c>
      <c r="P350">
        <v>5</v>
      </c>
      <c r="Q350">
        <v>5</v>
      </c>
      <c r="R350">
        <v>5</v>
      </c>
      <c r="S350">
        <v>3</v>
      </c>
      <c r="U350" s="8">
        <v>3.33962</v>
      </c>
      <c r="V350" s="8">
        <v>0.68162</v>
      </c>
      <c r="W350">
        <v>17.2</v>
      </c>
      <c r="X350">
        <v>0.83377000000000001</v>
      </c>
      <c r="Y350">
        <v>1.51539</v>
      </c>
      <c r="Z350">
        <v>3.0179</v>
      </c>
      <c r="AA350">
        <v>0.45467999999999997</v>
      </c>
      <c r="AB350">
        <v>3.193E-2</v>
      </c>
      <c r="AD350">
        <v>1.8242400000000001</v>
      </c>
      <c r="AE350">
        <v>33.299999999999997</v>
      </c>
      <c r="AG350">
        <v>0</v>
      </c>
      <c r="AJ350">
        <v>2.1435</v>
      </c>
      <c r="AK350">
        <v>0.86397999999999997</v>
      </c>
      <c r="AL350">
        <v>0.45138</v>
      </c>
      <c r="AM350">
        <v>3.45886</v>
      </c>
      <c r="AN350">
        <v>1.7423</v>
      </c>
      <c r="AO350">
        <v>0.70984999999999998</v>
      </c>
      <c r="AP350">
        <v>0.56552999999999998</v>
      </c>
      <c r="AQ350">
        <v>3.0484599999999999</v>
      </c>
      <c r="AS350">
        <v>0</v>
      </c>
      <c r="AT350">
        <v>1</v>
      </c>
      <c r="AU350">
        <v>0</v>
      </c>
      <c r="AV350">
        <v>0</v>
      </c>
      <c r="AW350" s="4">
        <v>0</v>
      </c>
      <c r="AX350">
        <v>0</v>
      </c>
      <c r="AY350">
        <v>0</v>
      </c>
      <c r="BA350" s="1">
        <v>44280</v>
      </c>
      <c r="BB350">
        <v>12</v>
      </c>
      <c r="BC350">
        <v>12</v>
      </c>
      <c r="BD350">
        <v>0</v>
      </c>
      <c r="BE350">
        <v>68</v>
      </c>
      <c r="BF350">
        <v>1</v>
      </c>
      <c r="BG350">
        <v>0</v>
      </c>
      <c r="BH350">
        <v>68</v>
      </c>
      <c r="BI350" s="1">
        <v>43796</v>
      </c>
      <c r="BJ350">
        <v>4</v>
      </c>
      <c r="BK350">
        <v>4</v>
      </c>
      <c r="BL350">
        <v>0</v>
      </c>
      <c r="BM350">
        <v>16</v>
      </c>
      <c r="BN350">
        <v>1</v>
      </c>
      <c r="BO350">
        <v>0</v>
      </c>
      <c r="BP350">
        <v>16</v>
      </c>
      <c r="BQ350" s="1">
        <v>43385</v>
      </c>
      <c r="BR350">
        <v>9</v>
      </c>
      <c r="BS350">
        <v>8</v>
      </c>
      <c r="BT350">
        <v>1</v>
      </c>
      <c r="BU350">
        <v>64</v>
      </c>
      <c r="BV350">
        <v>1</v>
      </c>
      <c r="BW350">
        <v>0</v>
      </c>
      <c r="BX350">
        <v>64</v>
      </c>
      <c r="BY350">
        <v>50</v>
      </c>
      <c r="CA350" t="s">
        <v>1939</v>
      </c>
      <c r="CB350" t="s">
        <v>1940</v>
      </c>
      <c r="CC350">
        <v>18452</v>
      </c>
      <c r="CD350">
        <v>420</v>
      </c>
      <c r="CE350">
        <v>5703837320</v>
      </c>
      <c r="CF350" t="s">
        <v>99</v>
      </c>
      <c r="CG350" t="s">
        <v>100</v>
      </c>
      <c r="CH350" s="1">
        <v>30803</v>
      </c>
      <c r="CI350" t="s">
        <v>100</v>
      </c>
      <c r="CJ350" t="s">
        <v>100</v>
      </c>
      <c r="CK350" t="s">
        <v>100</v>
      </c>
      <c r="CL350" t="s">
        <v>103</v>
      </c>
      <c r="CM350" t="s">
        <v>1937</v>
      </c>
      <c r="CN350">
        <v>38</v>
      </c>
      <c r="CO350" s="1">
        <v>44621</v>
      </c>
      <c r="CP350" s="1"/>
      <c r="CV350"/>
    </row>
    <row r="351" spans="1:100" x14ac:dyDescent="0.25">
      <c r="A351" t="s">
        <v>317</v>
      </c>
      <c r="B351" s="18" t="s">
        <v>3187</v>
      </c>
      <c r="C351" s="18">
        <v>395138</v>
      </c>
      <c r="D351" t="s">
        <v>557</v>
      </c>
      <c r="E351" t="s">
        <v>559</v>
      </c>
      <c r="F351" t="s">
        <v>493</v>
      </c>
      <c r="G351" t="s">
        <v>3201</v>
      </c>
      <c r="H351">
        <v>126</v>
      </c>
      <c r="I351" t="s">
        <v>98</v>
      </c>
      <c r="K351" t="s">
        <v>100</v>
      </c>
      <c r="L351" t="s">
        <v>105</v>
      </c>
      <c r="M351">
        <v>3</v>
      </c>
      <c r="N351">
        <v>3</v>
      </c>
      <c r="O351">
        <v>3</v>
      </c>
      <c r="P351">
        <v>4</v>
      </c>
      <c r="Q351">
        <v>4</v>
      </c>
      <c r="R351">
        <v>5</v>
      </c>
      <c r="S351">
        <v>3</v>
      </c>
      <c r="U351" s="8">
        <v>3.42408</v>
      </c>
      <c r="V351" s="8">
        <v>0.66827999999999999</v>
      </c>
      <c r="W351">
        <v>56.3</v>
      </c>
      <c r="X351">
        <v>0.71313000000000004</v>
      </c>
      <c r="Y351">
        <v>1.38141</v>
      </c>
      <c r="Z351">
        <v>3.1454300000000002</v>
      </c>
      <c r="AA351">
        <v>0.47874</v>
      </c>
      <c r="AB351">
        <v>9.9940000000000001E-2</v>
      </c>
      <c r="AD351">
        <v>2.0426700000000002</v>
      </c>
      <c r="AE351">
        <v>60</v>
      </c>
      <c r="AG351">
        <v>0</v>
      </c>
      <c r="AJ351">
        <v>2.1556899999999999</v>
      </c>
      <c r="AK351">
        <v>0.77861999999999998</v>
      </c>
      <c r="AL351">
        <v>0.39500000000000002</v>
      </c>
      <c r="AM351">
        <v>3.32931</v>
      </c>
      <c r="AN351">
        <v>1.9399</v>
      </c>
      <c r="AO351">
        <v>0.67371000000000003</v>
      </c>
      <c r="AP351">
        <v>0.63360000000000005</v>
      </c>
      <c r="AQ351">
        <v>3.2471800000000002</v>
      </c>
      <c r="AS351">
        <v>0</v>
      </c>
      <c r="AT351">
        <v>0</v>
      </c>
      <c r="AU351">
        <v>0</v>
      </c>
      <c r="AV351">
        <v>0</v>
      </c>
      <c r="AW351" s="4">
        <v>0</v>
      </c>
      <c r="AX351">
        <v>0</v>
      </c>
      <c r="AY351">
        <v>0</v>
      </c>
      <c r="BA351" s="1">
        <v>44518</v>
      </c>
      <c r="BB351">
        <v>8</v>
      </c>
      <c r="BC351">
        <v>8</v>
      </c>
      <c r="BD351">
        <v>0</v>
      </c>
      <c r="BE351">
        <v>40</v>
      </c>
      <c r="BF351">
        <v>1</v>
      </c>
      <c r="BG351">
        <v>0</v>
      </c>
      <c r="BH351">
        <v>40</v>
      </c>
      <c r="BI351" s="1">
        <v>44232</v>
      </c>
      <c r="BJ351">
        <v>4</v>
      </c>
      <c r="BK351">
        <v>4</v>
      </c>
      <c r="BL351">
        <v>0</v>
      </c>
      <c r="BM351">
        <v>32</v>
      </c>
      <c r="BN351">
        <v>1</v>
      </c>
      <c r="BO351">
        <v>0</v>
      </c>
      <c r="BP351">
        <v>32</v>
      </c>
      <c r="BQ351" s="1">
        <v>43644</v>
      </c>
      <c r="BR351">
        <v>0</v>
      </c>
      <c r="BS351">
        <v>0</v>
      </c>
      <c r="BT351">
        <v>0</v>
      </c>
      <c r="BU351">
        <v>0</v>
      </c>
      <c r="BV351">
        <v>0</v>
      </c>
      <c r="BW351">
        <v>0</v>
      </c>
      <c r="BX351">
        <v>0</v>
      </c>
      <c r="BY351">
        <v>30.667000000000002</v>
      </c>
      <c r="CA351" t="s">
        <v>560</v>
      </c>
      <c r="CB351" t="s">
        <v>561</v>
      </c>
      <c r="CC351">
        <v>19607</v>
      </c>
      <c r="CD351">
        <v>110</v>
      </c>
      <c r="CE351">
        <v>6107777841</v>
      </c>
      <c r="CF351" t="s">
        <v>99</v>
      </c>
      <c r="CG351" t="s">
        <v>100</v>
      </c>
      <c r="CH351" s="1">
        <v>24473</v>
      </c>
      <c r="CI351" t="s">
        <v>100</v>
      </c>
      <c r="CJ351" t="s">
        <v>100</v>
      </c>
      <c r="CK351" t="s">
        <v>100</v>
      </c>
      <c r="CL351" t="s">
        <v>103</v>
      </c>
      <c r="CM351" t="s">
        <v>558</v>
      </c>
      <c r="CN351">
        <v>136</v>
      </c>
      <c r="CO351" s="1">
        <v>44621</v>
      </c>
      <c r="CP351" s="1"/>
      <c r="CV351"/>
    </row>
    <row r="352" spans="1:100" x14ac:dyDescent="0.25">
      <c r="A352" t="s">
        <v>317</v>
      </c>
      <c r="B352" s="18" t="s">
        <v>3187</v>
      </c>
      <c r="C352" s="18">
        <v>395466</v>
      </c>
      <c r="D352" t="s">
        <v>1400</v>
      </c>
      <c r="E352" t="s">
        <v>170</v>
      </c>
      <c r="F352" t="s">
        <v>130</v>
      </c>
      <c r="G352" t="s">
        <v>3201</v>
      </c>
      <c r="H352">
        <v>50.3</v>
      </c>
      <c r="I352" t="s">
        <v>98</v>
      </c>
      <c r="K352" t="s">
        <v>100</v>
      </c>
      <c r="L352" t="s">
        <v>105</v>
      </c>
      <c r="M352">
        <v>2</v>
      </c>
      <c r="N352">
        <v>3</v>
      </c>
      <c r="O352">
        <v>1</v>
      </c>
      <c r="P352">
        <v>5</v>
      </c>
      <c r="Q352">
        <v>5</v>
      </c>
      <c r="R352">
        <v>5</v>
      </c>
      <c r="S352">
        <v>3</v>
      </c>
      <c r="U352" s="8">
        <v>3.5787800000000001</v>
      </c>
      <c r="V352" s="8">
        <v>0.84794999999999998</v>
      </c>
      <c r="W352">
        <v>48.3</v>
      </c>
      <c r="X352">
        <v>1.00529</v>
      </c>
      <c r="Y352">
        <v>1.85324</v>
      </c>
      <c r="Z352">
        <v>3.3573300000000001</v>
      </c>
      <c r="AA352">
        <v>0.60733000000000004</v>
      </c>
      <c r="AB352">
        <v>7.775E-2</v>
      </c>
      <c r="AD352">
        <v>1.7255400000000001</v>
      </c>
      <c r="AE352">
        <v>35.700000000000003</v>
      </c>
      <c r="AG352">
        <v>1</v>
      </c>
      <c r="AJ352">
        <v>2.2012700000000001</v>
      </c>
      <c r="AK352">
        <v>0.83882999999999996</v>
      </c>
      <c r="AL352">
        <v>0.44074999999999998</v>
      </c>
      <c r="AM352">
        <v>3.4808500000000002</v>
      </c>
      <c r="AN352">
        <v>1.6047899999999999</v>
      </c>
      <c r="AO352">
        <v>0.88153999999999999</v>
      </c>
      <c r="AP352">
        <v>0.72050000000000003</v>
      </c>
      <c r="AQ352">
        <v>3.24613</v>
      </c>
      <c r="AS352">
        <v>0</v>
      </c>
      <c r="AT352">
        <v>5</v>
      </c>
      <c r="AU352">
        <v>5</v>
      </c>
      <c r="AV352">
        <v>2</v>
      </c>
      <c r="AW352" s="4">
        <v>38057.5</v>
      </c>
      <c r="AX352">
        <v>1</v>
      </c>
      <c r="AY352">
        <v>3</v>
      </c>
      <c r="BA352" s="1">
        <v>44522</v>
      </c>
      <c r="BB352">
        <v>23</v>
      </c>
      <c r="BC352">
        <v>18</v>
      </c>
      <c r="BD352">
        <v>0</v>
      </c>
      <c r="BE352">
        <v>196</v>
      </c>
      <c r="BF352">
        <v>1</v>
      </c>
      <c r="BG352">
        <v>0</v>
      </c>
      <c r="BH352">
        <v>196</v>
      </c>
      <c r="BI352" s="1">
        <v>44210</v>
      </c>
      <c r="BJ352">
        <v>3</v>
      </c>
      <c r="BK352">
        <v>3</v>
      </c>
      <c r="BL352">
        <v>1</v>
      </c>
      <c r="BM352">
        <v>16</v>
      </c>
      <c r="BN352">
        <v>1</v>
      </c>
      <c r="BO352">
        <v>0</v>
      </c>
      <c r="BP352">
        <v>16</v>
      </c>
      <c r="BQ352" s="1">
        <v>43714</v>
      </c>
      <c r="BR352">
        <v>7</v>
      </c>
      <c r="BS352">
        <v>5</v>
      </c>
      <c r="BT352">
        <v>3</v>
      </c>
      <c r="BU352">
        <v>40</v>
      </c>
      <c r="BV352">
        <v>1</v>
      </c>
      <c r="BW352">
        <v>0</v>
      </c>
      <c r="BX352">
        <v>40</v>
      </c>
      <c r="BY352">
        <v>110</v>
      </c>
      <c r="CA352" t="s">
        <v>1402</v>
      </c>
      <c r="CB352" t="s">
        <v>1403</v>
      </c>
      <c r="CC352">
        <v>18337</v>
      </c>
      <c r="CD352">
        <v>630</v>
      </c>
      <c r="CE352">
        <v>5704914121</v>
      </c>
      <c r="CF352" t="s">
        <v>99</v>
      </c>
      <c r="CG352" t="s">
        <v>100</v>
      </c>
      <c r="CH352" s="1">
        <v>29312</v>
      </c>
      <c r="CI352" t="s">
        <v>100</v>
      </c>
      <c r="CJ352" t="s">
        <v>100</v>
      </c>
      <c r="CK352" t="s">
        <v>100</v>
      </c>
      <c r="CL352" t="s">
        <v>103</v>
      </c>
      <c r="CM352" t="s">
        <v>1401</v>
      </c>
      <c r="CN352">
        <v>80</v>
      </c>
      <c r="CO352" s="1">
        <v>44621</v>
      </c>
      <c r="CP352" s="1"/>
      <c r="CV352"/>
    </row>
    <row r="353" spans="1:100" x14ac:dyDescent="0.25">
      <c r="A353" t="s">
        <v>317</v>
      </c>
      <c r="B353" s="18" t="s">
        <v>3187</v>
      </c>
      <c r="C353" s="18">
        <v>396072</v>
      </c>
      <c r="D353" t="s">
        <v>2931</v>
      </c>
      <c r="E353" t="s">
        <v>402</v>
      </c>
      <c r="F353" t="s">
        <v>294</v>
      </c>
      <c r="G353" t="s">
        <v>3202</v>
      </c>
      <c r="H353">
        <v>132.4</v>
      </c>
      <c r="I353" t="s">
        <v>113</v>
      </c>
      <c r="K353" t="s">
        <v>100</v>
      </c>
      <c r="L353" t="s">
        <v>105</v>
      </c>
      <c r="M353">
        <v>5</v>
      </c>
      <c r="N353">
        <v>2</v>
      </c>
      <c r="O353">
        <v>5</v>
      </c>
      <c r="P353">
        <v>4</v>
      </c>
      <c r="Q353">
        <v>2</v>
      </c>
      <c r="R353">
        <v>5</v>
      </c>
      <c r="S353">
        <v>2</v>
      </c>
      <c r="U353" s="8">
        <v>3.85331</v>
      </c>
      <c r="V353" s="8">
        <v>0.51093999999999995</v>
      </c>
      <c r="W353">
        <v>42.8</v>
      </c>
      <c r="X353">
        <v>1.4939800000000001</v>
      </c>
      <c r="Y353">
        <v>2.0049299999999999</v>
      </c>
      <c r="Z353">
        <v>3.3496899999999998</v>
      </c>
      <c r="AA353">
        <v>0.36962</v>
      </c>
      <c r="AB353">
        <v>9.1240000000000002E-2</v>
      </c>
      <c r="AD353">
        <v>1.8483799999999999</v>
      </c>
      <c r="AE353">
        <v>47.6</v>
      </c>
      <c r="AG353">
        <v>0</v>
      </c>
      <c r="AJ353">
        <v>2.1956500000000001</v>
      </c>
      <c r="AK353">
        <v>0.77683000000000002</v>
      </c>
      <c r="AL353">
        <v>0.38685999999999998</v>
      </c>
      <c r="AM353">
        <v>3.35934</v>
      </c>
      <c r="AN353">
        <v>1.72343</v>
      </c>
      <c r="AO353">
        <v>1.4146300000000001</v>
      </c>
      <c r="AP353">
        <v>0.49463000000000001</v>
      </c>
      <c r="AQ353">
        <v>3.6215600000000001</v>
      </c>
      <c r="AS353">
        <v>1</v>
      </c>
      <c r="AT353">
        <v>0</v>
      </c>
      <c r="AU353">
        <v>0</v>
      </c>
      <c r="AV353">
        <v>1</v>
      </c>
      <c r="AW353" s="4">
        <v>650</v>
      </c>
      <c r="AX353">
        <v>0</v>
      </c>
      <c r="AY353">
        <v>1</v>
      </c>
      <c r="BA353" s="1">
        <v>44369</v>
      </c>
      <c r="BB353">
        <v>1</v>
      </c>
      <c r="BC353">
        <v>0</v>
      </c>
      <c r="BD353">
        <v>1</v>
      </c>
      <c r="BE353">
        <v>4</v>
      </c>
      <c r="BF353">
        <v>0</v>
      </c>
      <c r="BG353">
        <v>0</v>
      </c>
      <c r="BH353">
        <v>4</v>
      </c>
      <c r="BI353" s="1">
        <v>43784</v>
      </c>
      <c r="BJ353">
        <v>0</v>
      </c>
      <c r="BK353">
        <v>0</v>
      </c>
      <c r="BL353">
        <v>0</v>
      </c>
      <c r="BM353">
        <v>0</v>
      </c>
      <c r="BN353">
        <v>0</v>
      </c>
      <c r="BO353">
        <v>0</v>
      </c>
      <c r="BP353">
        <v>0</v>
      </c>
      <c r="BQ353" s="1">
        <v>43398</v>
      </c>
      <c r="BR353">
        <v>7</v>
      </c>
      <c r="BS353">
        <v>7</v>
      </c>
      <c r="BT353">
        <v>0</v>
      </c>
      <c r="BU353">
        <v>24</v>
      </c>
      <c r="BV353">
        <v>1</v>
      </c>
      <c r="BW353">
        <v>0</v>
      </c>
      <c r="BX353">
        <v>24</v>
      </c>
      <c r="BY353">
        <v>6</v>
      </c>
      <c r="CA353" t="s">
        <v>2931</v>
      </c>
      <c r="CB353" t="s">
        <v>2933</v>
      </c>
      <c r="CC353">
        <v>16509</v>
      </c>
      <c r="CD353">
        <v>320</v>
      </c>
      <c r="CE353">
        <v>8148687395</v>
      </c>
      <c r="CF353" t="s">
        <v>99</v>
      </c>
      <c r="CG353" t="s">
        <v>100</v>
      </c>
      <c r="CH353" s="1">
        <v>36731</v>
      </c>
      <c r="CI353" t="s">
        <v>100</v>
      </c>
      <c r="CJ353" t="s">
        <v>100</v>
      </c>
      <c r="CK353" t="s">
        <v>100</v>
      </c>
      <c r="CL353" t="s">
        <v>103</v>
      </c>
      <c r="CM353" t="s">
        <v>2932</v>
      </c>
      <c r="CN353">
        <v>144</v>
      </c>
      <c r="CO353" s="1">
        <v>44621</v>
      </c>
      <c r="CP353" s="1"/>
      <c r="CV353"/>
    </row>
    <row r="354" spans="1:100" x14ac:dyDescent="0.25">
      <c r="A354" t="s">
        <v>317</v>
      </c>
      <c r="B354" s="18" t="s">
        <v>3187</v>
      </c>
      <c r="C354" s="18">
        <v>395570</v>
      </c>
      <c r="D354" t="s">
        <v>1713</v>
      </c>
      <c r="E354" t="s">
        <v>182</v>
      </c>
      <c r="F354" t="s">
        <v>417</v>
      </c>
      <c r="G354" t="s">
        <v>3201</v>
      </c>
      <c r="H354">
        <v>103.4</v>
      </c>
      <c r="I354" t="s">
        <v>98</v>
      </c>
      <c r="K354" t="s">
        <v>100</v>
      </c>
      <c r="L354" t="s">
        <v>105</v>
      </c>
      <c r="M354">
        <v>1</v>
      </c>
      <c r="N354">
        <v>2</v>
      </c>
      <c r="O354">
        <v>1</v>
      </c>
      <c r="P354">
        <v>4</v>
      </c>
      <c r="Q354">
        <v>5</v>
      </c>
      <c r="R354">
        <v>2</v>
      </c>
      <c r="S354">
        <v>2</v>
      </c>
      <c r="U354" s="8">
        <v>3.4359000000000002</v>
      </c>
      <c r="V354" s="8">
        <v>0.40941</v>
      </c>
      <c r="X354">
        <v>0.77837999999999996</v>
      </c>
      <c r="Y354">
        <v>1.1877899999999999</v>
      </c>
      <c r="Z354">
        <v>2.9901800000000001</v>
      </c>
      <c r="AA354">
        <v>0.25562000000000001</v>
      </c>
      <c r="AB354">
        <v>2.8389999999999999E-2</v>
      </c>
      <c r="AC354">
        <v>6</v>
      </c>
      <c r="AD354">
        <v>2.2481100000000001</v>
      </c>
      <c r="AF354">
        <v>6</v>
      </c>
      <c r="AG354">
        <v>2</v>
      </c>
      <c r="AJ354">
        <v>2.1797599999999999</v>
      </c>
      <c r="AK354">
        <v>0.81542000000000003</v>
      </c>
      <c r="AL354">
        <v>0.43391999999999997</v>
      </c>
      <c r="AM354">
        <v>3.4291</v>
      </c>
      <c r="AN354">
        <v>2.1114199999999999</v>
      </c>
      <c r="AO354">
        <v>0.70216000000000001</v>
      </c>
      <c r="AP354">
        <v>0.35335</v>
      </c>
      <c r="AQ354">
        <v>3.1635499999999999</v>
      </c>
      <c r="AS354">
        <v>0</v>
      </c>
      <c r="AT354">
        <v>9</v>
      </c>
      <c r="AU354">
        <v>3</v>
      </c>
      <c r="AV354">
        <v>3</v>
      </c>
      <c r="AW354" s="4">
        <v>6630.14</v>
      </c>
      <c r="AX354">
        <v>0</v>
      </c>
      <c r="AY354">
        <v>3</v>
      </c>
      <c r="BA354" s="1">
        <v>44582</v>
      </c>
      <c r="BB354">
        <v>18</v>
      </c>
      <c r="BC354">
        <v>18</v>
      </c>
      <c r="BD354">
        <v>0</v>
      </c>
      <c r="BE354">
        <v>108</v>
      </c>
      <c r="BF354">
        <v>0</v>
      </c>
      <c r="BG354">
        <v>0</v>
      </c>
      <c r="BH354">
        <v>108</v>
      </c>
      <c r="BI354" s="1">
        <v>44169</v>
      </c>
      <c r="BJ354">
        <v>11</v>
      </c>
      <c r="BK354">
        <v>7</v>
      </c>
      <c r="BL354">
        <v>4</v>
      </c>
      <c r="BM354">
        <v>60</v>
      </c>
      <c r="BN354">
        <v>1</v>
      </c>
      <c r="BO354">
        <v>0</v>
      </c>
      <c r="BP354">
        <v>60</v>
      </c>
      <c r="BQ354" s="1">
        <v>43546</v>
      </c>
      <c r="BR354">
        <v>10</v>
      </c>
      <c r="BS354">
        <v>10</v>
      </c>
      <c r="BT354">
        <v>10</v>
      </c>
      <c r="BU354">
        <v>64</v>
      </c>
      <c r="BV354">
        <v>1</v>
      </c>
      <c r="BW354">
        <v>0</v>
      </c>
      <c r="BX354">
        <v>64</v>
      </c>
      <c r="BY354">
        <v>84.667000000000002</v>
      </c>
      <c r="CA354" t="s">
        <v>1715</v>
      </c>
      <c r="CB354" t="s">
        <v>1716</v>
      </c>
      <c r="CC354">
        <v>17847</v>
      </c>
      <c r="CD354">
        <v>600</v>
      </c>
      <c r="CE354">
        <v>5707422681</v>
      </c>
      <c r="CF354" t="s">
        <v>99</v>
      </c>
      <c r="CG354" t="s">
        <v>100</v>
      </c>
      <c r="CH354" s="1">
        <v>30376</v>
      </c>
      <c r="CI354" t="s">
        <v>100</v>
      </c>
      <c r="CJ354" t="s">
        <v>100</v>
      </c>
      <c r="CK354" t="s">
        <v>100</v>
      </c>
      <c r="CL354" t="s">
        <v>103</v>
      </c>
      <c r="CM354" t="s">
        <v>1714</v>
      </c>
      <c r="CN354">
        <v>138</v>
      </c>
      <c r="CO354" s="1">
        <v>44621</v>
      </c>
      <c r="CP354" s="1"/>
      <c r="CV354"/>
    </row>
    <row r="355" spans="1:100" x14ac:dyDescent="0.25">
      <c r="A355" t="s">
        <v>317</v>
      </c>
      <c r="B355" s="18" t="s">
        <v>3187</v>
      </c>
      <c r="C355" s="18">
        <v>395998</v>
      </c>
      <c r="D355" t="s">
        <v>2824</v>
      </c>
      <c r="E355" t="s">
        <v>112</v>
      </c>
      <c r="F355" t="s">
        <v>243</v>
      </c>
      <c r="G355" t="s">
        <v>3202</v>
      </c>
      <c r="H355">
        <v>36.299999999999997</v>
      </c>
      <c r="I355" t="s">
        <v>113</v>
      </c>
      <c r="K355" t="s">
        <v>100</v>
      </c>
      <c r="L355" t="s">
        <v>105</v>
      </c>
      <c r="M355">
        <v>5</v>
      </c>
      <c r="N355">
        <v>5</v>
      </c>
      <c r="O355">
        <v>4</v>
      </c>
      <c r="P355">
        <v>5</v>
      </c>
      <c r="Q355">
        <v>3</v>
      </c>
      <c r="R355">
        <v>5</v>
      </c>
      <c r="S355">
        <v>5</v>
      </c>
      <c r="U355" s="8">
        <v>4.6603300000000001</v>
      </c>
      <c r="V355" s="8">
        <v>1.0137</v>
      </c>
      <c r="W355">
        <v>46.7</v>
      </c>
      <c r="X355">
        <v>1.0899399999999999</v>
      </c>
      <c r="Y355">
        <v>2.10364</v>
      </c>
      <c r="Z355">
        <v>4.0951599999999999</v>
      </c>
      <c r="AA355">
        <v>0.71279999999999999</v>
      </c>
      <c r="AB355">
        <v>2.8920000000000001E-2</v>
      </c>
      <c r="AD355">
        <v>2.5566900000000001</v>
      </c>
      <c r="AE355">
        <v>46.2</v>
      </c>
      <c r="AG355">
        <v>0</v>
      </c>
      <c r="AJ355">
        <v>2.3219099999999999</v>
      </c>
      <c r="AK355">
        <v>0.68164000000000002</v>
      </c>
      <c r="AL355">
        <v>0.34075</v>
      </c>
      <c r="AM355">
        <v>3.3443000000000001</v>
      </c>
      <c r="AN355">
        <v>2.2542399999999998</v>
      </c>
      <c r="AO355">
        <v>1.1761699999999999</v>
      </c>
      <c r="AP355">
        <v>1.1141099999999999</v>
      </c>
      <c r="AQ355">
        <v>4.3997400000000004</v>
      </c>
      <c r="AS355">
        <v>0</v>
      </c>
      <c r="AT355">
        <v>0</v>
      </c>
      <c r="AU355">
        <v>0</v>
      </c>
      <c r="AV355">
        <v>0</v>
      </c>
      <c r="AW355" s="4">
        <v>0</v>
      </c>
      <c r="AX355">
        <v>0</v>
      </c>
      <c r="AY355">
        <v>0</v>
      </c>
      <c r="BA355" s="1">
        <v>44483</v>
      </c>
      <c r="BB355">
        <v>2</v>
      </c>
      <c r="BC355">
        <v>2</v>
      </c>
      <c r="BD355">
        <v>0</v>
      </c>
      <c r="BE355">
        <v>12</v>
      </c>
      <c r="BF355">
        <v>1</v>
      </c>
      <c r="BG355">
        <v>0</v>
      </c>
      <c r="BH355">
        <v>12</v>
      </c>
      <c r="BI355" s="1">
        <v>43881</v>
      </c>
      <c r="BJ355">
        <v>0</v>
      </c>
      <c r="BK355">
        <v>0</v>
      </c>
      <c r="BL355">
        <v>0</v>
      </c>
      <c r="BM355">
        <v>0</v>
      </c>
      <c r="BN355">
        <v>0</v>
      </c>
      <c r="BO355">
        <v>0</v>
      </c>
      <c r="BP355">
        <v>0</v>
      </c>
      <c r="BQ355" s="1">
        <v>43489</v>
      </c>
      <c r="BR355">
        <v>12</v>
      </c>
      <c r="BS355">
        <v>12</v>
      </c>
      <c r="BT355">
        <v>0</v>
      </c>
      <c r="BU355">
        <v>60</v>
      </c>
      <c r="BV355">
        <v>1</v>
      </c>
      <c r="BW355">
        <v>0</v>
      </c>
      <c r="BX355">
        <v>60</v>
      </c>
      <c r="BY355">
        <v>16</v>
      </c>
      <c r="CA355" t="s">
        <v>2826</v>
      </c>
      <c r="CB355" t="s">
        <v>2827</v>
      </c>
      <c r="CC355">
        <v>17402</v>
      </c>
      <c r="CD355">
        <v>800</v>
      </c>
      <c r="CE355">
        <v>7177551964</v>
      </c>
      <c r="CF355" t="s">
        <v>99</v>
      </c>
      <c r="CG355" t="s">
        <v>100</v>
      </c>
      <c r="CH355" s="1">
        <v>35400</v>
      </c>
      <c r="CI355" t="s">
        <v>100</v>
      </c>
      <c r="CJ355" t="s">
        <v>100</v>
      </c>
      <c r="CK355" t="s">
        <v>100</v>
      </c>
      <c r="CL355" t="s">
        <v>103</v>
      </c>
      <c r="CM355" t="s">
        <v>2825</v>
      </c>
      <c r="CN355">
        <v>50</v>
      </c>
      <c r="CO355" s="1">
        <v>44621</v>
      </c>
      <c r="CP355" s="1"/>
      <c r="CV355"/>
    </row>
    <row r="356" spans="1:100" x14ac:dyDescent="0.25">
      <c r="A356" t="s">
        <v>317</v>
      </c>
      <c r="B356" s="18" t="s">
        <v>3187</v>
      </c>
      <c r="C356" s="18">
        <v>396085</v>
      </c>
      <c r="D356" t="s">
        <v>2973</v>
      </c>
      <c r="E356" t="s">
        <v>1911</v>
      </c>
      <c r="F356" t="s">
        <v>117</v>
      </c>
      <c r="G356" t="s">
        <v>3201</v>
      </c>
      <c r="H356">
        <v>50.7</v>
      </c>
      <c r="I356" t="s">
        <v>122</v>
      </c>
      <c r="K356" t="s">
        <v>100</v>
      </c>
      <c r="L356" t="s">
        <v>105</v>
      </c>
      <c r="M356">
        <v>4</v>
      </c>
      <c r="N356">
        <v>2</v>
      </c>
      <c r="O356">
        <v>4</v>
      </c>
      <c r="P356">
        <v>3</v>
      </c>
      <c r="Q356">
        <v>2</v>
      </c>
      <c r="R356">
        <v>3</v>
      </c>
      <c r="S356">
        <v>3</v>
      </c>
      <c r="U356" s="8">
        <v>3.06881</v>
      </c>
      <c r="V356" s="8">
        <v>0.84316000000000002</v>
      </c>
      <c r="W356">
        <v>68.599999999999994</v>
      </c>
      <c r="X356">
        <v>0.50748000000000004</v>
      </c>
      <c r="Y356">
        <v>1.3506400000000001</v>
      </c>
      <c r="Z356">
        <v>2.7646799999999998</v>
      </c>
      <c r="AA356">
        <v>0.80776999999999999</v>
      </c>
      <c r="AB356">
        <v>0.10802</v>
      </c>
      <c r="AD356">
        <v>1.71818</v>
      </c>
      <c r="AE356">
        <v>57.1</v>
      </c>
      <c r="AG356">
        <v>0</v>
      </c>
      <c r="AJ356">
        <v>2.03559</v>
      </c>
      <c r="AK356">
        <v>0.82623000000000002</v>
      </c>
      <c r="AL356">
        <v>0.46673999999999999</v>
      </c>
      <c r="AM356">
        <v>3.32856</v>
      </c>
      <c r="AN356">
        <v>1.728</v>
      </c>
      <c r="AO356">
        <v>0.45179000000000002</v>
      </c>
      <c r="AP356">
        <v>0.67652999999999996</v>
      </c>
      <c r="AQ356">
        <v>2.9109099999999999</v>
      </c>
      <c r="AS356">
        <v>0</v>
      </c>
      <c r="AT356">
        <v>0</v>
      </c>
      <c r="AU356">
        <v>0</v>
      </c>
      <c r="AV356">
        <v>2</v>
      </c>
      <c r="AW356" s="4">
        <v>1630.1</v>
      </c>
      <c r="AX356">
        <v>0</v>
      </c>
      <c r="AY356">
        <v>2</v>
      </c>
      <c r="BA356" s="1">
        <v>44414</v>
      </c>
      <c r="BB356">
        <v>3</v>
      </c>
      <c r="BC356">
        <v>3</v>
      </c>
      <c r="BD356">
        <v>0</v>
      </c>
      <c r="BE356">
        <v>20</v>
      </c>
      <c r="BF356">
        <v>1</v>
      </c>
      <c r="BG356">
        <v>0</v>
      </c>
      <c r="BH356">
        <v>20</v>
      </c>
      <c r="BI356" s="1">
        <v>43714</v>
      </c>
      <c r="BJ356">
        <v>3</v>
      </c>
      <c r="BK356">
        <v>3</v>
      </c>
      <c r="BL356">
        <v>0</v>
      </c>
      <c r="BM356">
        <v>12</v>
      </c>
      <c r="BN356">
        <v>1</v>
      </c>
      <c r="BO356">
        <v>0</v>
      </c>
      <c r="BP356">
        <v>12</v>
      </c>
      <c r="BQ356" s="1">
        <v>43315</v>
      </c>
      <c r="BR356">
        <v>3</v>
      </c>
      <c r="BS356">
        <v>2</v>
      </c>
      <c r="BT356">
        <v>1</v>
      </c>
      <c r="BU356">
        <v>16</v>
      </c>
      <c r="BV356">
        <v>1</v>
      </c>
      <c r="BW356">
        <v>0</v>
      </c>
      <c r="BX356">
        <v>16</v>
      </c>
      <c r="BY356">
        <v>16.667000000000002</v>
      </c>
      <c r="CA356" t="s">
        <v>2975</v>
      </c>
      <c r="CB356" t="s">
        <v>2976</v>
      </c>
      <c r="CC356">
        <v>15063</v>
      </c>
      <c r="CD356">
        <v>750</v>
      </c>
      <c r="CE356">
        <v>7243101111</v>
      </c>
      <c r="CF356" t="s">
        <v>99</v>
      </c>
      <c r="CG356" t="s">
        <v>100</v>
      </c>
      <c r="CH356" s="1">
        <v>37627</v>
      </c>
      <c r="CI356" t="s">
        <v>101</v>
      </c>
      <c r="CJ356" t="s">
        <v>100</v>
      </c>
      <c r="CK356" t="s">
        <v>100</v>
      </c>
      <c r="CL356" t="s">
        <v>103</v>
      </c>
      <c r="CM356" t="s">
        <v>2974</v>
      </c>
      <c r="CN356">
        <v>60</v>
      </c>
      <c r="CO356" s="1">
        <v>44621</v>
      </c>
      <c r="CP356" s="1"/>
      <c r="CV356"/>
    </row>
    <row r="357" spans="1:100" x14ac:dyDescent="0.25">
      <c r="A357" t="s">
        <v>317</v>
      </c>
      <c r="B357" s="18" t="s">
        <v>3187</v>
      </c>
      <c r="C357" s="18">
        <v>395670</v>
      </c>
      <c r="D357" t="s">
        <v>2003</v>
      </c>
      <c r="E357" t="s">
        <v>131</v>
      </c>
      <c r="F357" t="s">
        <v>338</v>
      </c>
      <c r="G357" t="s">
        <v>3201</v>
      </c>
      <c r="H357">
        <v>83.8</v>
      </c>
      <c r="I357" t="s">
        <v>98</v>
      </c>
      <c r="K357" t="s">
        <v>100</v>
      </c>
      <c r="L357" t="s">
        <v>105</v>
      </c>
      <c r="M357">
        <v>2</v>
      </c>
      <c r="N357">
        <v>2</v>
      </c>
      <c r="O357">
        <v>2</v>
      </c>
      <c r="P357">
        <v>2</v>
      </c>
      <c r="Q357">
        <v>2</v>
      </c>
      <c r="R357">
        <v>2</v>
      </c>
      <c r="S357">
        <v>3</v>
      </c>
      <c r="U357" s="8">
        <v>3.125</v>
      </c>
      <c r="V357" s="8">
        <v>0.77005000000000001</v>
      </c>
      <c r="W357">
        <v>72.900000000000006</v>
      </c>
      <c r="X357">
        <v>0.80437000000000003</v>
      </c>
      <c r="Y357">
        <v>1.5744100000000001</v>
      </c>
      <c r="Z357">
        <v>2.78769</v>
      </c>
      <c r="AA357">
        <v>0.56728999999999996</v>
      </c>
      <c r="AB357">
        <v>8.7290000000000006E-2</v>
      </c>
      <c r="AD357">
        <v>1.5505899999999999</v>
      </c>
      <c r="AE357">
        <v>66.7</v>
      </c>
      <c r="AG357">
        <v>1</v>
      </c>
      <c r="AJ357">
        <v>2.0640999999999998</v>
      </c>
      <c r="AK357">
        <v>0.81855999999999995</v>
      </c>
      <c r="AL357">
        <v>0.44311</v>
      </c>
      <c r="AM357">
        <v>3.3257699999999999</v>
      </c>
      <c r="AN357">
        <v>1.53792</v>
      </c>
      <c r="AO357">
        <v>0.72280999999999995</v>
      </c>
      <c r="AP357">
        <v>0.65081999999999995</v>
      </c>
      <c r="AQ357">
        <v>2.9666999999999999</v>
      </c>
      <c r="AS357">
        <v>0</v>
      </c>
      <c r="AT357">
        <v>18</v>
      </c>
      <c r="AU357">
        <v>9</v>
      </c>
      <c r="AV357">
        <v>2</v>
      </c>
      <c r="AW357" s="4">
        <v>13650</v>
      </c>
      <c r="AX357">
        <v>0</v>
      </c>
      <c r="AY357">
        <v>2</v>
      </c>
      <c r="BA357" s="1">
        <v>44218</v>
      </c>
      <c r="BB357">
        <v>9</v>
      </c>
      <c r="BC357">
        <v>8</v>
      </c>
      <c r="BD357">
        <v>0</v>
      </c>
      <c r="BE357">
        <v>44</v>
      </c>
      <c r="BF357">
        <v>1</v>
      </c>
      <c r="BG357">
        <v>0</v>
      </c>
      <c r="BH357">
        <v>44</v>
      </c>
      <c r="BI357" s="1">
        <v>43588</v>
      </c>
      <c r="BJ357">
        <v>21</v>
      </c>
      <c r="BK357">
        <v>15</v>
      </c>
      <c r="BL357">
        <v>6</v>
      </c>
      <c r="BM357">
        <v>112</v>
      </c>
      <c r="BN357">
        <v>1</v>
      </c>
      <c r="BO357">
        <v>0</v>
      </c>
      <c r="BP357">
        <v>112</v>
      </c>
      <c r="BQ357" s="1">
        <v>43214</v>
      </c>
      <c r="BR357">
        <v>11</v>
      </c>
      <c r="BS357">
        <v>9</v>
      </c>
      <c r="BT357">
        <v>2</v>
      </c>
      <c r="BU357">
        <v>64</v>
      </c>
      <c r="BV357">
        <v>1</v>
      </c>
      <c r="BW357">
        <v>0</v>
      </c>
      <c r="BX357">
        <v>64</v>
      </c>
      <c r="BY357">
        <v>70</v>
      </c>
      <c r="CA357" t="s">
        <v>2005</v>
      </c>
      <c r="CB357" t="s">
        <v>2006</v>
      </c>
      <c r="CC357">
        <v>15146</v>
      </c>
      <c r="CD357">
        <v>10</v>
      </c>
      <c r="CE357">
        <v>4128567570</v>
      </c>
      <c r="CF357" t="s">
        <v>99</v>
      </c>
      <c r="CG357" t="s">
        <v>100</v>
      </c>
      <c r="CH357" s="1">
        <v>30866</v>
      </c>
      <c r="CI357" t="s">
        <v>100</v>
      </c>
      <c r="CJ357" t="s">
        <v>100</v>
      </c>
      <c r="CK357" t="s">
        <v>100</v>
      </c>
      <c r="CL357" t="s">
        <v>103</v>
      </c>
      <c r="CM357" t="s">
        <v>2004</v>
      </c>
      <c r="CN357">
        <v>120</v>
      </c>
      <c r="CO357" s="1">
        <v>44621</v>
      </c>
      <c r="CP357" s="1"/>
      <c r="CV357"/>
    </row>
    <row r="358" spans="1:100" x14ac:dyDescent="0.25">
      <c r="A358" t="s">
        <v>317</v>
      </c>
      <c r="B358" s="18" t="s">
        <v>3187</v>
      </c>
      <c r="C358" s="18">
        <v>395974</v>
      </c>
      <c r="D358" t="s">
        <v>277</v>
      </c>
      <c r="E358" t="s">
        <v>1514</v>
      </c>
      <c r="F358" t="s">
        <v>209</v>
      </c>
      <c r="G358" t="s">
        <v>3202</v>
      </c>
      <c r="H358">
        <v>76.599999999999994</v>
      </c>
      <c r="I358" t="s">
        <v>113</v>
      </c>
      <c r="K358" t="s">
        <v>100</v>
      </c>
      <c r="L358" t="s">
        <v>105</v>
      </c>
      <c r="M358">
        <v>5</v>
      </c>
      <c r="N358">
        <v>4</v>
      </c>
      <c r="O358">
        <v>5</v>
      </c>
      <c r="P358">
        <v>4</v>
      </c>
      <c r="Q358">
        <v>3</v>
      </c>
      <c r="R358">
        <v>5</v>
      </c>
      <c r="S358">
        <v>4</v>
      </c>
      <c r="U358" s="8">
        <v>4.0297999999999998</v>
      </c>
      <c r="V358" s="8">
        <v>0.88622999999999996</v>
      </c>
      <c r="X358">
        <v>1.0182199999999999</v>
      </c>
      <c r="Y358">
        <v>1.90445</v>
      </c>
      <c r="Z358">
        <v>3.4976600000000002</v>
      </c>
      <c r="AA358">
        <v>0.55518000000000001</v>
      </c>
      <c r="AB358">
        <v>8.2919999999999994E-2</v>
      </c>
      <c r="AC358">
        <v>6</v>
      </c>
      <c r="AD358">
        <v>2.1253500000000001</v>
      </c>
      <c r="AF358">
        <v>6</v>
      </c>
      <c r="AG358">
        <v>3</v>
      </c>
      <c r="AJ358">
        <v>2.00136</v>
      </c>
      <c r="AK358">
        <v>0.68645</v>
      </c>
      <c r="AL358">
        <v>0.34672999999999998</v>
      </c>
      <c r="AM358">
        <v>3.0345399999999998</v>
      </c>
      <c r="AN358">
        <v>2.1740499999999998</v>
      </c>
      <c r="AO358">
        <v>1.0910899999999999</v>
      </c>
      <c r="AP358">
        <v>0.95721000000000001</v>
      </c>
      <c r="AQ358">
        <v>4.1928200000000002</v>
      </c>
      <c r="AS358">
        <v>0</v>
      </c>
      <c r="AT358">
        <v>0</v>
      </c>
      <c r="AU358">
        <v>0</v>
      </c>
      <c r="AV358">
        <v>1</v>
      </c>
      <c r="AW358" s="4">
        <v>650</v>
      </c>
      <c r="AX358">
        <v>0</v>
      </c>
      <c r="AY358">
        <v>1</v>
      </c>
      <c r="BA358" s="1">
        <v>44400</v>
      </c>
      <c r="BB358">
        <v>0</v>
      </c>
      <c r="BC358">
        <v>0</v>
      </c>
      <c r="BD358">
        <v>0</v>
      </c>
      <c r="BE358">
        <v>0</v>
      </c>
      <c r="BF358">
        <v>0</v>
      </c>
      <c r="BG358">
        <v>0</v>
      </c>
      <c r="BH358">
        <v>0</v>
      </c>
      <c r="BI358" s="1">
        <v>43861</v>
      </c>
      <c r="BJ358">
        <v>3</v>
      </c>
      <c r="BK358">
        <v>3</v>
      </c>
      <c r="BL358">
        <v>0</v>
      </c>
      <c r="BM358">
        <v>12</v>
      </c>
      <c r="BN358">
        <v>1</v>
      </c>
      <c r="BO358">
        <v>0</v>
      </c>
      <c r="BP358">
        <v>12</v>
      </c>
      <c r="BQ358" s="1">
        <v>43424</v>
      </c>
      <c r="BR358">
        <v>4</v>
      </c>
      <c r="BS358">
        <v>4</v>
      </c>
      <c r="BT358">
        <v>0</v>
      </c>
      <c r="BU358">
        <v>20</v>
      </c>
      <c r="BV358">
        <v>1</v>
      </c>
      <c r="BW358">
        <v>0</v>
      </c>
      <c r="BX358">
        <v>20</v>
      </c>
      <c r="BY358">
        <v>7.3330000000000002</v>
      </c>
      <c r="CA358" t="s">
        <v>2795</v>
      </c>
      <c r="CB358" t="s">
        <v>2796</v>
      </c>
      <c r="CC358">
        <v>19063</v>
      </c>
      <c r="CD358">
        <v>290</v>
      </c>
      <c r="CE358">
        <v>6108576358</v>
      </c>
      <c r="CF358" t="s">
        <v>134</v>
      </c>
      <c r="CG358" t="s">
        <v>100</v>
      </c>
      <c r="CH358" s="1">
        <v>35016</v>
      </c>
      <c r="CI358" t="s">
        <v>101</v>
      </c>
      <c r="CJ358" t="s">
        <v>100</v>
      </c>
      <c r="CK358" t="s">
        <v>100</v>
      </c>
      <c r="CL358" t="s">
        <v>103</v>
      </c>
      <c r="CM358" t="s">
        <v>2794</v>
      </c>
      <c r="CN358">
        <v>86</v>
      </c>
      <c r="CO358" s="1">
        <v>44621</v>
      </c>
      <c r="CP358" s="1"/>
      <c r="CV358"/>
    </row>
    <row r="359" spans="1:100" x14ac:dyDescent="0.25">
      <c r="A359" t="s">
        <v>317</v>
      </c>
      <c r="B359" s="18" t="s">
        <v>3187</v>
      </c>
      <c r="C359" s="18">
        <v>396076</v>
      </c>
      <c r="D359" t="s">
        <v>2944</v>
      </c>
      <c r="E359" t="s">
        <v>271</v>
      </c>
      <c r="F359" t="s">
        <v>477</v>
      </c>
      <c r="G359" t="s">
        <v>3201</v>
      </c>
      <c r="H359">
        <v>134.80000000000001</v>
      </c>
      <c r="I359" t="s">
        <v>98</v>
      </c>
      <c r="K359" t="s">
        <v>100</v>
      </c>
      <c r="L359" t="s">
        <v>105</v>
      </c>
      <c r="M359">
        <v>1</v>
      </c>
      <c r="N359">
        <v>2</v>
      </c>
      <c r="O359">
        <v>1</v>
      </c>
      <c r="P359">
        <v>4</v>
      </c>
      <c r="Q359">
        <v>4</v>
      </c>
      <c r="R359">
        <v>4</v>
      </c>
      <c r="S359">
        <v>2</v>
      </c>
      <c r="U359" s="8">
        <v>3.37026</v>
      </c>
      <c r="V359" s="8">
        <v>0.51432999999999995</v>
      </c>
      <c r="X359">
        <v>0.77975000000000005</v>
      </c>
      <c r="Y359">
        <v>1.29409</v>
      </c>
      <c r="Z359">
        <v>3.0132599999999998</v>
      </c>
      <c r="AA359">
        <v>0.34406999999999999</v>
      </c>
      <c r="AB359">
        <v>7.5359999999999996E-2</v>
      </c>
      <c r="AC359">
        <v>6</v>
      </c>
      <c r="AD359">
        <v>2.0761799999999999</v>
      </c>
      <c r="AF359">
        <v>6</v>
      </c>
      <c r="AH359">
        <v>6</v>
      </c>
      <c r="AJ359">
        <v>2.1857500000000001</v>
      </c>
      <c r="AK359">
        <v>0.88754999999999995</v>
      </c>
      <c r="AL359">
        <v>0.50985999999999998</v>
      </c>
      <c r="AM359">
        <v>3.5831599999999999</v>
      </c>
      <c r="AN359">
        <v>1.9446000000000001</v>
      </c>
      <c r="AO359">
        <v>0.64622999999999997</v>
      </c>
      <c r="AP359">
        <v>0.37779000000000001</v>
      </c>
      <c r="AQ359">
        <v>2.9697100000000001</v>
      </c>
      <c r="AS359">
        <v>1</v>
      </c>
      <c r="AT359">
        <v>1</v>
      </c>
      <c r="AU359">
        <v>0</v>
      </c>
      <c r="AV359">
        <v>3</v>
      </c>
      <c r="AW359" s="4">
        <v>25750.080000000002</v>
      </c>
      <c r="AX359">
        <v>0</v>
      </c>
      <c r="AY359">
        <v>3</v>
      </c>
      <c r="BA359" s="1">
        <v>44378</v>
      </c>
      <c r="BB359">
        <v>6</v>
      </c>
      <c r="BC359">
        <v>6</v>
      </c>
      <c r="BD359">
        <v>0</v>
      </c>
      <c r="BE359">
        <v>24</v>
      </c>
      <c r="BF359">
        <v>1</v>
      </c>
      <c r="BG359">
        <v>0</v>
      </c>
      <c r="BH359">
        <v>24</v>
      </c>
      <c r="BI359" s="1">
        <v>43578</v>
      </c>
      <c r="BJ359">
        <v>21</v>
      </c>
      <c r="BK359">
        <v>20</v>
      </c>
      <c r="BL359">
        <v>1</v>
      </c>
      <c r="BM359">
        <v>223</v>
      </c>
      <c r="BN359">
        <v>1</v>
      </c>
      <c r="BO359">
        <v>0</v>
      </c>
      <c r="BP359">
        <v>223</v>
      </c>
      <c r="BQ359" s="1">
        <v>43243</v>
      </c>
      <c r="BR359">
        <v>5</v>
      </c>
      <c r="BS359">
        <v>4</v>
      </c>
      <c r="BT359">
        <v>1</v>
      </c>
      <c r="BU359">
        <v>36</v>
      </c>
      <c r="BV359">
        <v>1</v>
      </c>
      <c r="BW359">
        <v>0</v>
      </c>
      <c r="BX359">
        <v>36</v>
      </c>
      <c r="BY359">
        <v>92.332999999999998</v>
      </c>
      <c r="CA359" t="s">
        <v>2946</v>
      </c>
      <c r="CB359" t="s">
        <v>2947</v>
      </c>
      <c r="CC359">
        <v>19131</v>
      </c>
      <c r="CD359">
        <v>620</v>
      </c>
      <c r="CE359">
        <v>2158775400</v>
      </c>
      <c r="CF359" t="s">
        <v>99</v>
      </c>
      <c r="CG359" t="s">
        <v>100</v>
      </c>
      <c r="CH359" s="1">
        <v>36948</v>
      </c>
      <c r="CI359" t="s">
        <v>100</v>
      </c>
      <c r="CJ359" t="s">
        <v>100</v>
      </c>
      <c r="CK359" t="s">
        <v>100</v>
      </c>
      <c r="CL359" t="s">
        <v>103</v>
      </c>
      <c r="CM359" t="s">
        <v>2945</v>
      </c>
      <c r="CN359">
        <v>180</v>
      </c>
      <c r="CO359" s="1">
        <v>44621</v>
      </c>
      <c r="CP359" s="1"/>
      <c r="CV359"/>
    </row>
    <row r="360" spans="1:100" x14ac:dyDescent="0.25">
      <c r="A360" t="s">
        <v>317</v>
      </c>
      <c r="B360" s="18" t="s">
        <v>3187</v>
      </c>
      <c r="C360" s="18">
        <v>395752</v>
      </c>
      <c r="D360" t="s">
        <v>2247</v>
      </c>
      <c r="E360" t="s">
        <v>1433</v>
      </c>
      <c r="F360" t="s">
        <v>299</v>
      </c>
      <c r="G360" t="s">
        <v>3202</v>
      </c>
      <c r="H360">
        <v>53.6</v>
      </c>
      <c r="I360" t="s">
        <v>113</v>
      </c>
      <c r="K360" t="s">
        <v>100</v>
      </c>
      <c r="L360" t="s">
        <v>105</v>
      </c>
      <c r="M360">
        <v>5</v>
      </c>
      <c r="N360">
        <v>4</v>
      </c>
      <c r="O360">
        <v>5</v>
      </c>
      <c r="P360">
        <v>5</v>
      </c>
      <c r="Q360">
        <v>5</v>
      </c>
      <c r="R360">
        <v>4</v>
      </c>
      <c r="S360">
        <v>4</v>
      </c>
      <c r="U360" s="8">
        <v>4.6751300000000002</v>
      </c>
      <c r="V360" s="8">
        <v>0.75273999999999996</v>
      </c>
      <c r="W360">
        <v>44.7</v>
      </c>
      <c r="X360">
        <v>1.1845600000000001</v>
      </c>
      <c r="Y360">
        <v>1.9373</v>
      </c>
      <c r="Z360">
        <v>4.1363300000000001</v>
      </c>
      <c r="AA360">
        <v>0.63651000000000002</v>
      </c>
      <c r="AB360">
        <v>0.16592999999999999</v>
      </c>
      <c r="AD360">
        <v>2.7378300000000002</v>
      </c>
      <c r="AE360">
        <v>44.4</v>
      </c>
      <c r="AG360">
        <v>1</v>
      </c>
      <c r="AJ360">
        <v>2.2900700000000001</v>
      </c>
      <c r="AK360">
        <v>0.69023999999999996</v>
      </c>
      <c r="AL360">
        <v>0.32240999999999997</v>
      </c>
      <c r="AM360">
        <v>3.3027299999999999</v>
      </c>
      <c r="AN360">
        <v>2.4475099999999999</v>
      </c>
      <c r="AO360">
        <v>1.2623500000000001</v>
      </c>
      <c r="AP360">
        <v>0.87434999999999996</v>
      </c>
      <c r="AQ360">
        <v>4.4692699999999999</v>
      </c>
      <c r="AS360">
        <v>0</v>
      </c>
      <c r="AT360">
        <v>0</v>
      </c>
      <c r="AU360">
        <v>0</v>
      </c>
      <c r="AV360">
        <v>0</v>
      </c>
      <c r="AW360" s="4">
        <v>0</v>
      </c>
      <c r="AX360">
        <v>0</v>
      </c>
      <c r="AY360">
        <v>0</v>
      </c>
      <c r="BA360" s="1">
        <v>44351</v>
      </c>
      <c r="BB360">
        <v>3</v>
      </c>
      <c r="BC360">
        <v>3</v>
      </c>
      <c r="BD360">
        <v>0</v>
      </c>
      <c r="BE360">
        <v>12</v>
      </c>
      <c r="BF360">
        <v>1</v>
      </c>
      <c r="BG360">
        <v>0</v>
      </c>
      <c r="BH360">
        <v>12</v>
      </c>
      <c r="BI360" s="1">
        <v>43796</v>
      </c>
      <c r="BJ360">
        <v>3</v>
      </c>
      <c r="BK360">
        <v>3</v>
      </c>
      <c r="BL360">
        <v>0</v>
      </c>
      <c r="BM360">
        <v>4</v>
      </c>
      <c r="BN360">
        <v>1</v>
      </c>
      <c r="BO360">
        <v>0</v>
      </c>
      <c r="BP360">
        <v>4</v>
      </c>
      <c r="BQ360" s="1">
        <v>43377</v>
      </c>
      <c r="BR360">
        <v>1</v>
      </c>
      <c r="BS360">
        <v>1</v>
      </c>
      <c r="BT360">
        <v>0</v>
      </c>
      <c r="BU360">
        <v>4</v>
      </c>
      <c r="BV360">
        <v>1</v>
      </c>
      <c r="BW360">
        <v>0</v>
      </c>
      <c r="BX360">
        <v>4</v>
      </c>
      <c r="BY360">
        <v>8</v>
      </c>
      <c r="CA360" t="s">
        <v>2249</v>
      </c>
      <c r="CB360" t="s">
        <v>2250</v>
      </c>
      <c r="CC360">
        <v>18064</v>
      </c>
      <c r="CD360">
        <v>590</v>
      </c>
      <c r="CE360">
        <v>6107461000</v>
      </c>
      <c r="CF360" t="s">
        <v>99</v>
      </c>
      <c r="CG360" t="s">
        <v>100</v>
      </c>
      <c r="CH360" s="1">
        <v>32244</v>
      </c>
      <c r="CI360" t="s">
        <v>101</v>
      </c>
      <c r="CJ360" t="s">
        <v>100</v>
      </c>
      <c r="CK360" t="s">
        <v>100</v>
      </c>
      <c r="CL360" t="s">
        <v>103</v>
      </c>
      <c r="CM360" t="s">
        <v>2248</v>
      </c>
      <c r="CN360">
        <v>61</v>
      </c>
      <c r="CO360" s="1">
        <v>44621</v>
      </c>
      <c r="CP360" s="1"/>
      <c r="CV360"/>
    </row>
    <row r="361" spans="1:100" x14ac:dyDescent="0.25">
      <c r="A361" t="s">
        <v>317</v>
      </c>
      <c r="B361" s="18" t="s">
        <v>3187</v>
      </c>
      <c r="C361" s="18">
        <v>395325</v>
      </c>
      <c r="D361" t="s">
        <v>949</v>
      </c>
      <c r="E361" t="s">
        <v>951</v>
      </c>
      <c r="F361" t="s">
        <v>281</v>
      </c>
      <c r="G361" t="s">
        <v>3202</v>
      </c>
      <c r="H361">
        <v>73</v>
      </c>
      <c r="I361" t="s">
        <v>113</v>
      </c>
      <c r="K361" t="s">
        <v>100</v>
      </c>
      <c r="L361" t="s">
        <v>105</v>
      </c>
      <c r="M361">
        <v>5</v>
      </c>
      <c r="N361">
        <v>4</v>
      </c>
      <c r="O361">
        <v>5</v>
      </c>
      <c r="P361">
        <v>5</v>
      </c>
      <c r="Q361">
        <v>5</v>
      </c>
      <c r="R361">
        <v>5</v>
      </c>
      <c r="S361">
        <v>4</v>
      </c>
      <c r="U361" s="8">
        <v>5.7280100000000003</v>
      </c>
      <c r="V361" s="8">
        <v>0.77261999999999997</v>
      </c>
      <c r="W361">
        <v>42.4</v>
      </c>
      <c r="X361">
        <v>1.7904</v>
      </c>
      <c r="Y361">
        <v>2.5630199999999999</v>
      </c>
      <c r="Z361">
        <v>4.88443</v>
      </c>
      <c r="AA361">
        <v>0.32678000000000001</v>
      </c>
      <c r="AB361">
        <v>5.7970000000000001E-2</v>
      </c>
      <c r="AD361">
        <v>3.16499</v>
      </c>
      <c r="AE361">
        <v>50</v>
      </c>
      <c r="AG361">
        <v>2</v>
      </c>
      <c r="AJ361">
        <v>2.3329300000000002</v>
      </c>
      <c r="AK361">
        <v>0.73119000000000001</v>
      </c>
      <c r="AL361">
        <v>0.34839999999999999</v>
      </c>
      <c r="AM361">
        <v>3.4125200000000002</v>
      </c>
      <c r="AN361">
        <v>2.77739</v>
      </c>
      <c r="AO361">
        <v>1.8011299999999999</v>
      </c>
      <c r="AP361">
        <v>0.83048999999999995</v>
      </c>
      <c r="AQ361">
        <v>5.2996100000000004</v>
      </c>
      <c r="AS361">
        <v>0</v>
      </c>
      <c r="AT361">
        <v>1</v>
      </c>
      <c r="AU361">
        <v>0</v>
      </c>
      <c r="AV361">
        <v>2</v>
      </c>
      <c r="AW361" s="4">
        <v>1625</v>
      </c>
      <c r="AX361">
        <v>0</v>
      </c>
      <c r="AY361">
        <v>2</v>
      </c>
      <c r="BA361" s="1">
        <v>44414</v>
      </c>
      <c r="BB361">
        <v>0</v>
      </c>
      <c r="BC361">
        <v>0</v>
      </c>
      <c r="BD361">
        <v>0</v>
      </c>
      <c r="BE361">
        <v>0</v>
      </c>
      <c r="BF361">
        <v>0</v>
      </c>
      <c r="BG361">
        <v>0</v>
      </c>
      <c r="BH361">
        <v>0</v>
      </c>
      <c r="BI361" s="1">
        <v>43811</v>
      </c>
      <c r="BJ361">
        <v>2</v>
      </c>
      <c r="BK361">
        <v>1</v>
      </c>
      <c r="BL361">
        <v>1</v>
      </c>
      <c r="BM361">
        <v>8</v>
      </c>
      <c r="BN361">
        <v>1</v>
      </c>
      <c r="BO361">
        <v>0</v>
      </c>
      <c r="BP361">
        <v>8</v>
      </c>
      <c r="BQ361" s="1">
        <v>43413</v>
      </c>
      <c r="BR361">
        <v>1</v>
      </c>
      <c r="BS361">
        <v>1</v>
      </c>
      <c r="BT361">
        <v>0</v>
      </c>
      <c r="BU361">
        <v>4</v>
      </c>
      <c r="BV361">
        <v>1</v>
      </c>
      <c r="BW361">
        <v>0</v>
      </c>
      <c r="BX361">
        <v>4</v>
      </c>
      <c r="BY361">
        <v>3.3330000000000002</v>
      </c>
      <c r="CA361" t="s">
        <v>952</v>
      </c>
      <c r="CB361" t="s">
        <v>953</v>
      </c>
      <c r="CC361">
        <v>17543</v>
      </c>
      <c r="CD361">
        <v>440</v>
      </c>
      <c r="CE361">
        <v>7176260214</v>
      </c>
      <c r="CF361" t="s">
        <v>99</v>
      </c>
      <c r="CG361" t="s">
        <v>100</v>
      </c>
      <c r="CH361" s="1">
        <v>27851</v>
      </c>
      <c r="CI361" t="s">
        <v>101</v>
      </c>
      <c r="CJ361" t="s">
        <v>100</v>
      </c>
      <c r="CK361" t="s">
        <v>100</v>
      </c>
      <c r="CL361" t="s">
        <v>103</v>
      </c>
      <c r="CM361" t="s">
        <v>950</v>
      </c>
      <c r="CN361">
        <v>119</v>
      </c>
      <c r="CO361" s="1">
        <v>44621</v>
      </c>
      <c r="CP361" s="1"/>
      <c r="CV361"/>
    </row>
    <row r="362" spans="1:100" x14ac:dyDescent="0.25">
      <c r="A362" t="s">
        <v>317</v>
      </c>
      <c r="B362" s="18" t="s">
        <v>3187</v>
      </c>
      <c r="C362" s="18">
        <v>396096</v>
      </c>
      <c r="D362" t="s">
        <v>3005</v>
      </c>
      <c r="E362" t="s">
        <v>761</v>
      </c>
      <c r="F362" t="s">
        <v>299</v>
      </c>
      <c r="G362" t="s">
        <v>3202</v>
      </c>
      <c r="H362">
        <v>47.9</v>
      </c>
      <c r="I362" t="s">
        <v>113</v>
      </c>
      <c r="K362" t="s">
        <v>100</v>
      </c>
      <c r="L362" t="s">
        <v>102</v>
      </c>
      <c r="M362">
        <v>5</v>
      </c>
      <c r="N362">
        <v>5</v>
      </c>
      <c r="O362">
        <v>4</v>
      </c>
      <c r="P362">
        <v>5</v>
      </c>
      <c r="Q362">
        <v>5</v>
      </c>
      <c r="R362">
        <v>5</v>
      </c>
      <c r="S362">
        <v>5</v>
      </c>
      <c r="U362" s="8">
        <v>4.4763599999999997</v>
      </c>
      <c r="V362" s="8">
        <v>1.4272800000000001</v>
      </c>
      <c r="W362">
        <v>37.700000000000003</v>
      </c>
      <c r="X362">
        <v>1.21583</v>
      </c>
      <c r="Y362">
        <v>2.6431100000000001</v>
      </c>
      <c r="Z362">
        <v>4.11381</v>
      </c>
      <c r="AA362">
        <v>1.39411</v>
      </c>
      <c r="AB362">
        <v>0.23763000000000001</v>
      </c>
      <c r="AD362">
        <v>1.83325</v>
      </c>
      <c r="AE362">
        <v>18.8</v>
      </c>
      <c r="AG362">
        <v>0</v>
      </c>
      <c r="AJ362">
        <v>2.1011600000000001</v>
      </c>
      <c r="AK362">
        <v>0.70265999999999995</v>
      </c>
      <c r="AL362">
        <v>0.32340999999999998</v>
      </c>
      <c r="AM362">
        <v>3.12723</v>
      </c>
      <c r="AN362">
        <v>1.7861899999999999</v>
      </c>
      <c r="AO362">
        <v>1.27278</v>
      </c>
      <c r="AP362">
        <v>1.6527799999999999</v>
      </c>
      <c r="AQ362">
        <v>4.5194099999999997</v>
      </c>
      <c r="AS362">
        <v>0</v>
      </c>
      <c r="AT362">
        <v>0</v>
      </c>
      <c r="AU362">
        <v>0</v>
      </c>
      <c r="AV362">
        <v>1</v>
      </c>
      <c r="AW362" s="4">
        <v>650</v>
      </c>
      <c r="AX362">
        <v>0</v>
      </c>
      <c r="AY362">
        <v>1</v>
      </c>
      <c r="BA362" s="1">
        <v>44413</v>
      </c>
      <c r="BB362">
        <v>3</v>
      </c>
      <c r="BC362">
        <v>3</v>
      </c>
      <c r="BD362">
        <v>0</v>
      </c>
      <c r="BE362">
        <v>24</v>
      </c>
      <c r="BF362">
        <v>1</v>
      </c>
      <c r="BG362">
        <v>0</v>
      </c>
      <c r="BH362">
        <v>24</v>
      </c>
      <c r="BI362" s="1">
        <v>43889</v>
      </c>
      <c r="BJ362">
        <v>1</v>
      </c>
      <c r="BK362">
        <v>1</v>
      </c>
      <c r="BL362">
        <v>0</v>
      </c>
      <c r="BM362">
        <v>4</v>
      </c>
      <c r="BN362">
        <v>1</v>
      </c>
      <c r="BO362">
        <v>0</v>
      </c>
      <c r="BP362">
        <v>4</v>
      </c>
      <c r="BQ362" s="1">
        <v>43490</v>
      </c>
      <c r="BR362">
        <v>6</v>
      </c>
      <c r="BS362">
        <v>6</v>
      </c>
      <c r="BT362">
        <v>0</v>
      </c>
      <c r="BU362">
        <v>24</v>
      </c>
      <c r="BV362">
        <v>1</v>
      </c>
      <c r="BW362">
        <v>0</v>
      </c>
      <c r="BX362">
        <v>24</v>
      </c>
      <c r="BY362">
        <v>17.332999999999998</v>
      </c>
      <c r="CA362" t="s">
        <v>3007</v>
      </c>
      <c r="CB362" t="s">
        <v>3008</v>
      </c>
      <c r="CC362">
        <v>18018</v>
      </c>
      <c r="CD362">
        <v>590</v>
      </c>
      <c r="CE362">
        <v>6106254885</v>
      </c>
      <c r="CF362" t="s">
        <v>134</v>
      </c>
      <c r="CG362" t="s">
        <v>100</v>
      </c>
      <c r="CH362" s="1">
        <v>38527</v>
      </c>
      <c r="CI362" t="s">
        <v>101</v>
      </c>
      <c r="CJ362" t="s">
        <v>100</v>
      </c>
      <c r="CK362" t="s">
        <v>100</v>
      </c>
      <c r="CL362" t="s">
        <v>103</v>
      </c>
      <c r="CM362" t="s">
        <v>3006</v>
      </c>
      <c r="CN362">
        <v>109</v>
      </c>
      <c r="CO362" s="1">
        <v>44621</v>
      </c>
      <c r="CP362" s="1"/>
      <c r="CV362"/>
    </row>
    <row r="363" spans="1:100" x14ac:dyDescent="0.25">
      <c r="A363" t="s">
        <v>317</v>
      </c>
      <c r="B363" s="18" t="s">
        <v>3187</v>
      </c>
      <c r="C363" s="18">
        <v>395563</v>
      </c>
      <c r="D363" t="s">
        <v>1688</v>
      </c>
      <c r="E363" t="s">
        <v>1690</v>
      </c>
      <c r="F363" t="s">
        <v>427</v>
      </c>
      <c r="G363" t="s">
        <v>3202</v>
      </c>
      <c r="H363">
        <v>107.6</v>
      </c>
      <c r="I363" t="s">
        <v>113</v>
      </c>
      <c r="K363" t="s">
        <v>100</v>
      </c>
      <c r="L363" t="s">
        <v>102</v>
      </c>
      <c r="M363">
        <v>3</v>
      </c>
      <c r="N363">
        <v>3</v>
      </c>
      <c r="O363">
        <v>2</v>
      </c>
      <c r="P363">
        <v>5</v>
      </c>
      <c r="Q363">
        <v>5</v>
      </c>
      <c r="R363">
        <v>4</v>
      </c>
      <c r="S363">
        <v>3</v>
      </c>
      <c r="U363" s="8">
        <v>3.4781200000000001</v>
      </c>
      <c r="V363" s="8">
        <v>0.63929999999999998</v>
      </c>
      <c r="W363">
        <v>43.1</v>
      </c>
      <c r="X363">
        <v>1.07524</v>
      </c>
      <c r="Y363">
        <v>1.7145300000000001</v>
      </c>
      <c r="Z363">
        <v>3.0310800000000002</v>
      </c>
      <c r="AA363">
        <v>0.40566999999999998</v>
      </c>
      <c r="AB363">
        <v>4.6469999999999997E-2</v>
      </c>
      <c r="AD363">
        <v>1.76359</v>
      </c>
      <c r="AE363">
        <v>38.9</v>
      </c>
      <c r="AG363">
        <v>4</v>
      </c>
      <c r="AJ363">
        <v>2.1254300000000002</v>
      </c>
      <c r="AK363">
        <v>0.77951000000000004</v>
      </c>
      <c r="AL363">
        <v>0.378</v>
      </c>
      <c r="AM363">
        <v>3.28294</v>
      </c>
      <c r="AN363">
        <v>1.6987000000000001</v>
      </c>
      <c r="AO363">
        <v>1.0146299999999999</v>
      </c>
      <c r="AP363">
        <v>0.63339000000000001</v>
      </c>
      <c r="AQ363">
        <v>3.3450099999999998</v>
      </c>
      <c r="AS363">
        <v>3</v>
      </c>
      <c r="AT363">
        <v>0</v>
      </c>
      <c r="AU363">
        <v>0</v>
      </c>
      <c r="AV363">
        <v>3</v>
      </c>
      <c r="AW363" s="4">
        <v>182133.25</v>
      </c>
      <c r="AX363">
        <v>0</v>
      </c>
      <c r="AY363">
        <v>3</v>
      </c>
      <c r="BA363" s="1">
        <v>44315</v>
      </c>
      <c r="BB363">
        <v>6</v>
      </c>
      <c r="BC363">
        <v>6</v>
      </c>
      <c r="BD363">
        <v>0</v>
      </c>
      <c r="BE363">
        <v>28</v>
      </c>
      <c r="BF363">
        <v>1</v>
      </c>
      <c r="BG363">
        <v>0</v>
      </c>
      <c r="BH363">
        <v>28</v>
      </c>
      <c r="BI363" s="1">
        <v>43636</v>
      </c>
      <c r="BJ363">
        <v>7</v>
      </c>
      <c r="BK363">
        <v>6</v>
      </c>
      <c r="BL363">
        <v>1</v>
      </c>
      <c r="BM363">
        <v>68</v>
      </c>
      <c r="BN363">
        <v>1</v>
      </c>
      <c r="BO363">
        <v>0</v>
      </c>
      <c r="BP363">
        <v>68</v>
      </c>
      <c r="BQ363" s="1">
        <v>43237</v>
      </c>
      <c r="BR363">
        <v>12</v>
      </c>
      <c r="BS363">
        <v>9</v>
      </c>
      <c r="BT363">
        <v>3</v>
      </c>
      <c r="BU363">
        <v>92</v>
      </c>
      <c r="BV363">
        <v>1</v>
      </c>
      <c r="BW363">
        <v>0</v>
      </c>
      <c r="BX363">
        <v>92</v>
      </c>
      <c r="BY363">
        <v>52</v>
      </c>
      <c r="CA363" t="s">
        <v>1691</v>
      </c>
      <c r="CB363" t="s">
        <v>1692</v>
      </c>
      <c r="CC363">
        <v>16662</v>
      </c>
      <c r="CD363">
        <v>120</v>
      </c>
      <c r="CE363">
        <v>8147932104</v>
      </c>
      <c r="CF363" t="s">
        <v>99</v>
      </c>
      <c r="CG363" t="s">
        <v>100</v>
      </c>
      <c r="CH363" s="1">
        <v>30317</v>
      </c>
      <c r="CI363" t="s">
        <v>101</v>
      </c>
      <c r="CJ363" t="s">
        <v>100</v>
      </c>
      <c r="CK363" t="s">
        <v>100</v>
      </c>
      <c r="CL363" t="s">
        <v>103</v>
      </c>
      <c r="CM363" t="s">
        <v>1689</v>
      </c>
      <c r="CN363">
        <v>124</v>
      </c>
      <c r="CO363" s="1">
        <v>44621</v>
      </c>
      <c r="CP363" s="1"/>
      <c r="CV363"/>
    </row>
    <row r="364" spans="1:100" x14ac:dyDescent="0.25">
      <c r="A364" t="s">
        <v>317</v>
      </c>
      <c r="B364" s="18" t="s">
        <v>3187</v>
      </c>
      <c r="C364" s="18">
        <v>395105</v>
      </c>
      <c r="D364" t="s">
        <v>512</v>
      </c>
      <c r="E364" t="s">
        <v>514</v>
      </c>
      <c r="F364" t="s">
        <v>361</v>
      </c>
      <c r="G364" t="s">
        <v>3202</v>
      </c>
      <c r="H364">
        <v>40</v>
      </c>
      <c r="I364" t="s">
        <v>113</v>
      </c>
      <c r="K364" t="s">
        <v>100</v>
      </c>
      <c r="L364" t="s">
        <v>105</v>
      </c>
      <c r="M364">
        <v>5</v>
      </c>
      <c r="N364">
        <v>3</v>
      </c>
      <c r="O364">
        <v>4</v>
      </c>
      <c r="P364">
        <v>5</v>
      </c>
      <c r="Q364">
        <v>5</v>
      </c>
      <c r="R364">
        <v>5</v>
      </c>
      <c r="S364">
        <v>4</v>
      </c>
      <c r="U364" s="8">
        <v>3.4172600000000002</v>
      </c>
      <c r="V364" s="8">
        <v>1.04857</v>
      </c>
      <c r="X364">
        <v>0.55323</v>
      </c>
      <c r="Y364">
        <v>1.60181</v>
      </c>
      <c r="Z364">
        <v>3.0944699999999998</v>
      </c>
      <c r="AA364">
        <v>0.62653000000000003</v>
      </c>
      <c r="AB364">
        <v>1.899E-2</v>
      </c>
      <c r="AC364">
        <v>6</v>
      </c>
      <c r="AD364">
        <v>1.81545</v>
      </c>
      <c r="AF364">
        <v>6</v>
      </c>
      <c r="AG364">
        <v>0</v>
      </c>
      <c r="AJ364">
        <v>2.1164200000000002</v>
      </c>
      <c r="AK364">
        <v>0.80869000000000002</v>
      </c>
      <c r="AL364">
        <v>0.42974000000000001</v>
      </c>
      <c r="AM364">
        <v>3.3548499999999999</v>
      </c>
      <c r="AN364">
        <v>1.7561</v>
      </c>
      <c r="AO364">
        <v>0.50321000000000005</v>
      </c>
      <c r="AP364">
        <v>0.91378000000000004</v>
      </c>
      <c r="AQ364">
        <v>3.2160299999999999</v>
      </c>
      <c r="AS364">
        <v>0</v>
      </c>
      <c r="AT364">
        <v>0</v>
      </c>
      <c r="AU364">
        <v>0</v>
      </c>
      <c r="AV364">
        <v>1</v>
      </c>
      <c r="AW364" s="4">
        <v>650</v>
      </c>
      <c r="AX364">
        <v>0</v>
      </c>
      <c r="AY364">
        <v>1</v>
      </c>
      <c r="BA364" s="1">
        <v>44351</v>
      </c>
      <c r="BB364">
        <v>4</v>
      </c>
      <c r="BC364">
        <v>4</v>
      </c>
      <c r="BD364">
        <v>0</v>
      </c>
      <c r="BE364">
        <v>28</v>
      </c>
      <c r="BF364">
        <v>1</v>
      </c>
      <c r="BG364">
        <v>0</v>
      </c>
      <c r="BH364">
        <v>28</v>
      </c>
      <c r="BI364" s="1">
        <v>43811</v>
      </c>
      <c r="BJ364">
        <v>2</v>
      </c>
      <c r="BK364">
        <v>2</v>
      </c>
      <c r="BL364">
        <v>0</v>
      </c>
      <c r="BM364">
        <v>12</v>
      </c>
      <c r="BN364">
        <v>1</v>
      </c>
      <c r="BO364">
        <v>0</v>
      </c>
      <c r="BP364">
        <v>12</v>
      </c>
      <c r="BQ364" s="1">
        <v>43448</v>
      </c>
      <c r="BR364">
        <v>2</v>
      </c>
      <c r="BS364">
        <v>2</v>
      </c>
      <c r="BT364">
        <v>0</v>
      </c>
      <c r="BU364">
        <v>16</v>
      </c>
      <c r="BV364">
        <v>1</v>
      </c>
      <c r="BW364">
        <v>0</v>
      </c>
      <c r="BX364">
        <v>16</v>
      </c>
      <c r="BY364">
        <v>20.667000000000002</v>
      </c>
      <c r="CA364" t="s">
        <v>515</v>
      </c>
      <c r="CB364" t="s">
        <v>516</v>
      </c>
      <c r="CC364">
        <v>18087</v>
      </c>
      <c r="CD364">
        <v>470</v>
      </c>
      <c r="CE364">
        <v>6103955661</v>
      </c>
      <c r="CF364" t="s">
        <v>99</v>
      </c>
      <c r="CG364" t="s">
        <v>100</v>
      </c>
      <c r="CH364" s="1">
        <v>24473</v>
      </c>
      <c r="CI364" t="s">
        <v>100</v>
      </c>
      <c r="CJ364" t="s">
        <v>100</v>
      </c>
      <c r="CK364" t="s">
        <v>100</v>
      </c>
      <c r="CL364" t="s">
        <v>103</v>
      </c>
      <c r="CM364" t="s">
        <v>513</v>
      </c>
      <c r="CN364">
        <v>60</v>
      </c>
      <c r="CO364" s="1">
        <v>44621</v>
      </c>
      <c r="CP364" s="1"/>
      <c r="CV364"/>
    </row>
    <row r="365" spans="1:100" x14ac:dyDescent="0.25">
      <c r="A365" t="s">
        <v>317</v>
      </c>
      <c r="B365" s="18" t="s">
        <v>3187</v>
      </c>
      <c r="C365" s="18">
        <v>395589</v>
      </c>
      <c r="D365" t="s">
        <v>1766</v>
      </c>
      <c r="E365" t="s">
        <v>1768</v>
      </c>
      <c r="F365" t="s">
        <v>417</v>
      </c>
      <c r="G365" t="s">
        <v>3201</v>
      </c>
      <c r="H365">
        <v>82.6</v>
      </c>
      <c r="I365" t="s">
        <v>122</v>
      </c>
      <c r="K365" t="s">
        <v>100</v>
      </c>
      <c r="L365" t="s">
        <v>105</v>
      </c>
      <c r="M365">
        <v>2</v>
      </c>
      <c r="N365">
        <v>2</v>
      </c>
      <c r="O365">
        <v>2</v>
      </c>
      <c r="P365">
        <v>4</v>
      </c>
      <c r="Q365">
        <v>3</v>
      </c>
      <c r="R365">
        <v>4</v>
      </c>
      <c r="S365">
        <v>2</v>
      </c>
      <c r="U365" s="8">
        <v>3.7794099999999999</v>
      </c>
      <c r="V365" s="8">
        <v>0.63158000000000003</v>
      </c>
      <c r="W365">
        <v>41</v>
      </c>
      <c r="X365">
        <v>1.0583499999999999</v>
      </c>
      <c r="Y365">
        <v>1.6899299999999999</v>
      </c>
      <c r="Z365">
        <v>3.0839799999999999</v>
      </c>
      <c r="AA365">
        <v>0.33377000000000001</v>
      </c>
      <c r="AB365">
        <v>9.783E-2</v>
      </c>
      <c r="AD365">
        <v>2.08948</v>
      </c>
      <c r="AE365">
        <v>47.1</v>
      </c>
      <c r="AG365">
        <v>3</v>
      </c>
      <c r="AJ365">
        <v>2.3363100000000001</v>
      </c>
      <c r="AK365">
        <v>0.85523000000000005</v>
      </c>
      <c r="AL365">
        <v>0.47115000000000001</v>
      </c>
      <c r="AM365">
        <v>3.66269</v>
      </c>
      <c r="AN365">
        <v>1.83094</v>
      </c>
      <c r="AO365">
        <v>0.91027000000000002</v>
      </c>
      <c r="AP365">
        <v>0.50202000000000002</v>
      </c>
      <c r="AQ365">
        <v>3.2579099999999999</v>
      </c>
      <c r="AS365">
        <v>0</v>
      </c>
      <c r="AT365">
        <v>2</v>
      </c>
      <c r="AU365">
        <v>0</v>
      </c>
      <c r="AV365">
        <v>0</v>
      </c>
      <c r="AW365" s="4">
        <v>0</v>
      </c>
      <c r="AX365">
        <v>0</v>
      </c>
      <c r="AY365">
        <v>0</v>
      </c>
      <c r="BA365" s="1">
        <v>44463</v>
      </c>
      <c r="BB365">
        <v>11</v>
      </c>
      <c r="BC365">
        <v>11</v>
      </c>
      <c r="BD365">
        <v>0</v>
      </c>
      <c r="BE365">
        <v>56</v>
      </c>
      <c r="BF365">
        <v>1</v>
      </c>
      <c r="BG365">
        <v>0</v>
      </c>
      <c r="BH365">
        <v>56</v>
      </c>
      <c r="BI365" s="1">
        <v>43867</v>
      </c>
      <c r="BJ365">
        <v>14</v>
      </c>
      <c r="BK365">
        <v>12</v>
      </c>
      <c r="BL365">
        <v>2</v>
      </c>
      <c r="BM365">
        <v>64</v>
      </c>
      <c r="BN365">
        <v>1</v>
      </c>
      <c r="BO365">
        <v>0</v>
      </c>
      <c r="BP365">
        <v>64</v>
      </c>
      <c r="BQ365" s="1">
        <v>43532</v>
      </c>
      <c r="BR365">
        <v>13</v>
      </c>
      <c r="BS365">
        <v>13</v>
      </c>
      <c r="BT365">
        <v>0</v>
      </c>
      <c r="BU365">
        <v>68</v>
      </c>
      <c r="BV365">
        <v>1</v>
      </c>
      <c r="BW365">
        <v>0</v>
      </c>
      <c r="BX365">
        <v>68</v>
      </c>
      <c r="BY365">
        <v>60.667000000000002</v>
      </c>
      <c r="CA365" t="s">
        <v>1769</v>
      </c>
      <c r="CB365" t="s">
        <v>1770</v>
      </c>
      <c r="CC365">
        <v>17851</v>
      </c>
      <c r="CD365">
        <v>600</v>
      </c>
      <c r="CE365">
        <v>5703392501</v>
      </c>
      <c r="CF365" t="s">
        <v>99</v>
      </c>
      <c r="CG365" t="s">
        <v>100</v>
      </c>
      <c r="CH365" s="1">
        <v>30517</v>
      </c>
      <c r="CI365" t="s">
        <v>101</v>
      </c>
      <c r="CJ365" t="s">
        <v>100</v>
      </c>
      <c r="CK365" t="s">
        <v>100</v>
      </c>
      <c r="CL365" t="s">
        <v>103</v>
      </c>
      <c r="CM365" t="s">
        <v>1767</v>
      </c>
      <c r="CN365">
        <v>121</v>
      </c>
      <c r="CO365" s="1">
        <v>44621</v>
      </c>
      <c r="CP365" s="1"/>
      <c r="CV365"/>
    </row>
    <row r="366" spans="1:100" x14ac:dyDescent="0.25">
      <c r="A366" t="s">
        <v>317</v>
      </c>
      <c r="B366" s="18" t="s">
        <v>3187</v>
      </c>
      <c r="C366" s="18">
        <v>395582</v>
      </c>
      <c r="D366" t="s">
        <v>1741</v>
      </c>
      <c r="E366" t="s">
        <v>805</v>
      </c>
      <c r="F366" t="s">
        <v>572</v>
      </c>
      <c r="G366" t="s">
        <v>3201</v>
      </c>
      <c r="H366">
        <v>226.8</v>
      </c>
      <c r="I366" t="s">
        <v>98</v>
      </c>
      <c r="K366" t="s">
        <v>100</v>
      </c>
      <c r="L366" t="s">
        <v>105</v>
      </c>
      <c r="M366">
        <v>2</v>
      </c>
      <c r="N366">
        <v>2</v>
      </c>
      <c r="O366">
        <v>2</v>
      </c>
      <c r="P366">
        <v>2</v>
      </c>
      <c r="Q366">
        <v>3</v>
      </c>
      <c r="R366">
        <v>1</v>
      </c>
      <c r="S366">
        <v>2</v>
      </c>
      <c r="U366" s="8">
        <v>3.0350799999999998</v>
      </c>
      <c r="V366" s="8">
        <v>0.41291</v>
      </c>
      <c r="W366">
        <v>27.5</v>
      </c>
      <c r="X366">
        <v>0.84670999999999996</v>
      </c>
      <c r="Y366">
        <v>1.25962</v>
      </c>
      <c r="Z366">
        <v>2.7125699999999999</v>
      </c>
      <c r="AA366">
        <v>0.25928000000000001</v>
      </c>
      <c r="AB366">
        <v>3.7139999999999999E-2</v>
      </c>
      <c r="AD366">
        <v>1.77546</v>
      </c>
      <c r="AE366">
        <v>25</v>
      </c>
      <c r="AG366">
        <v>0</v>
      </c>
      <c r="AJ366">
        <v>2.1080199999999998</v>
      </c>
      <c r="AK366">
        <v>0.73845000000000005</v>
      </c>
      <c r="AL366">
        <v>0.37635999999999997</v>
      </c>
      <c r="AM366">
        <v>3.2228300000000001</v>
      </c>
      <c r="AN366">
        <v>1.7242599999999999</v>
      </c>
      <c r="AO366">
        <v>0.84340999999999999</v>
      </c>
      <c r="AP366">
        <v>0.41087000000000001</v>
      </c>
      <c r="AQ366">
        <v>2.9733700000000001</v>
      </c>
      <c r="AS366">
        <v>3</v>
      </c>
      <c r="AT366">
        <v>5</v>
      </c>
      <c r="AU366">
        <v>2</v>
      </c>
      <c r="AV366">
        <v>3</v>
      </c>
      <c r="AW366" s="4">
        <v>56490.5</v>
      </c>
      <c r="AX366">
        <v>1</v>
      </c>
      <c r="AY366">
        <v>4</v>
      </c>
      <c r="BA366" s="1">
        <v>44442</v>
      </c>
      <c r="BB366">
        <v>4</v>
      </c>
      <c r="BC366">
        <v>4</v>
      </c>
      <c r="BD366">
        <v>0</v>
      </c>
      <c r="BE366">
        <v>20</v>
      </c>
      <c r="BF366">
        <v>1</v>
      </c>
      <c r="BG366">
        <v>0</v>
      </c>
      <c r="BH366">
        <v>20</v>
      </c>
      <c r="BI366" s="1">
        <v>44316</v>
      </c>
      <c r="BJ366">
        <v>8</v>
      </c>
      <c r="BK366">
        <v>6</v>
      </c>
      <c r="BL366">
        <v>0</v>
      </c>
      <c r="BM366">
        <v>60</v>
      </c>
      <c r="BN366">
        <v>1</v>
      </c>
      <c r="BO366">
        <v>0</v>
      </c>
      <c r="BP366">
        <v>60</v>
      </c>
      <c r="BQ366" s="1">
        <v>44099</v>
      </c>
      <c r="BR366">
        <v>15</v>
      </c>
      <c r="BS366">
        <v>6</v>
      </c>
      <c r="BT366">
        <v>9</v>
      </c>
      <c r="BU366">
        <v>128</v>
      </c>
      <c r="BV366">
        <v>1</v>
      </c>
      <c r="BW366">
        <v>0</v>
      </c>
      <c r="BX366">
        <v>128</v>
      </c>
      <c r="BY366">
        <v>51.332999999999998</v>
      </c>
      <c r="CA366" t="s">
        <v>1743</v>
      </c>
      <c r="CB366" t="s">
        <v>1744</v>
      </c>
      <c r="CC366">
        <v>18202</v>
      </c>
      <c r="CD366">
        <v>480</v>
      </c>
      <c r="CE366">
        <v>5704548888</v>
      </c>
      <c r="CF366" t="s">
        <v>99</v>
      </c>
      <c r="CG366" t="s">
        <v>100</v>
      </c>
      <c r="CH366" s="1">
        <v>30468</v>
      </c>
      <c r="CI366" t="s">
        <v>100</v>
      </c>
      <c r="CJ366" t="s">
        <v>100</v>
      </c>
      <c r="CK366" t="s">
        <v>100</v>
      </c>
      <c r="CL366" t="s">
        <v>103</v>
      </c>
      <c r="CM366" t="s">
        <v>1742</v>
      </c>
      <c r="CN366">
        <v>297</v>
      </c>
      <c r="CO366" s="1">
        <v>44621</v>
      </c>
      <c r="CP366" s="1"/>
      <c r="CV366"/>
    </row>
    <row r="367" spans="1:100" x14ac:dyDescent="0.25">
      <c r="A367" t="s">
        <v>317</v>
      </c>
      <c r="B367" s="18" t="s">
        <v>3187</v>
      </c>
      <c r="C367" s="18">
        <v>395331</v>
      </c>
      <c r="D367" t="s">
        <v>971</v>
      </c>
      <c r="E367" t="s">
        <v>973</v>
      </c>
      <c r="F367" t="s">
        <v>974</v>
      </c>
      <c r="G367" t="s">
        <v>3201</v>
      </c>
      <c r="H367">
        <v>137.30000000000001</v>
      </c>
      <c r="I367" t="s">
        <v>98</v>
      </c>
      <c r="K367" t="s">
        <v>100</v>
      </c>
      <c r="L367" t="s">
        <v>105</v>
      </c>
      <c r="M367">
        <v>1</v>
      </c>
      <c r="N367">
        <v>2</v>
      </c>
      <c r="O367">
        <v>1</v>
      </c>
      <c r="P367">
        <v>4</v>
      </c>
      <c r="Q367">
        <v>5</v>
      </c>
      <c r="R367">
        <v>3</v>
      </c>
      <c r="S367">
        <v>2</v>
      </c>
      <c r="U367" s="8">
        <v>3.0651299999999999</v>
      </c>
      <c r="V367" s="8">
        <v>0.37039</v>
      </c>
      <c r="W367">
        <v>43.1</v>
      </c>
      <c r="X367">
        <v>0.83362000000000003</v>
      </c>
      <c r="Y367">
        <v>1.20401</v>
      </c>
      <c r="Z367">
        <v>2.8472200000000001</v>
      </c>
      <c r="AA367">
        <v>0.21317</v>
      </c>
      <c r="AB367">
        <v>4.1910000000000003E-2</v>
      </c>
      <c r="AD367">
        <v>1.8611200000000001</v>
      </c>
      <c r="AE367">
        <v>40</v>
      </c>
      <c r="AG367">
        <v>1</v>
      </c>
      <c r="AJ367">
        <v>2.0249100000000002</v>
      </c>
      <c r="AK367">
        <v>0.78576000000000001</v>
      </c>
      <c r="AL367">
        <v>0.40294999999999997</v>
      </c>
      <c r="AM367">
        <v>3.2136100000000001</v>
      </c>
      <c r="AN367">
        <v>1.88164</v>
      </c>
      <c r="AO367">
        <v>0.78037999999999996</v>
      </c>
      <c r="AP367">
        <v>0.34423999999999999</v>
      </c>
      <c r="AQ367">
        <v>3.0114200000000002</v>
      </c>
      <c r="AS367">
        <v>2</v>
      </c>
      <c r="AT367">
        <v>18</v>
      </c>
      <c r="AU367">
        <v>3</v>
      </c>
      <c r="AV367">
        <v>1</v>
      </c>
      <c r="AW367" s="4">
        <v>229520</v>
      </c>
      <c r="AX367">
        <v>0</v>
      </c>
      <c r="AY367">
        <v>1</v>
      </c>
      <c r="BA367" s="1">
        <v>44476</v>
      </c>
      <c r="BB367">
        <v>9</v>
      </c>
      <c r="BC367">
        <v>7</v>
      </c>
      <c r="BD367">
        <v>0</v>
      </c>
      <c r="BE367">
        <v>68</v>
      </c>
      <c r="BF367">
        <v>1</v>
      </c>
      <c r="BG367">
        <v>0</v>
      </c>
      <c r="BH367">
        <v>68</v>
      </c>
      <c r="BI367" s="1">
        <v>43811</v>
      </c>
      <c r="BJ367">
        <v>16</v>
      </c>
      <c r="BK367">
        <v>10</v>
      </c>
      <c r="BL367">
        <v>16</v>
      </c>
      <c r="BM367">
        <v>88</v>
      </c>
      <c r="BN367">
        <v>1</v>
      </c>
      <c r="BO367">
        <v>0</v>
      </c>
      <c r="BP367">
        <v>88</v>
      </c>
      <c r="BQ367" s="1">
        <v>43629</v>
      </c>
      <c r="BR367">
        <v>30</v>
      </c>
      <c r="BS367">
        <v>18</v>
      </c>
      <c r="BT367">
        <v>13</v>
      </c>
      <c r="BU367">
        <v>192</v>
      </c>
      <c r="BV367">
        <v>1</v>
      </c>
      <c r="BW367">
        <v>0</v>
      </c>
      <c r="BX367">
        <v>192</v>
      </c>
      <c r="BY367">
        <v>95.332999999999998</v>
      </c>
      <c r="CA367" t="s">
        <v>135</v>
      </c>
      <c r="CB367" t="s">
        <v>975</v>
      </c>
      <c r="CC367">
        <v>16830</v>
      </c>
      <c r="CD367">
        <v>230</v>
      </c>
      <c r="CE367">
        <v>8147657545</v>
      </c>
      <c r="CF367" t="s">
        <v>99</v>
      </c>
      <c r="CG367" t="s">
        <v>100</v>
      </c>
      <c r="CH367" s="1">
        <v>27516</v>
      </c>
      <c r="CI367" t="s">
        <v>100</v>
      </c>
      <c r="CJ367" t="s">
        <v>100</v>
      </c>
      <c r="CK367" t="s">
        <v>100</v>
      </c>
      <c r="CL367" t="s">
        <v>103</v>
      </c>
      <c r="CM367" t="s">
        <v>972</v>
      </c>
      <c r="CN367">
        <v>240</v>
      </c>
      <c r="CO367" s="1">
        <v>44621</v>
      </c>
      <c r="CP367" s="1"/>
      <c r="CV367"/>
    </row>
    <row r="368" spans="1:100" x14ac:dyDescent="0.25">
      <c r="A368" t="s">
        <v>317</v>
      </c>
      <c r="B368" s="18" t="s">
        <v>3187</v>
      </c>
      <c r="C368" s="18">
        <v>395542</v>
      </c>
      <c r="D368" t="s">
        <v>1629</v>
      </c>
      <c r="E368" t="s">
        <v>1631</v>
      </c>
      <c r="F368" t="s">
        <v>572</v>
      </c>
      <c r="G368" t="s">
        <v>3201</v>
      </c>
      <c r="H368">
        <v>80.599999999999994</v>
      </c>
      <c r="I368" t="s">
        <v>98</v>
      </c>
      <c r="K368" t="s">
        <v>100</v>
      </c>
      <c r="L368" t="s">
        <v>105</v>
      </c>
      <c r="M368">
        <v>2</v>
      </c>
      <c r="N368">
        <v>2</v>
      </c>
      <c r="O368">
        <v>1</v>
      </c>
      <c r="P368">
        <v>5</v>
      </c>
      <c r="Q368">
        <v>5</v>
      </c>
      <c r="R368">
        <v>3</v>
      </c>
      <c r="S368">
        <v>3</v>
      </c>
      <c r="U368" s="8">
        <v>3.0457399999999999</v>
      </c>
      <c r="V368" s="8">
        <v>0.58862999999999999</v>
      </c>
      <c r="W368">
        <v>67.8</v>
      </c>
      <c r="X368">
        <v>0.96296999999999999</v>
      </c>
      <c r="Y368">
        <v>1.5516099999999999</v>
      </c>
      <c r="Z368">
        <v>2.9058899999999999</v>
      </c>
      <c r="AA368">
        <v>0.44435000000000002</v>
      </c>
      <c r="AB368">
        <v>0.11353000000000001</v>
      </c>
      <c r="AD368">
        <v>1.49413</v>
      </c>
      <c r="AE368">
        <v>76.5</v>
      </c>
      <c r="AG368">
        <v>0</v>
      </c>
      <c r="AJ368">
        <v>2.0955400000000002</v>
      </c>
      <c r="AK368">
        <v>0.81681999999999999</v>
      </c>
      <c r="AL368">
        <v>0.42008000000000001</v>
      </c>
      <c r="AM368">
        <v>3.3324400000000001</v>
      </c>
      <c r="AN368">
        <v>1.4596899999999999</v>
      </c>
      <c r="AO368">
        <v>0.86719000000000002</v>
      </c>
      <c r="AP368">
        <v>0.52476</v>
      </c>
      <c r="AQ368">
        <v>2.8856600000000001</v>
      </c>
      <c r="AS368">
        <v>1</v>
      </c>
      <c r="AT368">
        <v>16</v>
      </c>
      <c r="AU368">
        <v>3</v>
      </c>
      <c r="AV368">
        <v>0</v>
      </c>
      <c r="AW368" s="4">
        <v>0</v>
      </c>
      <c r="AX368">
        <v>0</v>
      </c>
      <c r="AY368">
        <v>0</v>
      </c>
      <c r="BA368" s="1">
        <v>44463</v>
      </c>
      <c r="BB368">
        <v>14</v>
      </c>
      <c r="BC368">
        <v>12</v>
      </c>
      <c r="BD368">
        <v>2</v>
      </c>
      <c r="BE368">
        <v>64</v>
      </c>
      <c r="BF368">
        <v>2</v>
      </c>
      <c r="BG368">
        <v>32</v>
      </c>
      <c r="BH368">
        <v>96</v>
      </c>
      <c r="BI368" s="1">
        <v>44141</v>
      </c>
      <c r="BJ368">
        <v>15</v>
      </c>
      <c r="BK368">
        <v>13</v>
      </c>
      <c r="BL368">
        <v>9</v>
      </c>
      <c r="BM368">
        <v>112</v>
      </c>
      <c r="BN368">
        <v>1</v>
      </c>
      <c r="BO368">
        <v>0</v>
      </c>
      <c r="BP368">
        <v>112</v>
      </c>
      <c r="BQ368" s="1">
        <v>43573</v>
      </c>
      <c r="BR368">
        <v>4</v>
      </c>
      <c r="BS368">
        <v>3</v>
      </c>
      <c r="BT368">
        <v>1</v>
      </c>
      <c r="BU368">
        <v>16</v>
      </c>
      <c r="BV368">
        <v>1</v>
      </c>
      <c r="BW368">
        <v>0</v>
      </c>
      <c r="BX368">
        <v>16</v>
      </c>
      <c r="BY368">
        <v>88</v>
      </c>
      <c r="CA368" t="s">
        <v>1632</v>
      </c>
      <c r="CB368" t="s">
        <v>1633</v>
      </c>
      <c r="CC368">
        <v>18707</v>
      </c>
      <c r="CD368">
        <v>480</v>
      </c>
      <c r="CE368">
        <v>5704746377</v>
      </c>
      <c r="CF368" t="s">
        <v>99</v>
      </c>
      <c r="CG368" t="s">
        <v>100</v>
      </c>
      <c r="CH368" s="1">
        <v>30225</v>
      </c>
      <c r="CI368" t="s">
        <v>101</v>
      </c>
      <c r="CJ368" t="s">
        <v>100</v>
      </c>
      <c r="CK368" t="s">
        <v>100</v>
      </c>
      <c r="CL368" t="s">
        <v>103</v>
      </c>
      <c r="CM368" t="s">
        <v>1630</v>
      </c>
      <c r="CN368">
        <v>106</v>
      </c>
      <c r="CO368" s="1">
        <v>44621</v>
      </c>
      <c r="CP368" s="1"/>
      <c r="CV368"/>
    </row>
    <row r="369" spans="1:101" x14ac:dyDescent="0.25">
      <c r="A369" t="s">
        <v>317</v>
      </c>
      <c r="B369" s="18" t="s">
        <v>3187</v>
      </c>
      <c r="C369" s="18">
        <v>395881</v>
      </c>
      <c r="D369" t="s">
        <v>2609</v>
      </c>
      <c r="E369" t="s">
        <v>446</v>
      </c>
      <c r="F369" t="s">
        <v>447</v>
      </c>
      <c r="G369" t="s">
        <v>3201</v>
      </c>
      <c r="H369">
        <v>132</v>
      </c>
      <c r="I369" t="s">
        <v>122</v>
      </c>
      <c r="K369" t="s">
        <v>100</v>
      </c>
      <c r="L369" t="s">
        <v>105</v>
      </c>
      <c r="M369">
        <v>2</v>
      </c>
      <c r="N369">
        <v>2</v>
      </c>
      <c r="O369">
        <v>1</v>
      </c>
      <c r="P369">
        <v>5</v>
      </c>
      <c r="Q369">
        <v>5</v>
      </c>
      <c r="R369">
        <v>5</v>
      </c>
      <c r="S369">
        <v>2</v>
      </c>
      <c r="U369" s="8">
        <v>3.2798500000000002</v>
      </c>
      <c r="V369" s="8">
        <v>0.45644000000000001</v>
      </c>
      <c r="W369">
        <v>52.4</v>
      </c>
      <c r="X369">
        <v>0.98362000000000005</v>
      </c>
      <c r="Y369">
        <v>1.4400599999999999</v>
      </c>
      <c r="Z369">
        <v>2.9307099999999999</v>
      </c>
      <c r="AA369">
        <v>0.26523000000000002</v>
      </c>
      <c r="AB369">
        <v>7.4620000000000006E-2</v>
      </c>
      <c r="AD369">
        <v>1.8398000000000001</v>
      </c>
      <c r="AE369">
        <v>50</v>
      </c>
      <c r="AG369">
        <v>0</v>
      </c>
      <c r="AJ369">
        <v>2.1811199999999999</v>
      </c>
      <c r="AK369">
        <v>0.80135999999999996</v>
      </c>
      <c r="AL369">
        <v>0.42402000000000001</v>
      </c>
      <c r="AM369">
        <v>3.4064999999999999</v>
      </c>
      <c r="AN369">
        <v>1.7268600000000001</v>
      </c>
      <c r="AO369">
        <v>0.90286</v>
      </c>
      <c r="AP369">
        <v>0.40312999999999999</v>
      </c>
      <c r="AQ369">
        <v>3.03992</v>
      </c>
      <c r="AS369">
        <v>4</v>
      </c>
      <c r="AT369">
        <v>26</v>
      </c>
      <c r="AU369">
        <v>7</v>
      </c>
      <c r="AV369">
        <v>3</v>
      </c>
      <c r="AW369" s="4">
        <v>2937.85</v>
      </c>
      <c r="AX369">
        <v>0</v>
      </c>
      <c r="AY369">
        <v>3</v>
      </c>
      <c r="BA369" s="1">
        <v>44260</v>
      </c>
      <c r="BB369">
        <v>11</v>
      </c>
      <c r="BC369">
        <v>9</v>
      </c>
      <c r="BD369">
        <v>0</v>
      </c>
      <c r="BE369">
        <v>84</v>
      </c>
      <c r="BF369">
        <v>1</v>
      </c>
      <c r="BG369">
        <v>0</v>
      </c>
      <c r="BH369">
        <v>84</v>
      </c>
      <c r="BI369" s="1">
        <v>43854</v>
      </c>
      <c r="BJ369">
        <v>18</v>
      </c>
      <c r="BK369">
        <v>10</v>
      </c>
      <c r="BL369">
        <v>14</v>
      </c>
      <c r="BM369">
        <v>136</v>
      </c>
      <c r="BN369">
        <v>1</v>
      </c>
      <c r="BO369">
        <v>0</v>
      </c>
      <c r="BP369">
        <v>136</v>
      </c>
      <c r="BQ369" s="1">
        <v>43665</v>
      </c>
      <c r="BR369">
        <v>27</v>
      </c>
      <c r="BS369">
        <v>17</v>
      </c>
      <c r="BT369">
        <v>10</v>
      </c>
      <c r="BU369">
        <v>148</v>
      </c>
      <c r="BV369">
        <v>1</v>
      </c>
      <c r="BW369">
        <v>0</v>
      </c>
      <c r="BX369">
        <v>148</v>
      </c>
      <c r="BY369">
        <v>112</v>
      </c>
      <c r="CA369" t="s">
        <v>2611</v>
      </c>
      <c r="CB369" t="s">
        <v>2612</v>
      </c>
      <c r="CC369">
        <v>18505</v>
      </c>
      <c r="CD369">
        <v>420</v>
      </c>
      <c r="CE369">
        <v>5703410050</v>
      </c>
      <c r="CF369" t="s">
        <v>99</v>
      </c>
      <c r="CG369" t="s">
        <v>100</v>
      </c>
      <c r="CH369" s="1">
        <v>33913</v>
      </c>
      <c r="CI369" t="s">
        <v>100</v>
      </c>
      <c r="CJ369" t="s">
        <v>100</v>
      </c>
      <c r="CK369" t="s">
        <v>100</v>
      </c>
      <c r="CL369" t="s">
        <v>103</v>
      </c>
      <c r="CM369" t="s">
        <v>2610</v>
      </c>
      <c r="CN369">
        <v>180</v>
      </c>
      <c r="CO369" s="1">
        <v>44621</v>
      </c>
      <c r="CP369" s="1"/>
      <c r="CV369"/>
    </row>
    <row r="370" spans="1:101" x14ac:dyDescent="0.25">
      <c r="A370" t="s">
        <v>317</v>
      </c>
      <c r="B370" s="18" t="s">
        <v>3187</v>
      </c>
      <c r="C370" s="18">
        <v>395045</v>
      </c>
      <c r="D370" t="s">
        <v>414</v>
      </c>
      <c r="E370" t="s">
        <v>416</v>
      </c>
      <c r="F370" t="s">
        <v>417</v>
      </c>
      <c r="G370" t="s">
        <v>3201</v>
      </c>
      <c r="H370">
        <v>142.9</v>
      </c>
      <c r="I370" t="s">
        <v>122</v>
      </c>
      <c r="K370" t="s">
        <v>100</v>
      </c>
      <c r="L370" t="s">
        <v>105</v>
      </c>
      <c r="M370">
        <v>1</v>
      </c>
      <c r="N370">
        <v>2</v>
      </c>
      <c r="O370">
        <v>1</v>
      </c>
      <c r="P370">
        <v>3</v>
      </c>
      <c r="Q370">
        <v>3</v>
      </c>
      <c r="R370">
        <v>3</v>
      </c>
      <c r="S370">
        <v>2</v>
      </c>
      <c r="U370" s="8">
        <v>3.4460999999999999</v>
      </c>
      <c r="V370" s="8">
        <v>0.53405999999999998</v>
      </c>
      <c r="W370">
        <v>58.1</v>
      </c>
      <c r="X370">
        <v>0.98762000000000005</v>
      </c>
      <c r="Y370">
        <v>1.5216799999999999</v>
      </c>
      <c r="Z370">
        <v>2.9325100000000002</v>
      </c>
      <c r="AA370">
        <v>0.27939000000000003</v>
      </c>
      <c r="AB370">
        <v>5.9929999999999997E-2</v>
      </c>
      <c r="AD370">
        <v>1.92441</v>
      </c>
      <c r="AE370">
        <v>75.8</v>
      </c>
      <c r="AG370">
        <v>4</v>
      </c>
      <c r="AJ370">
        <v>2.0872700000000002</v>
      </c>
      <c r="AK370">
        <v>0.85643000000000002</v>
      </c>
      <c r="AL370">
        <v>0.48382999999999998</v>
      </c>
      <c r="AM370">
        <v>3.4275199999999999</v>
      </c>
      <c r="AN370">
        <v>1.8875</v>
      </c>
      <c r="AO370">
        <v>0.84824999999999995</v>
      </c>
      <c r="AP370">
        <v>0.41338999999999998</v>
      </c>
      <c r="AQ370">
        <v>3.17441</v>
      </c>
      <c r="AS370">
        <v>0</v>
      </c>
      <c r="AT370">
        <v>21</v>
      </c>
      <c r="AU370">
        <v>1</v>
      </c>
      <c r="AV370">
        <v>1</v>
      </c>
      <c r="AW370" s="4">
        <v>655.14</v>
      </c>
      <c r="AX370">
        <v>0</v>
      </c>
      <c r="AY370">
        <v>1</v>
      </c>
      <c r="BA370" s="1">
        <v>44400</v>
      </c>
      <c r="BB370">
        <v>5</v>
      </c>
      <c r="BC370">
        <v>5</v>
      </c>
      <c r="BD370">
        <v>0</v>
      </c>
      <c r="BE370">
        <v>28</v>
      </c>
      <c r="BF370">
        <v>1</v>
      </c>
      <c r="BG370">
        <v>0</v>
      </c>
      <c r="BH370">
        <v>28</v>
      </c>
      <c r="BI370" s="1">
        <v>43777</v>
      </c>
      <c r="BJ370">
        <v>23</v>
      </c>
      <c r="BK370">
        <v>17</v>
      </c>
      <c r="BL370">
        <v>6</v>
      </c>
      <c r="BM370">
        <v>156</v>
      </c>
      <c r="BN370">
        <v>1</v>
      </c>
      <c r="BO370">
        <v>0</v>
      </c>
      <c r="BP370">
        <v>156</v>
      </c>
      <c r="BQ370" s="1">
        <v>43448</v>
      </c>
      <c r="BR370">
        <v>14</v>
      </c>
      <c r="BS370">
        <v>14</v>
      </c>
      <c r="BT370">
        <v>0</v>
      </c>
      <c r="BU370">
        <v>88</v>
      </c>
      <c r="BV370">
        <v>1</v>
      </c>
      <c r="BW370">
        <v>0</v>
      </c>
      <c r="BX370">
        <v>88</v>
      </c>
      <c r="BY370">
        <v>80.667000000000002</v>
      </c>
      <c r="CA370" t="s">
        <v>418</v>
      </c>
      <c r="CB370" t="s">
        <v>419</v>
      </c>
      <c r="CC370">
        <v>17866</v>
      </c>
      <c r="CD370">
        <v>600</v>
      </c>
      <c r="CE370">
        <v>5706444400</v>
      </c>
      <c r="CF370" t="s">
        <v>99</v>
      </c>
      <c r="CG370" t="s">
        <v>100</v>
      </c>
      <c r="CH370" s="1">
        <v>24473</v>
      </c>
      <c r="CI370" t="s">
        <v>101</v>
      </c>
      <c r="CJ370" t="s">
        <v>100</v>
      </c>
      <c r="CK370" t="s">
        <v>100</v>
      </c>
      <c r="CL370" t="s">
        <v>103</v>
      </c>
      <c r="CM370" t="s">
        <v>415</v>
      </c>
      <c r="CN370">
        <v>271</v>
      </c>
      <c r="CO370" s="1">
        <v>44621</v>
      </c>
      <c r="CP370" s="1"/>
      <c r="CV370"/>
    </row>
    <row r="371" spans="1:101" x14ac:dyDescent="0.25">
      <c r="A371" t="s">
        <v>317</v>
      </c>
      <c r="B371" s="18" t="s">
        <v>3187</v>
      </c>
      <c r="C371" s="18">
        <v>396119</v>
      </c>
      <c r="D371" t="s">
        <v>3057</v>
      </c>
      <c r="E371" t="s">
        <v>2350</v>
      </c>
      <c r="F371" t="s">
        <v>281</v>
      </c>
      <c r="G371" t="s">
        <v>3202</v>
      </c>
      <c r="H371">
        <v>45.8</v>
      </c>
      <c r="I371" t="s">
        <v>118</v>
      </c>
      <c r="K371" t="s">
        <v>100</v>
      </c>
      <c r="L371" t="s">
        <v>102</v>
      </c>
      <c r="M371">
        <v>5</v>
      </c>
      <c r="N371">
        <v>4</v>
      </c>
      <c r="O371">
        <v>5</v>
      </c>
      <c r="P371">
        <v>4</v>
      </c>
      <c r="Q371">
        <v>4</v>
      </c>
      <c r="S371">
        <v>4</v>
      </c>
      <c r="U371" s="8">
        <v>4.1352700000000002</v>
      </c>
      <c r="V371" s="8">
        <v>0.78029999999999999</v>
      </c>
      <c r="W371">
        <v>68.099999999999994</v>
      </c>
      <c r="X371">
        <v>0.93735000000000002</v>
      </c>
      <c r="Y371">
        <v>1.7176499999999999</v>
      </c>
      <c r="Z371">
        <v>3.4235699999999998</v>
      </c>
      <c r="AA371">
        <v>0.41065000000000002</v>
      </c>
      <c r="AB371">
        <v>2.273E-2</v>
      </c>
      <c r="AD371">
        <v>2.4176199999999999</v>
      </c>
      <c r="AE371">
        <v>66.7</v>
      </c>
      <c r="AG371">
        <v>0</v>
      </c>
      <c r="AJ371">
        <v>1.97122</v>
      </c>
      <c r="AK371">
        <v>0.72641999999999995</v>
      </c>
      <c r="AL371">
        <v>0.35931000000000002</v>
      </c>
      <c r="AM371">
        <v>3.0569500000000001</v>
      </c>
      <c r="AN371">
        <v>2.5108299999999999</v>
      </c>
      <c r="AO371">
        <v>0.94916</v>
      </c>
      <c r="AP371">
        <v>0.81330000000000002</v>
      </c>
      <c r="AQ371">
        <v>4.27102</v>
      </c>
      <c r="AS371">
        <v>0</v>
      </c>
      <c r="AT371">
        <v>0</v>
      </c>
      <c r="AU371">
        <v>0</v>
      </c>
      <c r="AV371">
        <v>0</v>
      </c>
      <c r="AW371" s="4">
        <v>0</v>
      </c>
      <c r="AX371">
        <v>0</v>
      </c>
      <c r="AY371">
        <v>0</v>
      </c>
      <c r="BA371" s="1">
        <v>44505</v>
      </c>
      <c r="BB371">
        <v>0</v>
      </c>
      <c r="BC371">
        <v>0</v>
      </c>
      <c r="BD371">
        <v>0</v>
      </c>
      <c r="BE371">
        <v>0</v>
      </c>
      <c r="BF371">
        <v>0</v>
      </c>
      <c r="BG371">
        <v>0</v>
      </c>
      <c r="BH371">
        <v>0</v>
      </c>
      <c r="BI371" s="1">
        <v>43882</v>
      </c>
      <c r="BJ371">
        <v>1</v>
      </c>
      <c r="BK371">
        <v>1</v>
      </c>
      <c r="BL371">
        <v>0</v>
      </c>
      <c r="BM371">
        <v>4</v>
      </c>
      <c r="BN371">
        <v>1</v>
      </c>
      <c r="BO371">
        <v>0</v>
      </c>
      <c r="BP371">
        <v>4</v>
      </c>
      <c r="BQ371" s="1">
        <v>43441</v>
      </c>
      <c r="BR371">
        <v>0</v>
      </c>
      <c r="BS371">
        <v>0</v>
      </c>
      <c r="BT371">
        <v>0</v>
      </c>
      <c r="BU371">
        <v>0</v>
      </c>
      <c r="BV371">
        <v>0</v>
      </c>
      <c r="BW371">
        <v>0</v>
      </c>
      <c r="BX371">
        <v>0</v>
      </c>
      <c r="BY371">
        <v>1.333</v>
      </c>
      <c r="CA371" t="s">
        <v>3059</v>
      </c>
      <c r="CB371" t="s">
        <v>3060</v>
      </c>
      <c r="CC371">
        <v>17545</v>
      </c>
      <c r="CD371">
        <v>440</v>
      </c>
      <c r="CE371">
        <v>7176656365</v>
      </c>
      <c r="CF371" t="s">
        <v>99</v>
      </c>
      <c r="CG371" t="s">
        <v>100</v>
      </c>
      <c r="CH371" s="1">
        <v>39630</v>
      </c>
      <c r="CI371" t="s">
        <v>100</v>
      </c>
      <c r="CJ371" t="s">
        <v>100</v>
      </c>
      <c r="CK371" t="s">
        <v>100</v>
      </c>
      <c r="CL371" t="s">
        <v>103</v>
      </c>
      <c r="CM371" t="s">
        <v>3058</v>
      </c>
      <c r="CN371">
        <v>50</v>
      </c>
      <c r="CO371" s="1">
        <v>44621</v>
      </c>
      <c r="CP371" s="1"/>
      <c r="CV371"/>
      <c r="CW371">
        <v>2</v>
      </c>
    </row>
    <row r="372" spans="1:101" x14ac:dyDescent="0.25">
      <c r="A372" t="s">
        <v>317</v>
      </c>
      <c r="B372" s="18" t="s">
        <v>3187</v>
      </c>
      <c r="C372" s="18">
        <v>395434</v>
      </c>
      <c r="D372" t="s">
        <v>1307</v>
      </c>
      <c r="E372" t="s">
        <v>371</v>
      </c>
      <c r="F372" t="s">
        <v>338</v>
      </c>
      <c r="G372" t="s">
        <v>3201</v>
      </c>
      <c r="H372">
        <v>91.4</v>
      </c>
      <c r="I372" t="s">
        <v>98</v>
      </c>
      <c r="K372" t="s">
        <v>100</v>
      </c>
      <c r="L372" t="s">
        <v>102</v>
      </c>
      <c r="M372">
        <v>3</v>
      </c>
      <c r="N372">
        <v>3</v>
      </c>
      <c r="O372">
        <v>2</v>
      </c>
      <c r="P372">
        <v>5</v>
      </c>
      <c r="Q372">
        <v>5</v>
      </c>
      <c r="R372">
        <v>5</v>
      </c>
      <c r="S372">
        <v>4</v>
      </c>
      <c r="U372" s="8">
        <v>3.7148699999999999</v>
      </c>
      <c r="V372" s="8">
        <v>1.09049</v>
      </c>
      <c r="W372">
        <v>58</v>
      </c>
      <c r="X372">
        <v>0.74182000000000003</v>
      </c>
      <c r="Y372">
        <v>1.8323100000000001</v>
      </c>
      <c r="Z372">
        <v>3.2282299999999999</v>
      </c>
      <c r="AA372">
        <v>0.94430999999999998</v>
      </c>
      <c r="AB372">
        <v>8.3879999999999996E-2</v>
      </c>
      <c r="AD372">
        <v>1.88256</v>
      </c>
      <c r="AE372">
        <v>45</v>
      </c>
      <c r="AG372">
        <v>1</v>
      </c>
      <c r="AJ372">
        <v>2.1068099999999998</v>
      </c>
      <c r="AK372">
        <v>0.82381000000000004</v>
      </c>
      <c r="AL372">
        <v>0.42712</v>
      </c>
      <c r="AM372">
        <v>3.3577400000000002</v>
      </c>
      <c r="AN372">
        <v>1.82931</v>
      </c>
      <c r="AO372">
        <v>0.66235999999999995</v>
      </c>
      <c r="AP372">
        <v>0.95616000000000001</v>
      </c>
      <c r="AQ372">
        <v>3.4931100000000002</v>
      </c>
      <c r="AS372">
        <v>0</v>
      </c>
      <c r="AT372">
        <v>14</v>
      </c>
      <c r="AU372">
        <v>7</v>
      </c>
      <c r="AV372">
        <v>4</v>
      </c>
      <c r="AW372" s="4">
        <v>27625</v>
      </c>
      <c r="AX372">
        <v>0</v>
      </c>
      <c r="AY372">
        <v>4</v>
      </c>
      <c r="BA372" s="1">
        <v>44287</v>
      </c>
      <c r="BB372">
        <v>14</v>
      </c>
      <c r="BC372">
        <v>11</v>
      </c>
      <c r="BD372">
        <v>0</v>
      </c>
      <c r="BE372">
        <v>60</v>
      </c>
      <c r="BF372">
        <v>1</v>
      </c>
      <c r="BG372">
        <v>0</v>
      </c>
      <c r="BH372">
        <v>60</v>
      </c>
      <c r="BI372" s="1">
        <v>43608</v>
      </c>
      <c r="BJ372">
        <v>15</v>
      </c>
      <c r="BK372">
        <v>11</v>
      </c>
      <c r="BL372">
        <v>3</v>
      </c>
      <c r="BM372">
        <v>100</v>
      </c>
      <c r="BN372">
        <v>1</v>
      </c>
      <c r="BO372">
        <v>0</v>
      </c>
      <c r="BP372">
        <v>100</v>
      </c>
      <c r="BQ372" s="1">
        <v>43217</v>
      </c>
      <c r="BR372">
        <v>8</v>
      </c>
      <c r="BS372">
        <v>7</v>
      </c>
      <c r="BT372">
        <v>1</v>
      </c>
      <c r="BU372">
        <v>32</v>
      </c>
      <c r="BV372">
        <v>1</v>
      </c>
      <c r="BW372">
        <v>0</v>
      </c>
      <c r="BX372">
        <v>32</v>
      </c>
      <c r="BY372">
        <v>68.667000000000002</v>
      </c>
      <c r="CA372" t="s">
        <v>1309</v>
      </c>
      <c r="CB372" t="s">
        <v>1310</v>
      </c>
      <c r="CC372">
        <v>15228</v>
      </c>
      <c r="CD372">
        <v>10</v>
      </c>
      <c r="CE372">
        <v>4122574444</v>
      </c>
      <c r="CF372" t="s">
        <v>99</v>
      </c>
      <c r="CG372" t="s">
        <v>100</v>
      </c>
      <c r="CH372" s="1">
        <v>28940</v>
      </c>
      <c r="CI372" t="s">
        <v>100</v>
      </c>
      <c r="CJ372" t="s">
        <v>100</v>
      </c>
      <c r="CK372" t="s">
        <v>100</v>
      </c>
      <c r="CL372" t="s">
        <v>103</v>
      </c>
      <c r="CM372" t="s">
        <v>1308</v>
      </c>
      <c r="CN372">
        <v>121</v>
      </c>
      <c r="CO372" s="1">
        <v>44621</v>
      </c>
      <c r="CP372" s="1"/>
      <c r="CV372"/>
    </row>
    <row r="373" spans="1:101" x14ac:dyDescent="0.25">
      <c r="A373" t="s">
        <v>317</v>
      </c>
      <c r="B373" s="18" t="s">
        <v>3187</v>
      </c>
      <c r="C373" s="18">
        <v>395629</v>
      </c>
      <c r="D373" t="s">
        <v>1901</v>
      </c>
      <c r="E373" t="s">
        <v>739</v>
      </c>
      <c r="F373" t="s">
        <v>124</v>
      </c>
      <c r="G373" t="s">
        <v>3202</v>
      </c>
      <c r="H373">
        <v>93.1</v>
      </c>
      <c r="I373" t="s">
        <v>133</v>
      </c>
      <c r="K373" t="s">
        <v>100</v>
      </c>
      <c r="L373" t="s">
        <v>105</v>
      </c>
      <c r="M373">
        <v>3</v>
      </c>
      <c r="N373">
        <v>3</v>
      </c>
      <c r="O373">
        <v>3</v>
      </c>
      <c r="P373">
        <v>2</v>
      </c>
      <c r="Q373">
        <v>3</v>
      </c>
      <c r="R373">
        <v>1</v>
      </c>
      <c r="S373">
        <v>4</v>
      </c>
      <c r="U373" s="8">
        <v>3.7284899999999999</v>
      </c>
      <c r="V373" s="8">
        <v>0.80201</v>
      </c>
      <c r="W373">
        <v>48.2</v>
      </c>
      <c r="X373">
        <v>1.1380399999999999</v>
      </c>
      <c r="Y373">
        <v>1.9400500000000001</v>
      </c>
      <c r="Z373">
        <v>3.2516500000000002</v>
      </c>
      <c r="AA373">
        <v>0.42760999999999999</v>
      </c>
      <c r="AB373">
        <v>6.9510000000000002E-2</v>
      </c>
      <c r="AD373">
        <v>1.78844</v>
      </c>
      <c r="AE373">
        <v>23.8</v>
      </c>
      <c r="AG373">
        <v>1</v>
      </c>
      <c r="AJ373">
        <v>2.2331500000000002</v>
      </c>
      <c r="AK373">
        <v>0.79730000000000001</v>
      </c>
      <c r="AL373">
        <v>0.40989999999999999</v>
      </c>
      <c r="AM373">
        <v>3.44035</v>
      </c>
      <c r="AN373">
        <v>1.63954</v>
      </c>
      <c r="AO373">
        <v>1.04993</v>
      </c>
      <c r="AP373">
        <v>0.73275999999999997</v>
      </c>
      <c r="AQ373">
        <v>3.4217399999999998</v>
      </c>
      <c r="AS373">
        <v>0</v>
      </c>
      <c r="AT373">
        <v>6</v>
      </c>
      <c r="AU373">
        <v>0</v>
      </c>
      <c r="AV373">
        <v>1</v>
      </c>
      <c r="AW373" s="4">
        <v>7345</v>
      </c>
      <c r="AX373">
        <v>0</v>
      </c>
      <c r="AY373">
        <v>1</v>
      </c>
      <c r="BA373" s="1">
        <v>44399</v>
      </c>
      <c r="BB373">
        <v>4</v>
      </c>
      <c r="BC373">
        <v>4</v>
      </c>
      <c r="BD373">
        <v>0</v>
      </c>
      <c r="BE373">
        <v>36</v>
      </c>
      <c r="BF373">
        <v>1</v>
      </c>
      <c r="BG373">
        <v>0</v>
      </c>
      <c r="BH373">
        <v>36</v>
      </c>
      <c r="BI373" s="1">
        <v>43619</v>
      </c>
      <c r="BJ373">
        <v>6</v>
      </c>
      <c r="BK373">
        <v>6</v>
      </c>
      <c r="BL373">
        <v>0</v>
      </c>
      <c r="BM373">
        <v>36</v>
      </c>
      <c r="BN373">
        <v>1</v>
      </c>
      <c r="BO373">
        <v>0</v>
      </c>
      <c r="BP373">
        <v>36</v>
      </c>
      <c r="BQ373" s="1">
        <v>43273</v>
      </c>
      <c r="BR373">
        <v>1</v>
      </c>
      <c r="BS373">
        <v>1</v>
      </c>
      <c r="BT373">
        <v>0</v>
      </c>
      <c r="BU373">
        <v>4</v>
      </c>
      <c r="BV373">
        <v>1</v>
      </c>
      <c r="BW373">
        <v>0</v>
      </c>
      <c r="BX373">
        <v>4</v>
      </c>
      <c r="BY373">
        <v>30.667000000000002</v>
      </c>
      <c r="CA373" t="s">
        <v>1903</v>
      </c>
      <c r="CB373" t="s">
        <v>1904</v>
      </c>
      <c r="CC373">
        <v>15401</v>
      </c>
      <c r="CD373">
        <v>330</v>
      </c>
      <c r="CE373">
        <v>7244301120</v>
      </c>
      <c r="CF373" t="s">
        <v>99</v>
      </c>
      <c r="CG373" t="s">
        <v>100</v>
      </c>
      <c r="CH373" s="1">
        <v>30773</v>
      </c>
      <c r="CI373" t="s">
        <v>100</v>
      </c>
      <c r="CJ373" t="s">
        <v>100</v>
      </c>
      <c r="CK373" t="s">
        <v>100</v>
      </c>
      <c r="CL373" t="s">
        <v>103</v>
      </c>
      <c r="CM373" t="s">
        <v>1902</v>
      </c>
      <c r="CN373">
        <v>139</v>
      </c>
      <c r="CO373" s="1">
        <v>44621</v>
      </c>
      <c r="CP373" s="1"/>
      <c r="CV373"/>
    </row>
    <row r="374" spans="1:101" x14ac:dyDescent="0.25">
      <c r="A374" t="s">
        <v>317</v>
      </c>
      <c r="B374" s="18" t="s">
        <v>3187</v>
      </c>
      <c r="C374" s="18">
        <v>395618</v>
      </c>
      <c r="D374" t="s">
        <v>1858</v>
      </c>
      <c r="E374" t="s">
        <v>1860</v>
      </c>
      <c r="F374" t="s">
        <v>106</v>
      </c>
      <c r="G374" t="s">
        <v>3201</v>
      </c>
      <c r="H374">
        <v>53.9</v>
      </c>
      <c r="I374" t="s">
        <v>98</v>
      </c>
      <c r="K374" t="s">
        <v>100</v>
      </c>
      <c r="L374" t="s">
        <v>105</v>
      </c>
      <c r="M374">
        <v>2</v>
      </c>
      <c r="N374">
        <v>2</v>
      </c>
      <c r="O374">
        <v>2</v>
      </c>
      <c r="P374">
        <v>3</v>
      </c>
      <c r="Q374">
        <v>3</v>
      </c>
      <c r="R374">
        <v>3</v>
      </c>
      <c r="S374">
        <v>3</v>
      </c>
      <c r="U374" s="8">
        <v>3.2762799999999999</v>
      </c>
      <c r="V374" s="8">
        <v>0.64629000000000003</v>
      </c>
      <c r="W374">
        <v>55.4</v>
      </c>
      <c r="X374">
        <v>0.91181999999999996</v>
      </c>
      <c r="Y374">
        <v>1.5581100000000001</v>
      </c>
      <c r="Z374">
        <v>3.0223399999999998</v>
      </c>
      <c r="AA374">
        <v>0.38973999999999998</v>
      </c>
      <c r="AB374">
        <v>9.4399999999999998E-2</v>
      </c>
      <c r="AD374">
        <v>1.71817</v>
      </c>
      <c r="AE374">
        <v>66.7</v>
      </c>
      <c r="AG374">
        <v>1</v>
      </c>
      <c r="AJ374">
        <v>2.1673399999999998</v>
      </c>
      <c r="AK374">
        <v>0.83330000000000004</v>
      </c>
      <c r="AL374">
        <v>0.42291000000000001</v>
      </c>
      <c r="AM374">
        <v>3.4235600000000002</v>
      </c>
      <c r="AN374">
        <v>1.6229499999999999</v>
      </c>
      <c r="AO374">
        <v>0.80488000000000004</v>
      </c>
      <c r="AP374">
        <v>0.57230999999999999</v>
      </c>
      <c r="AQ374">
        <v>3.0214799999999999</v>
      </c>
      <c r="AS374">
        <v>2</v>
      </c>
      <c r="AT374">
        <v>2</v>
      </c>
      <c r="AU374">
        <v>6</v>
      </c>
      <c r="AV374">
        <v>2</v>
      </c>
      <c r="AW374" s="4">
        <v>17095</v>
      </c>
      <c r="AX374">
        <v>1</v>
      </c>
      <c r="AY374">
        <v>3</v>
      </c>
      <c r="BA374" s="1">
        <v>44273</v>
      </c>
      <c r="BB374">
        <v>6</v>
      </c>
      <c r="BC374">
        <v>6</v>
      </c>
      <c r="BD374">
        <v>0</v>
      </c>
      <c r="BE374">
        <v>32</v>
      </c>
      <c r="BF374">
        <v>1</v>
      </c>
      <c r="BG374">
        <v>0</v>
      </c>
      <c r="BH374">
        <v>32</v>
      </c>
      <c r="BI374" s="1">
        <v>43573</v>
      </c>
      <c r="BJ374">
        <v>22</v>
      </c>
      <c r="BK374">
        <v>15</v>
      </c>
      <c r="BL374">
        <v>6</v>
      </c>
      <c r="BM374">
        <v>108</v>
      </c>
      <c r="BN374">
        <v>1</v>
      </c>
      <c r="BO374">
        <v>0</v>
      </c>
      <c r="BP374">
        <v>108</v>
      </c>
      <c r="BQ374" s="1">
        <v>43224</v>
      </c>
      <c r="BR374">
        <v>9</v>
      </c>
      <c r="BS374">
        <v>6</v>
      </c>
      <c r="BT374">
        <v>3</v>
      </c>
      <c r="BU374">
        <v>48</v>
      </c>
      <c r="BV374">
        <v>1</v>
      </c>
      <c r="BW374">
        <v>0</v>
      </c>
      <c r="BX374">
        <v>48</v>
      </c>
      <c r="BY374">
        <v>60</v>
      </c>
      <c r="CA374" t="s">
        <v>1861</v>
      </c>
      <c r="CB374" t="s">
        <v>1862</v>
      </c>
      <c r="CC374">
        <v>15767</v>
      </c>
      <c r="CD374">
        <v>400</v>
      </c>
      <c r="CE374">
        <v>8149386020</v>
      </c>
      <c r="CF374" t="s">
        <v>99</v>
      </c>
      <c r="CG374" t="s">
        <v>100</v>
      </c>
      <c r="CH374" s="1">
        <v>30682</v>
      </c>
      <c r="CI374" t="s">
        <v>101</v>
      </c>
      <c r="CJ374" t="s">
        <v>100</v>
      </c>
      <c r="CK374" t="s">
        <v>100</v>
      </c>
      <c r="CL374" t="s">
        <v>103</v>
      </c>
      <c r="CM374" t="s">
        <v>1859</v>
      </c>
      <c r="CN374">
        <v>75</v>
      </c>
      <c r="CO374" s="1">
        <v>44621</v>
      </c>
      <c r="CP374" s="1"/>
      <c r="CV374"/>
    </row>
    <row r="375" spans="1:101" x14ac:dyDescent="0.25">
      <c r="A375" t="s">
        <v>317</v>
      </c>
      <c r="B375" s="18" t="s">
        <v>3187</v>
      </c>
      <c r="C375" s="18">
        <v>395571</v>
      </c>
      <c r="D375" t="s">
        <v>1717</v>
      </c>
      <c r="E375" t="s">
        <v>1719</v>
      </c>
      <c r="F375" t="s">
        <v>1077</v>
      </c>
      <c r="G375" t="s">
        <v>3202</v>
      </c>
      <c r="H375">
        <v>95</v>
      </c>
      <c r="I375" t="s">
        <v>113</v>
      </c>
      <c r="K375" t="s">
        <v>100</v>
      </c>
      <c r="L375" t="s">
        <v>105</v>
      </c>
      <c r="M375">
        <v>4</v>
      </c>
      <c r="N375">
        <v>4</v>
      </c>
      <c r="O375">
        <v>2</v>
      </c>
      <c r="P375">
        <v>5</v>
      </c>
      <c r="Q375">
        <v>5</v>
      </c>
      <c r="R375">
        <v>5</v>
      </c>
      <c r="S375">
        <v>4</v>
      </c>
      <c r="U375" s="8">
        <v>5.01654</v>
      </c>
      <c r="V375" s="8">
        <v>1.1353800000000001</v>
      </c>
      <c r="W375">
        <v>43.4</v>
      </c>
      <c r="X375">
        <v>1.09677</v>
      </c>
      <c r="Y375">
        <v>2.2321499999999999</v>
      </c>
      <c r="Z375">
        <v>4.3490599999999997</v>
      </c>
      <c r="AA375">
        <v>0.74216000000000004</v>
      </c>
      <c r="AB375">
        <v>9.5009999999999997E-2</v>
      </c>
      <c r="AD375">
        <v>2.7843900000000001</v>
      </c>
      <c r="AE375">
        <v>33.299999999999997</v>
      </c>
      <c r="AG375">
        <v>1</v>
      </c>
      <c r="AJ375">
        <v>2.30437</v>
      </c>
      <c r="AK375">
        <v>0.84089999999999998</v>
      </c>
      <c r="AL375">
        <v>0.54071000000000002</v>
      </c>
      <c r="AM375">
        <v>3.6859899999999999</v>
      </c>
      <c r="AN375">
        <v>2.4736899999999999</v>
      </c>
      <c r="AO375">
        <v>0.95938999999999997</v>
      </c>
      <c r="AP375">
        <v>0.78637000000000001</v>
      </c>
      <c r="AQ375">
        <v>4.2970100000000002</v>
      </c>
      <c r="AS375">
        <v>0</v>
      </c>
      <c r="AT375">
        <v>5</v>
      </c>
      <c r="AU375">
        <v>0</v>
      </c>
      <c r="AV375">
        <v>1</v>
      </c>
      <c r="AW375" s="4">
        <v>33260.5</v>
      </c>
      <c r="AX375">
        <v>0</v>
      </c>
      <c r="AY375">
        <v>1</v>
      </c>
      <c r="BA375" s="1">
        <v>44484</v>
      </c>
      <c r="BB375">
        <v>7</v>
      </c>
      <c r="BC375">
        <v>7</v>
      </c>
      <c r="BD375">
        <v>0</v>
      </c>
      <c r="BE375">
        <v>40</v>
      </c>
      <c r="BF375">
        <v>1</v>
      </c>
      <c r="BG375">
        <v>0</v>
      </c>
      <c r="BH375">
        <v>40</v>
      </c>
      <c r="BI375" s="1">
        <v>43895</v>
      </c>
      <c r="BJ375">
        <v>8</v>
      </c>
      <c r="BK375">
        <v>7</v>
      </c>
      <c r="BL375">
        <v>1</v>
      </c>
      <c r="BM375">
        <v>64</v>
      </c>
      <c r="BN375">
        <v>1</v>
      </c>
      <c r="BO375">
        <v>0</v>
      </c>
      <c r="BP375">
        <v>64</v>
      </c>
      <c r="BQ375" s="1">
        <v>43567</v>
      </c>
      <c r="BR375">
        <v>10</v>
      </c>
      <c r="BS375">
        <v>6</v>
      </c>
      <c r="BT375">
        <v>4</v>
      </c>
      <c r="BU375">
        <v>60</v>
      </c>
      <c r="BV375">
        <v>1</v>
      </c>
      <c r="BW375">
        <v>0</v>
      </c>
      <c r="BX375">
        <v>60</v>
      </c>
      <c r="BY375">
        <v>51.332999999999998</v>
      </c>
      <c r="CA375" t="s">
        <v>1720</v>
      </c>
      <c r="CB375" t="s">
        <v>1721</v>
      </c>
      <c r="CC375">
        <v>17756</v>
      </c>
      <c r="CD375">
        <v>510</v>
      </c>
      <c r="CE375">
        <v>5705464017</v>
      </c>
      <c r="CF375" t="s">
        <v>99</v>
      </c>
      <c r="CG375" t="s">
        <v>101</v>
      </c>
      <c r="CH375" s="1">
        <v>30412</v>
      </c>
      <c r="CI375" t="s">
        <v>100</v>
      </c>
      <c r="CJ375" t="s">
        <v>100</v>
      </c>
      <c r="CK375" t="s">
        <v>100</v>
      </c>
      <c r="CL375" t="s">
        <v>103</v>
      </c>
      <c r="CM375" t="s">
        <v>1718</v>
      </c>
      <c r="CN375">
        <v>138</v>
      </c>
      <c r="CO375" s="1">
        <v>44621</v>
      </c>
      <c r="CP375" s="1"/>
      <c r="CV375"/>
    </row>
    <row r="376" spans="1:101" x14ac:dyDescent="0.25">
      <c r="A376" t="s">
        <v>317</v>
      </c>
      <c r="B376" s="18" t="s">
        <v>3187</v>
      </c>
      <c r="C376" s="18">
        <v>395295</v>
      </c>
      <c r="D376" t="s">
        <v>877</v>
      </c>
      <c r="E376" t="s">
        <v>879</v>
      </c>
      <c r="F376" t="s">
        <v>684</v>
      </c>
      <c r="G376" t="s">
        <v>3201</v>
      </c>
      <c r="H376">
        <v>83.1</v>
      </c>
      <c r="I376" t="s">
        <v>98</v>
      </c>
      <c r="K376" t="s">
        <v>100</v>
      </c>
      <c r="L376" t="s">
        <v>105</v>
      </c>
      <c r="M376">
        <v>2</v>
      </c>
      <c r="N376">
        <v>2</v>
      </c>
      <c r="O376">
        <v>2</v>
      </c>
      <c r="P376">
        <v>3</v>
      </c>
      <c r="Q376">
        <v>3</v>
      </c>
      <c r="R376">
        <v>2</v>
      </c>
      <c r="S376">
        <v>3</v>
      </c>
      <c r="U376" s="8">
        <v>3.1397699999999999</v>
      </c>
      <c r="V376" s="8">
        <v>0.78141000000000005</v>
      </c>
      <c r="W376">
        <v>68.8</v>
      </c>
      <c r="X376">
        <v>0.73845000000000005</v>
      </c>
      <c r="Y376">
        <v>1.51986</v>
      </c>
      <c r="Z376">
        <v>2.6717399999999998</v>
      </c>
      <c r="AA376">
        <v>0.63846999999999998</v>
      </c>
      <c r="AB376">
        <v>0.11577</v>
      </c>
      <c r="AD376">
        <v>1.6198999999999999</v>
      </c>
      <c r="AE376">
        <v>58.8</v>
      </c>
      <c r="AG376">
        <v>1</v>
      </c>
      <c r="AJ376">
        <v>2.19591</v>
      </c>
      <c r="AK376">
        <v>0.81408000000000003</v>
      </c>
      <c r="AL376">
        <v>0.41260999999999998</v>
      </c>
      <c r="AM376">
        <v>3.4226000000000001</v>
      </c>
      <c r="AN376">
        <v>1.5102199999999999</v>
      </c>
      <c r="AO376">
        <v>0.66724000000000006</v>
      </c>
      <c r="AP376">
        <v>0.70925000000000005</v>
      </c>
      <c r="AQ376">
        <v>2.8963899999999998</v>
      </c>
      <c r="AS376">
        <v>0</v>
      </c>
      <c r="AT376">
        <v>19</v>
      </c>
      <c r="AU376">
        <v>6</v>
      </c>
      <c r="AV376">
        <v>1</v>
      </c>
      <c r="AW376" s="4">
        <v>3250</v>
      </c>
      <c r="AX376">
        <v>0</v>
      </c>
      <c r="AY376">
        <v>1</v>
      </c>
      <c r="BA376" s="1">
        <v>44207</v>
      </c>
      <c r="BB376">
        <v>13</v>
      </c>
      <c r="BC376">
        <v>10</v>
      </c>
      <c r="BD376">
        <v>0</v>
      </c>
      <c r="BE376">
        <v>68</v>
      </c>
      <c r="BF376">
        <v>1</v>
      </c>
      <c r="BG376">
        <v>0</v>
      </c>
      <c r="BH376">
        <v>68</v>
      </c>
      <c r="BI376" s="1">
        <v>43574</v>
      </c>
      <c r="BJ376">
        <v>9</v>
      </c>
      <c r="BK376">
        <v>5</v>
      </c>
      <c r="BL376">
        <v>4</v>
      </c>
      <c r="BM376">
        <v>56</v>
      </c>
      <c r="BN376">
        <v>1</v>
      </c>
      <c r="BO376">
        <v>0</v>
      </c>
      <c r="BP376">
        <v>56</v>
      </c>
      <c r="BQ376" s="1">
        <v>43168</v>
      </c>
      <c r="BR376">
        <v>6</v>
      </c>
      <c r="BS376">
        <v>4</v>
      </c>
      <c r="BT376">
        <v>2</v>
      </c>
      <c r="BU376">
        <v>44</v>
      </c>
      <c r="BV376">
        <v>1</v>
      </c>
      <c r="BW376">
        <v>0</v>
      </c>
      <c r="BX376">
        <v>44</v>
      </c>
      <c r="BY376">
        <v>60</v>
      </c>
      <c r="CA376" t="s">
        <v>880</v>
      </c>
      <c r="CB376" t="s">
        <v>881</v>
      </c>
      <c r="CC376">
        <v>15668</v>
      </c>
      <c r="CD376">
        <v>770</v>
      </c>
      <c r="CE376">
        <v>7243251500</v>
      </c>
      <c r="CF376" t="s">
        <v>99</v>
      </c>
      <c r="CG376" t="s">
        <v>100</v>
      </c>
      <c r="CH376" s="1">
        <v>26340</v>
      </c>
      <c r="CI376" t="s">
        <v>100</v>
      </c>
      <c r="CJ376" t="s">
        <v>100</v>
      </c>
      <c r="CK376" t="s">
        <v>100</v>
      </c>
      <c r="CL376" t="s">
        <v>103</v>
      </c>
      <c r="CM376" t="s">
        <v>878</v>
      </c>
      <c r="CN376">
        <v>120</v>
      </c>
      <c r="CO376" s="1">
        <v>44621</v>
      </c>
      <c r="CP376" s="1"/>
      <c r="CV376"/>
    </row>
    <row r="377" spans="1:101" x14ac:dyDescent="0.25">
      <c r="A377" t="s">
        <v>317</v>
      </c>
      <c r="B377" s="18" t="s">
        <v>3187</v>
      </c>
      <c r="C377" s="18">
        <v>395952</v>
      </c>
      <c r="D377" t="s">
        <v>2766</v>
      </c>
      <c r="E377" t="s">
        <v>2768</v>
      </c>
      <c r="F377" t="s">
        <v>209</v>
      </c>
      <c r="G377" t="s">
        <v>3202</v>
      </c>
      <c r="H377">
        <v>76</v>
      </c>
      <c r="I377" t="s">
        <v>113</v>
      </c>
      <c r="K377" t="s">
        <v>100</v>
      </c>
      <c r="L377" t="s">
        <v>105</v>
      </c>
      <c r="M377">
        <v>4</v>
      </c>
      <c r="N377">
        <v>4</v>
      </c>
      <c r="O377">
        <v>3</v>
      </c>
      <c r="P377">
        <v>4</v>
      </c>
      <c r="Q377">
        <v>3</v>
      </c>
      <c r="R377">
        <v>4</v>
      </c>
      <c r="S377">
        <v>5</v>
      </c>
      <c r="U377" s="8">
        <v>3.61572</v>
      </c>
      <c r="V377" s="8">
        <v>0.94433</v>
      </c>
      <c r="W377">
        <v>51.9</v>
      </c>
      <c r="X377">
        <v>0.71784000000000003</v>
      </c>
      <c r="Y377">
        <v>1.6621699999999999</v>
      </c>
      <c r="Z377">
        <v>3.3397700000000001</v>
      </c>
      <c r="AA377">
        <v>0.79007000000000005</v>
      </c>
      <c r="AB377">
        <v>7.4990000000000001E-2</v>
      </c>
      <c r="AD377">
        <v>1.9535400000000001</v>
      </c>
      <c r="AE377">
        <v>35.299999999999997</v>
      </c>
      <c r="AG377">
        <v>1</v>
      </c>
      <c r="AJ377">
        <v>2.0434600000000001</v>
      </c>
      <c r="AK377">
        <v>0.70659000000000005</v>
      </c>
      <c r="AL377">
        <v>0.33438000000000001</v>
      </c>
      <c r="AM377">
        <v>3.0844299999999998</v>
      </c>
      <c r="AN377">
        <v>1.9571400000000001</v>
      </c>
      <c r="AO377">
        <v>0.74728000000000006</v>
      </c>
      <c r="AP377">
        <v>1.05765</v>
      </c>
      <c r="AQ377">
        <v>3.7011400000000001</v>
      </c>
      <c r="AS377">
        <v>1</v>
      </c>
      <c r="AT377">
        <v>0</v>
      </c>
      <c r="AU377">
        <v>0</v>
      </c>
      <c r="AV377">
        <v>2</v>
      </c>
      <c r="AW377" s="4">
        <v>88816.25</v>
      </c>
      <c r="AX377">
        <v>0</v>
      </c>
      <c r="AY377">
        <v>2</v>
      </c>
      <c r="BA377" s="1">
        <v>44375</v>
      </c>
      <c r="BB377">
        <v>4</v>
      </c>
      <c r="BC377">
        <v>4</v>
      </c>
      <c r="BD377">
        <v>0</v>
      </c>
      <c r="BE377">
        <v>32</v>
      </c>
      <c r="BF377">
        <v>1</v>
      </c>
      <c r="BG377">
        <v>0</v>
      </c>
      <c r="BH377">
        <v>32</v>
      </c>
      <c r="BI377" s="1">
        <v>43721</v>
      </c>
      <c r="BJ377">
        <v>0</v>
      </c>
      <c r="BK377">
        <v>0</v>
      </c>
      <c r="BL377">
        <v>0</v>
      </c>
      <c r="BM377">
        <v>0</v>
      </c>
      <c r="BN377">
        <v>0</v>
      </c>
      <c r="BO377">
        <v>0</v>
      </c>
      <c r="BP377">
        <v>0</v>
      </c>
      <c r="BQ377" s="1">
        <v>43336</v>
      </c>
      <c r="BR377">
        <v>12</v>
      </c>
      <c r="BS377">
        <v>9</v>
      </c>
      <c r="BT377">
        <v>3</v>
      </c>
      <c r="BU377">
        <v>64</v>
      </c>
      <c r="BV377">
        <v>1</v>
      </c>
      <c r="BW377">
        <v>0</v>
      </c>
      <c r="BX377">
        <v>64</v>
      </c>
      <c r="BY377">
        <v>26.667000000000002</v>
      </c>
      <c r="CA377" t="s">
        <v>2769</v>
      </c>
      <c r="CB377" t="s">
        <v>2770</v>
      </c>
      <c r="CC377">
        <v>19061</v>
      </c>
      <c r="CD377">
        <v>290</v>
      </c>
      <c r="CE377">
        <v>6105587840</v>
      </c>
      <c r="CF377" t="s">
        <v>99</v>
      </c>
      <c r="CG377" t="s">
        <v>100</v>
      </c>
      <c r="CH377" s="1">
        <v>34823</v>
      </c>
      <c r="CI377" t="s">
        <v>100</v>
      </c>
      <c r="CJ377" t="s">
        <v>100</v>
      </c>
      <c r="CK377" t="s">
        <v>100</v>
      </c>
      <c r="CL377" t="s">
        <v>103</v>
      </c>
      <c r="CM377" t="s">
        <v>2767</v>
      </c>
      <c r="CN377">
        <v>90</v>
      </c>
      <c r="CO377" s="1">
        <v>44621</v>
      </c>
      <c r="CP377" s="1"/>
      <c r="CV377"/>
    </row>
    <row r="378" spans="1:101" x14ac:dyDescent="0.25">
      <c r="A378" t="s">
        <v>317</v>
      </c>
      <c r="B378" s="18" t="s">
        <v>3187</v>
      </c>
      <c r="C378" s="18">
        <v>395205</v>
      </c>
      <c r="D378" t="s">
        <v>674</v>
      </c>
      <c r="E378" t="s">
        <v>158</v>
      </c>
      <c r="F378" t="s">
        <v>281</v>
      </c>
      <c r="G378" t="s">
        <v>3201</v>
      </c>
      <c r="H378">
        <v>173.7</v>
      </c>
      <c r="I378" t="s">
        <v>98</v>
      </c>
      <c r="K378" t="s">
        <v>100</v>
      </c>
      <c r="L378" t="s">
        <v>105</v>
      </c>
      <c r="M378">
        <v>3</v>
      </c>
      <c r="N378">
        <v>2</v>
      </c>
      <c r="O378">
        <v>3</v>
      </c>
      <c r="P378">
        <v>4</v>
      </c>
      <c r="Q378">
        <v>4</v>
      </c>
      <c r="R378">
        <v>5</v>
      </c>
      <c r="S378">
        <v>3</v>
      </c>
      <c r="U378" s="8">
        <v>3.1924800000000002</v>
      </c>
      <c r="V378" s="8">
        <v>0.63205999999999996</v>
      </c>
      <c r="W378">
        <v>32.9</v>
      </c>
      <c r="X378">
        <v>0.78456999999999999</v>
      </c>
      <c r="Y378">
        <v>1.4166399999999999</v>
      </c>
      <c r="Z378">
        <v>2.8824000000000001</v>
      </c>
      <c r="AA378">
        <v>0.35089999999999999</v>
      </c>
      <c r="AB378">
        <v>2.7130000000000001E-2</v>
      </c>
      <c r="AD378">
        <v>1.7758499999999999</v>
      </c>
      <c r="AE378">
        <v>21.7</v>
      </c>
      <c r="AG378">
        <v>1</v>
      </c>
      <c r="AJ378">
        <v>2.2355700000000001</v>
      </c>
      <c r="AK378">
        <v>0.79105999999999999</v>
      </c>
      <c r="AL378">
        <v>0.43254999999999999</v>
      </c>
      <c r="AM378">
        <v>3.45919</v>
      </c>
      <c r="AN378">
        <v>1.6262300000000001</v>
      </c>
      <c r="AO378">
        <v>0.72953000000000001</v>
      </c>
      <c r="AP378">
        <v>0.54723999999999995</v>
      </c>
      <c r="AQ378">
        <v>2.9138700000000002</v>
      </c>
      <c r="AS378">
        <v>1</v>
      </c>
      <c r="AT378">
        <v>5</v>
      </c>
      <c r="AU378">
        <v>0</v>
      </c>
      <c r="AV378">
        <v>4</v>
      </c>
      <c r="AW378" s="4">
        <v>173920.5</v>
      </c>
      <c r="AX378">
        <v>0</v>
      </c>
      <c r="AY378">
        <v>4</v>
      </c>
      <c r="BA378" s="1">
        <v>44294</v>
      </c>
      <c r="BB378">
        <v>4</v>
      </c>
      <c r="BC378">
        <v>4</v>
      </c>
      <c r="BD378">
        <v>0</v>
      </c>
      <c r="BE378">
        <v>44</v>
      </c>
      <c r="BF378">
        <v>1</v>
      </c>
      <c r="BG378">
        <v>0</v>
      </c>
      <c r="BH378">
        <v>44</v>
      </c>
      <c r="BI378" s="1">
        <v>44112</v>
      </c>
      <c r="BJ378">
        <v>5</v>
      </c>
      <c r="BK378">
        <v>3</v>
      </c>
      <c r="BL378">
        <v>2</v>
      </c>
      <c r="BM378">
        <v>20</v>
      </c>
      <c r="BN378">
        <v>1</v>
      </c>
      <c r="BO378">
        <v>0</v>
      </c>
      <c r="BP378">
        <v>20</v>
      </c>
      <c r="BQ378" s="1">
        <v>43728</v>
      </c>
      <c r="BR378">
        <v>10</v>
      </c>
      <c r="BS378">
        <v>5</v>
      </c>
      <c r="BT378">
        <v>5</v>
      </c>
      <c r="BU378">
        <v>68</v>
      </c>
      <c r="BV378">
        <v>1</v>
      </c>
      <c r="BW378">
        <v>0</v>
      </c>
      <c r="BX378">
        <v>68</v>
      </c>
      <c r="BY378">
        <v>40</v>
      </c>
      <c r="CA378" t="s">
        <v>135</v>
      </c>
      <c r="CB378" t="s">
        <v>676</v>
      </c>
      <c r="CC378">
        <v>17601</v>
      </c>
      <c r="CD378">
        <v>440</v>
      </c>
      <c r="CE378">
        <v>7175693211</v>
      </c>
      <c r="CF378" t="s">
        <v>99</v>
      </c>
      <c r="CG378" t="s">
        <v>100</v>
      </c>
      <c r="CH378" s="1">
        <v>28034</v>
      </c>
      <c r="CI378" t="s">
        <v>100</v>
      </c>
      <c r="CJ378" t="s">
        <v>100</v>
      </c>
      <c r="CK378" t="s">
        <v>100</v>
      </c>
      <c r="CL378" t="s">
        <v>103</v>
      </c>
      <c r="CM378" t="s">
        <v>675</v>
      </c>
      <c r="CN378">
        <v>240</v>
      </c>
      <c r="CO378" s="1">
        <v>44621</v>
      </c>
      <c r="CP378" s="1"/>
      <c r="CV378"/>
    </row>
    <row r="379" spans="1:101" x14ac:dyDescent="0.25">
      <c r="A379" t="s">
        <v>317</v>
      </c>
      <c r="B379" s="18" t="s">
        <v>3187</v>
      </c>
      <c r="C379" s="18">
        <v>395010</v>
      </c>
      <c r="D379" t="s">
        <v>329</v>
      </c>
      <c r="E379" t="s">
        <v>331</v>
      </c>
      <c r="F379" t="s">
        <v>332</v>
      </c>
      <c r="G379" t="s">
        <v>3203</v>
      </c>
      <c r="H379">
        <v>356.2</v>
      </c>
      <c r="I379" t="s">
        <v>104</v>
      </c>
      <c r="K379" t="s">
        <v>100</v>
      </c>
      <c r="L379" t="s">
        <v>105</v>
      </c>
      <c r="M379">
        <v>5</v>
      </c>
      <c r="N379">
        <v>3</v>
      </c>
      <c r="O379">
        <v>5</v>
      </c>
      <c r="P379">
        <v>4</v>
      </c>
      <c r="Q379">
        <v>5</v>
      </c>
      <c r="R379">
        <v>3</v>
      </c>
      <c r="S379">
        <v>3</v>
      </c>
      <c r="U379" s="8">
        <v>3.3690099999999998</v>
      </c>
      <c r="V379" s="8">
        <v>0.65151000000000003</v>
      </c>
      <c r="W379">
        <v>24.8</v>
      </c>
      <c r="X379">
        <v>0.60707999999999995</v>
      </c>
      <c r="Y379">
        <v>1.2585900000000001</v>
      </c>
      <c r="Z379">
        <v>2.9918399999999998</v>
      </c>
      <c r="AA379">
        <v>0.42663000000000001</v>
      </c>
      <c r="AB379">
        <v>3.5920000000000001E-2</v>
      </c>
      <c r="AD379">
        <v>2.11042</v>
      </c>
      <c r="AE379">
        <v>27.9</v>
      </c>
      <c r="AG379">
        <v>0</v>
      </c>
      <c r="AJ379">
        <v>2.2788499999999998</v>
      </c>
      <c r="AK379">
        <v>0.73648000000000002</v>
      </c>
      <c r="AL379">
        <v>0.34477000000000002</v>
      </c>
      <c r="AM379">
        <v>3.3601000000000001</v>
      </c>
      <c r="AN379">
        <v>1.89592</v>
      </c>
      <c r="AO379">
        <v>0.60633000000000004</v>
      </c>
      <c r="AP379">
        <v>0.7077</v>
      </c>
      <c r="AQ379">
        <v>3.16568</v>
      </c>
      <c r="AS379">
        <v>0</v>
      </c>
      <c r="AT379">
        <v>0</v>
      </c>
      <c r="AU379">
        <v>0</v>
      </c>
      <c r="AV379">
        <v>0</v>
      </c>
      <c r="AW379" s="4">
        <v>0</v>
      </c>
      <c r="AX379">
        <v>0</v>
      </c>
      <c r="AY379">
        <v>0</v>
      </c>
      <c r="BA379" s="1">
        <v>44295</v>
      </c>
      <c r="BB379">
        <v>0</v>
      </c>
      <c r="BC379">
        <v>0</v>
      </c>
      <c r="BD379">
        <v>0</v>
      </c>
      <c r="BE379">
        <v>0</v>
      </c>
      <c r="BF379">
        <v>0</v>
      </c>
      <c r="BG379">
        <v>0</v>
      </c>
      <c r="BH379">
        <v>0</v>
      </c>
      <c r="BI379" s="1">
        <v>43686</v>
      </c>
      <c r="BJ379">
        <v>0</v>
      </c>
      <c r="BK379">
        <v>0</v>
      </c>
      <c r="BL379">
        <v>0</v>
      </c>
      <c r="BM379">
        <v>0</v>
      </c>
      <c r="BN379">
        <v>0</v>
      </c>
      <c r="BO379">
        <v>0</v>
      </c>
      <c r="BP379">
        <v>0</v>
      </c>
      <c r="BQ379" s="1">
        <v>43357</v>
      </c>
      <c r="BR379">
        <v>0</v>
      </c>
      <c r="BS379">
        <v>0</v>
      </c>
      <c r="BT379">
        <v>0</v>
      </c>
      <c r="BU379">
        <v>0</v>
      </c>
      <c r="BV379">
        <v>0</v>
      </c>
      <c r="BW379">
        <v>0</v>
      </c>
      <c r="BX379">
        <v>0</v>
      </c>
      <c r="BY379">
        <v>0</v>
      </c>
      <c r="CA379" t="s">
        <v>333</v>
      </c>
      <c r="CB379" t="s">
        <v>334</v>
      </c>
      <c r="CC379">
        <v>18976</v>
      </c>
      <c r="CD379">
        <v>140</v>
      </c>
      <c r="CE379">
        <v>2153453810</v>
      </c>
      <c r="CF379" t="s">
        <v>99</v>
      </c>
      <c r="CG379" t="s">
        <v>100</v>
      </c>
      <c r="CH379" s="1">
        <v>24473</v>
      </c>
      <c r="CI379" t="s">
        <v>100</v>
      </c>
      <c r="CJ379" t="s">
        <v>100</v>
      </c>
      <c r="CK379" t="s">
        <v>100</v>
      </c>
      <c r="CL379" t="s">
        <v>103</v>
      </c>
      <c r="CM379" t="s">
        <v>330</v>
      </c>
      <c r="CN379">
        <v>360</v>
      </c>
      <c r="CO379" s="1">
        <v>44621</v>
      </c>
      <c r="CP379" s="1"/>
      <c r="CV379"/>
    </row>
    <row r="380" spans="1:101" x14ac:dyDescent="0.25">
      <c r="A380" t="s">
        <v>317</v>
      </c>
      <c r="B380" s="18" t="s">
        <v>3187</v>
      </c>
      <c r="C380" s="18">
        <v>395075</v>
      </c>
      <c r="D380" t="s">
        <v>458</v>
      </c>
      <c r="E380" t="s">
        <v>229</v>
      </c>
      <c r="F380" t="s">
        <v>299</v>
      </c>
      <c r="G380" t="s">
        <v>3201</v>
      </c>
      <c r="H380">
        <v>88.7</v>
      </c>
      <c r="I380" t="s">
        <v>107</v>
      </c>
      <c r="K380" t="s">
        <v>100</v>
      </c>
      <c r="L380" t="s">
        <v>105</v>
      </c>
      <c r="M380">
        <v>5</v>
      </c>
      <c r="N380">
        <v>2</v>
      </c>
      <c r="O380">
        <v>5</v>
      </c>
      <c r="P380">
        <v>5</v>
      </c>
      <c r="Q380">
        <v>5</v>
      </c>
      <c r="R380">
        <v>5</v>
      </c>
      <c r="S380">
        <v>2</v>
      </c>
      <c r="U380" s="8">
        <v>3.3486600000000002</v>
      </c>
      <c r="V380" s="8">
        <v>0.61678999999999995</v>
      </c>
      <c r="W380">
        <v>36</v>
      </c>
      <c r="X380">
        <v>0.96040999999999999</v>
      </c>
      <c r="Y380">
        <v>1.5771999999999999</v>
      </c>
      <c r="Z380">
        <v>2.8687</v>
      </c>
      <c r="AA380">
        <v>0.39034999999999997</v>
      </c>
      <c r="AB380">
        <v>9.6560000000000007E-2</v>
      </c>
      <c r="AD380">
        <v>1.7714700000000001</v>
      </c>
      <c r="AE380">
        <v>23.1</v>
      </c>
      <c r="AG380">
        <v>1</v>
      </c>
      <c r="AJ380">
        <v>2.4293200000000001</v>
      </c>
      <c r="AK380">
        <v>0.88083999999999996</v>
      </c>
      <c r="AL380">
        <v>0.49203000000000002</v>
      </c>
      <c r="AM380">
        <v>3.80219</v>
      </c>
      <c r="AN380">
        <v>1.4928399999999999</v>
      </c>
      <c r="AO380">
        <v>0.80201</v>
      </c>
      <c r="AP380">
        <v>0.46945999999999999</v>
      </c>
      <c r="AQ380">
        <v>2.7806999999999999</v>
      </c>
      <c r="AS380">
        <v>0</v>
      </c>
      <c r="AT380">
        <v>0</v>
      </c>
      <c r="AU380">
        <v>0</v>
      </c>
      <c r="AV380">
        <v>0</v>
      </c>
      <c r="AW380" s="4">
        <v>0</v>
      </c>
      <c r="AX380">
        <v>0</v>
      </c>
      <c r="AY380">
        <v>0</v>
      </c>
      <c r="BA380" s="1">
        <v>44552</v>
      </c>
      <c r="BB380">
        <v>3</v>
      </c>
      <c r="BC380">
        <v>3</v>
      </c>
      <c r="BD380">
        <v>0</v>
      </c>
      <c r="BE380">
        <v>8</v>
      </c>
      <c r="BF380">
        <v>1</v>
      </c>
      <c r="BG380">
        <v>0</v>
      </c>
      <c r="BH380">
        <v>8</v>
      </c>
      <c r="BI380" s="1">
        <v>44188</v>
      </c>
      <c r="BJ380">
        <v>0</v>
      </c>
      <c r="BK380">
        <v>0</v>
      </c>
      <c r="BL380">
        <v>0</v>
      </c>
      <c r="BM380">
        <v>0</v>
      </c>
      <c r="BN380">
        <v>0</v>
      </c>
      <c r="BO380">
        <v>0</v>
      </c>
      <c r="BP380">
        <v>0</v>
      </c>
      <c r="BQ380" s="1">
        <v>43643</v>
      </c>
      <c r="BR380">
        <v>3</v>
      </c>
      <c r="BS380">
        <v>3</v>
      </c>
      <c r="BT380">
        <v>0</v>
      </c>
      <c r="BU380">
        <v>12</v>
      </c>
      <c r="BV380">
        <v>1</v>
      </c>
      <c r="BW380">
        <v>0</v>
      </c>
      <c r="BX380">
        <v>12</v>
      </c>
      <c r="BY380">
        <v>6</v>
      </c>
      <c r="CA380" t="s">
        <v>460</v>
      </c>
      <c r="CB380" t="s">
        <v>461</v>
      </c>
      <c r="CC380">
        <v>18042</v>
      </c>
      <c r="CD380">
        <v>590</v>
      </c>
      <c r="CE380">
        <v>6102582801</v>
      </c>
      <c r="CF380" t="s">
        <v>99</v>
      </c>
      <c r="CG380" t="s">
        <v>100</v>
      </c>
      <c r="CH380" s="1">
        <v>24473</v>
      </c>
      <c r="CI380" t="s">
        <v>100</v>
      </c>
      <c r="CJ380" t="s">
        <v>100</v>
      </c>
      <c r="CK380" t="s">
        <v>100</v>
      </c>
      <c r="CL380" t="s">
        <v>103</v>
      </c>
      <c r="CM380" t="s">
        <v>459</v>
      </c>
      <c r="CN380">
        <v>97</v>
      </c>
      <c r="CO380" s="1">
        <v>44621</v>
      </c>
      <c r="CP380" s="1"/>
      <c r="CV380"/>
    </row>
    <row r="381" spans="1:101" x14ac:dyDescent="0.25">
      <c r="A381" t="s">
        <v>317</v>
      </c>
      <c r="B381" s="18" t="s">
        <v>3187</v>
      </c>
      <c r="C381" s="18">
        <v>395403</v>
      </c>
      <c r="D381" t="s">
        <v>1206</v>
      </c>
      <c r="E381" t="s">
        <v>1208</v>
      </c>
      <c r="F381" t="s">
        <v>281</v>
      </c>
      <c r="G381" t="s">
        <v>3201</v>
      </c>
      <c r="H381">
        <v>111.8</v>
      </c>
      <c r="I381" t="s">
        <v>98</v>
      </c>
      <c r="K381" t="s">
        <v>100</v>
      </c>
      <c r="L381" t="s">
        <v>105</v>
      </c>
      <c r="M381">
        <v>1</v>
      </c>
      <c r="N381">
        <v>1</v>
      </c>
      <c r="O381">
        <v>2</v>
      </c>
      <c r="P381">
        <v>2</v>
      </c>
      <c r="Q381">
        <v>4</v>
      </c>
      <c r="R381">
        <v>1</v>
      </c>
      <c r="S381">
        <v>1</v>
      </c>
      <c r="U381" s="8">
        <v>3.28349</v>
      </c>
      <c r="V381" s="8">
        <v>0.35513</v>
      </c>
      <c r="W381">
        <v>51.4</v>
      </c>
      <c r="X381">
        <v>1.01979</v>
      </c>
      <c r="Y381">
        <v>1.37493</v>
      </c>
      <c r="Z381">
        <v>3.0872700000000002</v>
      </c>
      <c r="AA381">
        <v>0.27462999999999999</v>
      </c>
      <c r="AB381">
        <v>5.185E-2</v>
      </c>
      <c r="AD381">
        <v>1.90856</v>
      </c>
      <c r="AE381">
        <v>73.3</v>
      </c>
      <c r="AH381">
        <v>6</v>
      </c>
      <c r="AJ381">
        <v>2.0666500000000001</v>
      </c>
      <c r="AK381">
        <v>0.81091999999999997</v>
      </c>
      <c r="AL381">
        <v>0.44345000000000001</v>
      </c>
      <c r="AM381">
        <v>3.3210199999999999</v>
      </c>
      <c r="AN381">
        <v>1.89063</v>
      </c>
      <c r="AO381">
        <v>0.92503000000000002</v>
      </c>
      <c r="AP381">
        <v>0.29992000000000002</v>
      </c>
      <c r="AQ381">
        <v>3.1216200000000001</v>
      </c>
      <c r="AS381">
        <v>1</v>
      </c>
      <c r="AT381">
        <v>10</v>
      </c>
      <c r="AU381">
        <v>1</v>
      </c>
      <c r="AV381">
        <v>1</v>
      </c>
      <c r="AW381" s="4">
        <v>7345</v>
      </c>
      <c r="AX381">
        <v>0</v>
      </c>
      <c r="AY381">
        <v>1</v>
      </c>
      <c r="BA381" s="1">
        <v>44495</v>
      </c>
      <c r="BB381">
        <v>6</v>
      </c>
      <c r="BC381">
        <v>6</v>
      </c>
      <c r="BD381">
        <v>0</v>
      </c>
      <c r="BE381">
        <v>44</v>
      </c>
      <c r="BF381">
        <v>1</v>
      </c>
      <c r="BG381">
        <v>0</v>
      </c>
      <c r="BH381">
        <v>44</v>
      </c>
      <c r="BI381" s="1">
        <v>43861</v>
      </c>
      <c r="BJ381">
        <v>11</v>
      </c>
      <c r="BK381">
        <v>9</v>
      </c>
      <c r="BL381">
        <v>2</v>
      </c>
      <c r="BM381">
        <v>48</v>
      </c>
      <c r="BN381">
        <v>1</v>
      </c>
      <c r="BO381">
        <v>0</v>
      </c>
      <c r="BP381">
        <v>48</v>
      </c>
      <c r="BQ381" s="1">
        <v>43511</v>
      </c>
      <c r="BR381">
        <v>18</v>
      </c>
      <c r="BS381">
        <v>15</v>
      </c>
      <c r="BT381">
        <v>3</v>
      </c>
      <c r="BU381">
        <v>84</v>
      </c>
      <c r="BV381">
        <v>1</v>
      </c>
      <c r="BW381">
        <v>0</v>
      </c>
      <c r="BX381">
        <v>84</v>
      </c>
      <c r="BY381">
        <v>52</v>
      </c>
      <c r="CA381" t="s">
        <v>1209</v>
      </c>
      <c r="CB381" t="s">
        <v>1210</v>
      </c>
      <c r="CC381">
        <v>17509</v>
      </c>
      <c r="CD381">
        <v>440</v>
      </c>
      <c r="CE381">
        <v>6105936901</v>
      </c>
      <c r="CF381" t="s">
        <v>99</v>
      </c>
      <c r="CG381" t="s">
        <v>100</v>
      </c>
      <c r="CH381" s="1">
        <v>28672</v>
      </c>
      <c r="CI381" t="s">
        <v>100</v>
      </c>
      <c r="CJ381" t="s">
        <v>100</v>
      </c>
      <c r="CK381" t="s">
        <v>100</v>
      </c>
      <c r="CL381" t="s">
        <v>103</v>
      </c>
      <c r="CM381" t="s">
        <v>1207</v>
      </c>
      <c r="CN381">
        <v>139</v>
      </c>
      <c r="CO381" s="1">
        <v>44621</v>
      </c>
      <c r="CP381" s="1"/>
      <c r="CV381"/>
    </row>
    <row r="382" spans="1:101" x14ac:dyDescent="0.25">
      <c r="A382" t="s">
        <v>317</v>
      </c>
      <c r="B382" s="18" t="s">
        <v>3187</v>
      </c>
      <c r="C382" s="18">
        <v>395042</v>
      </c>
      <c r="D382" t="s">
        <v>405</v>
      </c>
      <c r="E382" t="s">
        <v>402</v>
      </c>
      <c r="F382" t="s">
        <v>294</v>
      </c>
      <c r="G382" t="s">
        <v>3201</v>
      </c>
      <c r="H382">
        <v>114.7</v>
      </c>
      <c r="I382" t="s">
        <v>98</v>
      </c>
      <c r="K382" t="s">
        <v>100</v>
      </c>
      <c r="L382" t="s">
        <v>105</v>
      </c>
      <c r="M382">
        <v>4</v>
      </c>
      <c r="N382">
        <v>4</v>
      </c>
      <c r="O382">
        <v>3</v>
      </c>
      <c r="P382">
        <v>3</v>
      </c>
      <c r="Q382">
        <v>2</v>
      </c>
      <c r="R382">
        <v>3</v>
      </c>
      <c r="S382">
        <v>4</v>
      </c>
      <c r="U382" s="8">
        <v>4.0540200000000004</v>
      </c>
      <c r="V382" s="8">
        <v>1.02522</v>
      </c>
      <c r="X382">
        <v>0.79486999999999997</v>
      </c>
      <c r="Y382">
        <v>1.82009</v>
      </c>
      <c r="Z382">
        <v>3.33507</v>
      </c>
      <c r="AA382">
        <v>0.53083000000000002</v>
      </c>
      <c r="AB382">
        <v>4.5560000000000003E-2</v>
      </c>
      <c r="AC382">
        <v>6</v>
      </c>
      <c r="AD382">
        <v>2.23393</v>
      </c>
      <c r="AF382">
        <v>6</v>
      </c>
      <c r="AG382">
        <v>1</v>
      </c>
      <c r="AJ382">
        <v>2.0781999999999998</v>
      </c>
      <c r="AK382">
        <v>0.75060000000000004</v>
      </c>
      <c r="AL382">
        <v>0.37853999999999999</v>
      </c>
      <c r="AM382">
        <v>3.2073399999999999</v>
      </c>
      <c r="AN382">
        <v>2.2006299999999999</v>
      </c>
      <c r="AO382">
        <v>0.77895000000000003</v>
      </c>
      <c r="AP382">
        <v>1.0142899999999999</v>
      </c>
      <c r="AQ382">
        <v>3.9907699999999999</v>
      </c>
      <c r="AS382">
        <v>0</v>
      </c>
      <c r="AT382">
        <v>5</v>
      </c>
      <c r="AU382">
        <v>2</v>
      </c>
      <c r="AV382">
        <v>4</v>
      </c>
      <c r="AW382" s="4">
        <v>33590</v>
      </c>
      <c r="AX382">
        <v>0</v>
      </c>
      <c r="AY382">
        <v>4</v>
      </c>
      <c r="BA382" s="1">
        <v>44351</v>
      </c>
      <c r="BB382">
        <v>6</v>
      </c>
      <c r="BC382">
        <v>6</v>
      </c>
      <c r="BD382">
        <v>0</v>
      </c>
      <c r="BE382">
        <v>28</v>
      </c>
      <c r="BF382">
        <v>1</v>
      </c>
      <c r="BG382">
        <v>0</v>
      </c>
      <c r="BH382">
        <v>28</v>
      </c>
      <c r="BI382" s="1">
        <v>43791</v>
      </c>
      <c r="BJ382">
        <v>10</v>
      </c>
      <c r="BK382">
        <v>5</v>
      </c>
      <c r="BL382">
        <v>5</v>
      </c>
      <c r="BM382">
        <v>80</v>
      </c>
      <c r="BN382">
        <v>1</v>
      </c>
      <c r="BO382">
        <v>0</v>
      </c>
      <c r="BP382">
        <v>80</v>
      </c>
      <c r="BQ382" s="1">
        <v>43448</v>
      </c>
      <c r="BR382">
        <v>2</v>
      </c>
      <c r="BS382">
        <v>2</v>
      </c>
      <c r="BT382">
        <v>0</v>
      </c>
      <c r="BU382">
        <v>12</v>
      </c>
      <c r="BV382">
        <v>1</v>
      </c>
      <c r="BW382">
        <v>0</v>
      </c>
      <c r="BX382">
        <v>12</v>
      </c>
      <c r="BY382">
        <v>42.667000000000002</v>
      </c>
      <c r="CA382" t="s">
        <v>407</v>
      </c>
      <c r="CB382" t="s">
        <v>408</v>
      </c>
      <c r="CC382">
        <v>16504</v>
      </c>
      <c r="CD382">
        <v>320</v>
      </c>
      <c r="CE382">
        <v>8144590621</v>
      </c>
      <c r="CF382" t="s">
        <v>99</v>
      </c>
      <c r="CG382" t="s">
        <v>100</v>
      </c>
      <c r="CH382" s="1">
        <v>24473</v>
      </c>
      <c r="CI382" t="s">
        <v>101</v>
      </c>
      <c r="CJ382" t="s">
        <v>100</v>
      </c>
      <c r="CK382" t="s">
        <v>101</v>
      </c>
      <c r="CL382" t="s">
        <v>103</v>
      </c>
      <c r="CM382" t="s">
        <v>406</v>
      </c>
      <c r="CN382">
        <v>139</v>
      </c>
      <c r="CO382" s="1">
        <v>44621</v>
      </c>
      <c r="CP382" s="1"/>
      <c r="CV382"/>
    </row>
    <row r="383" spans="1:101" x14ac:dyDescent="0.25">
      <c r="A383" t="s">
        <v>317</v>
      </c>
      <c r="B383" s="18" t="s">
        <v>3187</v>
      </c>
      <c r="C383" s="18">
        <v>395902</v>
      </c>
      <c r="D383" t="s">
        <v>2662</v>
      </c>
      <c r="E383" t="s">
        <v>112</v>
      </c>
      <c r="F383" t="s">
        <v>243</v>
      </c>
      <c r="G383" t="s">
        <v>3202</v>
      </c>
      <c r="H383">
        <v>54.3</v>
      </c>
      <c r="I383" t="s">
        <v>113</v>
      </c>
      <c r="K383" t="s">
        <v>100</v>
      </c>
      <c r="L383" t="s">
        <v>102</v>
      </c>
      <c r="M383">
        <v>4</v>
      </c>
      <c r="N383">
        <v>3</v>
      </c>
      <c r="O383">
        <v>3</v>
      </c>
      <c r="P383">
        <v>5</v>
      </c>
      <c r="Q383">
        <v>4</v>
      </c>
      <c r="R383">
        <v>5</v>
      </c>
      <c r="S383">
        <v>3</v>
      </c>
      <c r="U383" s="8">
        <v>3.80002</v>
      </c>
      <c r="V383" s="8">
        <v>0.77620999999999996</v>
      </c>
      <c r="X383">
        <v>1.07348</v>
      </c>
      <c r="Y383">
        <v>1.8496900000000001</v>
      </c>
      <c r="Z383">
        <v>3.21828</v>
      </c>
      <c r="AA383">
        <v>0.54069999999999996</v>
      </c>
      <c r="AB383">
        <v>9.4850000000000004E-2</v>
      </c>
      <c r="AC383">
        <v>6</v>
      </c>
      <c r="AD383">
        <v>1.9503299999999999</v>
      </c>
      <c r="AF383">
        <v>6</v>
      </c>
      <c r="AG383">
        <v>1</v>
      </c>
      <c r="AJ383">
        <v>2.0088699999999999</v>
      </c>
      <c r="AK383">
        <v>0.77156000000000002</v>
      </c>
      <c r="AL383">
        <v>0.42107</v>
      </c>
      <c r="AM383">
        <v>3.2014999999999998</v>
      </c>
      <c r="AN383">
        <v>1.9875700000000001</v>
      </c>
      <c r="AO383">
        <v>1.0234099999999999</v>
      </c>
      <c r="AP383">
        <v>0.69035999999999997</v>
      </c>
      <c r="AQ383">
        <v>3.7475499999999999</v>
      </c>
      <c r="AS383">
        <v>1</v>
      </c>
      <c r="AT383">
        <v>0</v>
      </c>
      <c r="AU383">
        <v>0</v>
      </c>
      <c r="AV383">
        <v>2</v>
      </c>
      <c r="AW383" s="4">
        <v>1632.61</v>
      </c>
      <c r="AX383">
        <v>0</v>
      </c>
      <c r="AY383">
        <v>2</v>
      </c>
      <c r="BA383" s="1">
        <v>44483</v>
      </c>
      <c r="BB383">
        <v>7</v>
      </c>
      <c r="BC383">
        <v>7</v>
      </c>
      <c r="BD383">
        <v>0</v>
      </c>
      <c r="BE383">
        <v>36</v>
      </c>
      <c r="BF383">
        <v>1</v>
      </c>
      <c r="BG383">
        <v>0</v>
      </c>
      <c r="BH383">
        <v>36</v>
      </c>
      <c r="BI383" s="1">
        <v>43895</v>
      </c>
      <c r="BJ383">
        <v>5</v>
      </c>
      <c r="BK383">
        <v>5</v>
      </c>
      <c r="BL383">
        <v>0</v>
      </c>
      <c r="BM383">
        <v>20</v>
      </c>
      <c r="BN383">
        <v>1</v>
      </c>
      <c r="BO383">
        <v>0</v>
      </c>
      <c r="BP383">
        <v>20</v>
      </c>
      <c r="BQ383" s="1">
        <v>43713</v>
      </c>
      <c r="BR383">
        <v>12</v>
      </c>
      <c r="BS383">
        <v>10</v>
      </c>
      <c r="BT383">
        <v>2</v>
      </c>
      <c r="BU383">
        <v>68</v>
      </c>
      <c r="BV383">
        <v>1</v>
      </c>
      <c r="BW383">
        <v>0</v>
      </c>
      <c r="BX383">
        <v>68</v>
      </c>
      <c r="BY383">
        <v>36</v>
      </c>
      <c r="CA383" t="s">
        <v>843</v>
      </c>
      <c r="CB383" t="s">
        <v>2664</v>
      </c>
      <c r="CC383">
        <v>17404</v>
      </c>
      <c r="CD383">
        <v>800</v>
      </c>
      <c r="CE383">
        <v>7177646262</v>
      </c>
      <c r="CF383" t="s">
        <v>99</v>
      </c>
      <c r="CG383" t="s">
        <v>100</v>
      </c>
      <c r="CH383" s="1">
        <v>34152</v>
      </c>
      <c r="CI383" t="s">
        <v>101</v>
      </c>
      <c r="CJ383" t="s">
        <v>100</v>
      </c>
      <c r="CK383" t="s">
        <v>100</v>
      </c>
      <c r="CL383" t="s">
        <v>103</v>
      </c>
      <c r="CM383" t="s">
        <v>2663</v>
      </c>
      <c r="CN383">
        <v>64</v>
      </c>
      <c r="CO383" s="1">
        <v>44621</v>
      </c>
      <c r="CP383" s="1"/>
      <c r="CV383"/>
    </row>
    <row r="384" spans="1:101" x14ac:dyDescent="0.25">
      <c r="A384" t="s">
        <v>317</v>
      </c>
      <c r="B384" s="18" t="s">
        <v>3187</v>
      </c>
      <c r="C384" s="18">
        <v>396009</v>
      </c>
      <c r="D384" t="s">
        <v>2838</v>
      </c>
      <c r="E384" t="s">
        <v>1026</v>
      </c>
      <c r="F384" t="s">
        <v>111</v>
      </c>
      <c r="G384" t="s">
        <v>3201</v>
      </c>
      <c r="H384">
        <v>87.1</v>
      </c>
      <c r="I384" t="s">
        <v>98</v>
      </c>
      <c r="K384" t="s">
        <v>101</v>
      </c>
      <c r="L384" t="s">
        <v>105</v>
      </c>
      <c r="M384">
        <v>1</v>
      </c>
      <c r="N384">
        <v>3</v>
      </c>
      <c r="O384">
        <v>1</v>
      </c>
      <c r="P384">
        <v>4</v>
      </c>
      <c r="Q384">
        <v>3</v>
      </c>
      <c r="R384">
        <v>4</v>
      </c>
      <c r="S384">
        <v>4</v>
      </c>
      <c r="U384" s="8">
        <v>3.2902800000000001</v>
      </c>
      <c r="V384" s="8">
        <v>0.85084000000000004</v>
      </c>
      <c r="W384">
        <v>53.3</v>
      </c>
      <c r="X384">
        <v>0.71528999999999998</v>
      </c>
      <c r="Y384">
        <v>1.56613</v>
      </c>
      <c r="Z384">
        <v>3.0179</v>
      </c>
      <c r="AA384">
        <v>0.74033000000000004</v>
      </c>
      <c r="AB384">
        <v>6.7540000000000003E-2</v>
      </c>
      <c r="AD384">
        <v>1.7241500000000001</v>
      </c>
      <c r="AE384">
        <v>31.8</v>
      </c>
      <c r="AG384">
        <v>1</v>
      </c>
      <c r="AJ384">
        <v>1.89246</v>
      </c>
      <c r="AK384">
        <v>0.7087</v>
      </c>
      <c r="AL384">
        <v>0.34309000000000001</v>
      </c>
      <c r="AM384">
        <v>2.9442499999999998</v>
      </c>
      <c r="AN384">
        <v>1.8651500000000001</v>
      </c>
      <c r="AO384">
        <v>0.74241999999999997</v>
      </c>
      <c r="AP384">
        <v>0.92871999999999999</v>
      </c>
      <c r="AQ384">
        <v>3.5283600000000002</v>
      </c>
      <c r="AS384">
        <v>0</v>
      </c>
      <c r="AT384">
        <v>1</v>
      </c>
      <c r="AU384">
        <v>0</v>
      </c>
      <c r="AV384">
        <v>1</v>
      </c>
      <c r="AW384" s="4">
        <v>19545.5</v>
      </c>
      <c r="AX384">
        <v>0</v>
      </c>
      <c r="AY384">
        <v>1</v>
      </c>
      <c r="BA384" s="1">
        <v>44431</v>
      </c>
      <c r="BB384">
        <v>8</v>
      </c>
      <c r="BC384">
        <v>8</v>
      </c>
      <c r="BD384">
        <v>0</v>
      </c>
      <c r="BE384">
        <v>76</v>
      </c>
      <c r="BF384">
        <v>1</v>
      </c>
      <c r="BG384">
        <v>0</v>
      </c>
      <c r="BH384">
        <v>76</v>
      </c>
      <c r="BI384" s="1">
        <v>43553</v>
      </c>
      <c r="BJ384">
        <v>16</v>
      </c>
      <c r="BK384">
        <v>15</v>
      </c>
      <c r="BL384">
        <v>1</v>
      </c>
      <c r="BM384">
        <v>120</v>
      </c>
      <c r="BN384">
        <v>1</v>
      </c>
      <c r="BO384">
        <v>0</v>
      </c>
      <c r="BP384">
        <v>120</v>
      </c>
      <c r="BQ384" s="1">
        <v>43236</v>
      </c>
      <c r="BR384">
        <v>8</v>
      </c>
      <c r="BS384">
        <v>7</v>
      </c>
      <c r="BT384">
        <v>1</v>
      </c>
      <c r="BU384">
        <v>32</v>
      </c>
      <c r="BV384">
        <v>1</v>
      </c>
      <c r="BW384">
        <v>0</v>
      </c>
      <c r="BX384">
        <v>32</v>
      </c>
      <c r="BY384">
        <v>83.332999999999998</v>
      </c>
      <c r="CA384" t="s">
        <v>2840</v>
      </c>
      <c r="CB384" t="s">
        <v>2841</v>
      </c>
      <c r="CC384">
        <v>19401</v>
      </c>
      <c r="CD384">
        <v>560</v>
      </c>
      <c r="CE384">
        <v>6102397100</v>
      </c>
      <c r="CF384" t="s">
        <v>99</v>
      </c>
      <c r="CG384" t="s">
        <v>100</v>
      </c>
      <c r="CH384" s="1">
        <v>35318</v>
      </c>
      <c r="CI384" t="s">
        <v>100</v>
      </c>
      <c r="CJ384" t="s">
        <v>100</v>
      </c>
      <c r="CK384" t="s">
        <v>100</v>
      </c>
      <c r="CL384" t="s">
        <v>103</v>
      </c>
      <c r="CM384" t="s">
        <v>2839</v>
      </c>
      <c r="CN384">
        <v>99</v>
      </c>
      <c r="CO384" s="1">
        <v>44621</v>
      </c>
      <c r="CP384" s="1"/>
      <c r="CV384"/>
    </row>
    <row r="385" spans="1:100" x14ac:dyDescent="0.25">
      <c r="A385" t="s">
        <v>317</v>
      </c>
      <c r="B385" s="18" t="s">
        <v>3187</v>
      </c>
      <c r="C385" s="18">
        <v>395903</v>
      </c>
      <c r="D385" t="s">
        <v>2665</v>
      </c>
      <c r="E385" t="s">
        <v>900</v>
      </c>
      <c r="F385" t="s">
        <v>338</v>
      </c>
      <c r="G385" t="s">
        <v>3201</v>
      </c>
      <c r="H385">
        <v>49</v>
      </c>
      <c r="I385" t="s">
        <v>122</v>
      </c>
      <c r="K385" t="s">
        <v>100</v>
      </c>
      <c r="L385" t="s">
        <v>105</v>
      </c>
      <c r="M385">
        <v>4</v>
      </c>
      <c r="N385">
        <v>3</v>
      </c>
      <c r="O385">
        <v>4</v>
      </c>
      <c r="P385">
        <v>4</v>
      </c>
      <c r="Q385">
        <v>4</v>
      </c>
      <c r="R385">
        <v>4</v>
      </c>
      <c r="S385">
        <v>4</v>
      </c>
      <c r="U385" s="8">
        <v>3.5545800000000001</v>
      </c>
      <c r="V385" s="8">
        <v>0.96560999999999997</v>
      </c>
      <c r="W385">
        <v>47.7</v>
      </c>
      <c r="X385">
        <v>0.74063000000000001</v>
      </c>
      <c r="Y385">
        <v>1.70624</v>
      </c>
      <c r="Z385">
        <v>2.9845299999999999</v>
      </c>
      <c r="AA385">
        <v>0.71857000000000004</v>
      </c>
      <c r="AB385">
        <v>0.15931000000000001</v>
      </c>
      <c r="AD385">
        <v>1.8483499999999999</v>
      </c>
      <c r="AE385">
        <v>66.7</v>
      </c>
      <c r="AG385">
        <v>0</v>
      </c>
      <c r="AJ385">
        <v>1.9912799999999999</v>
      </c>
      <c r="AK385">
        <v>0.80142999999999998</v>
      </c>
      <c r="AL385">
        <v>0.41195999999999999</v>
      </c>
      <c r="AM385">
        <v>3.2046800000000002</v>
      </c>
      <c r="AN385">
        <v>1.90028</v>
      </c>
      <c r="AO385">
        <v>0.67976000000000003</v>
      </c>
      <c r="AP385">
        <v>0.87780999999999998</v>
      </c>
      <c r="AQ385">
        <v>3.50203</v>
      </c>
      <c r="AS385">
        <v>0</v>
      </c>
      <c r="AT385">
        <v>0</v>
      </c>
      <c r="AU385">
        <v>0</v>
      </c>
      <c r="AV385">
        <v>0</v>
      </c>
      <c r="AW385" s="4">
        <v>0</v>
      </c>
      <c r="AX385">
        <v>0</v>
      </c>
      <c r="AY385">
        <v>0</v>
      </c>
      <c r="BA385" s="1">
        <v>44539</v>
      </c>
      <c r="BB385">
        <v>6</v>
      </c>
      <c r="BC385">
        <v>6</v>
      </c>
      <c r="BD385">
        <v>0</v>
      </c>
      <c r="BE385">
        <v>32</v>
      </c>
      <c r="BF385">
        <v>1</v>
      </c>
      <c r="BG385">
        <v>0</v>
      </c>
      <c r="BH385">
        <v>32</v>
      </c>
      <c r="BI385" s="1">
        <v>43784</v>
      </c>
      <c r="BJ385">
        <v>1</v>
      </c>
      <c r="BK385">
        <v>1</v>
      </c>
      <c r="BL385">
        <v>0</v>
      </c>
      <c r="BM385">
        <v>8</v>
      </c>
      <c r="BN385">
        <v>1</v>
      </c>
      <c r="BO385">
        <v>0</v>
      </c>
      <c r="BP385">
        <v>8</v>
      </c>
      <c r="BQ385" s="1">
        <v>43444</v>
      </c>
      <c r="BR385">
        <v>1</v>
      </c>
      <c r="BS385">
        <v>1</v>
      </c>
      <c r="BT385">
        <v>0</v>
      </c>
      <c r="BU385">
        <v>4</v>
      </c>
      <c r="BV385">
        <v>1</v>
      </c>
      <c r="BW385">
        <v>0</v>
      </c>
      <c r="BX385">
        <v>4</v>
      </c>
      <c r="BY385">
        <v>19.332999999999998</v>
      </c>
      <c r="CA385" t="s">
        <v>2667</v>
      </c>
      <c r="CB385" t="s">
        <v>2668</v>
      </c>
      <c r="CC385">
        <v>15090</v>
      </c>
      <c r="CD385">
        <v>10</v>
      </c>
      <c r="CE385">
        <v>7249353781</v>
      </c>
      <c r="CF385" t="s">
        <v>99</v>
      </c>
      <c r="CG385" t="s">
        <v>100</v>
      </c>
      <c r="CH385" s="1">
        <v>34179</v>
      </c>
      <c r="CI385" t="s">
        <v>100</v>
      </c>
      <c r="CJ385" t="s">
        <v>100</v>
      </c>
      <c r="CK385" t="s">
        <v>100</v>
      </c>
      <c r="CL385" t="s">
        <v>103</v>
      </c>
      <c r="CM385" t="s">
        <v>2666</v>
      </c>
      <c r="CN385">
        <v>55</v>
      </c>
      <c r="CO385" s="1">
        <v>44621</v>
      </c>
      <c r="CP385" s="1"/>
      <c r="CV385"/>
    </row>
    <row r="386" spans="1:100" x14ac:dyDescent="0.25">
      <c r="A386" t="s">
        <v>317</v>
      </c>
      <c r="B386" s="18" t="s">
        <v>3187</v>
      </c>
      <c r="C386" s="18">
        <v>396073</v>
      </c>
      <c r="D386" t="s">
        <v>2934</v>
      </c>
      <c r="E386" t="s">
        <v>866</v>
      </c>
      <c r="F386" t="s">
        <v>117</v>
      </c>
      <c r="G386" t="s">
        <v>3201</v>
      </c>
      <c r="H386">
        <v>55.3</v>
      </c>
      <c r="I386" t="s">
        <v>98</v>
      </c>
      <c r="K386" t="s">
        <v>100</v>
      </c>
      <c r="L386" t="s">
        <v>105</v>
      </c>
      <c r="M386">
        <v>2</v>
      </c>
      <c r="N386">
        <v>2</v>
      </c>
      <c r="O386">
        <v>2</v>
      </c>
      <c r="P386">
        <v>4</v>
      </c>
      <c r="Q386">
        <v>4</v>
      </c>
      <c r="R386">
        <v>4</v>
      </c>
      <c r="S386">
        <v>3</v>
      </c>
      <c r="U386" s="8">
        <v>1.9142999999999999</v>
      </c>
      <c r="V386" s="8">
        <v>0.69442999999999999</v>
      </c>
      <c r="W386">
        <v>79.400000000000006</v>
      </c>
      <c r="X386">
        <v>0.48908000000000001</v>
      </c>
      <c r="Y386">
        <v>1.1835199999999999</v>
      </c>
      <c r="Z386">
        <v>1.5052399999999999</v>
      </c>
      <c r="AA386">
        <v>0.32841999999999999</v>
      </c>
      <c r="AB386">
        <v>0.15833</v>
      </c>
      <c r="AD386">
        <v>0.73079000000000005</v>
      </c>
      <c r="AE386">
        <v>81.3</v>
      </c>
      <c r="AG386">
        <v>1</v>
      </c>
      <c r="AJ386">
        <v>2.0381300000000002</v>
      </c>
      <c r="AK386">
        <v>0.82403999999999999</v>
      </c>
      <c r="AL386">
        <v>0.42658000000000001</v>
      </c>
      <c r="AM386">
        <v>3.2887499999999998</v>
      </c>
      <c r="AN386">
        <v>0.73404999999999998</v>
      </c>
      <c r="AO386">
        <v>0.43657000000000001</v>
      </c>
      <c r="AP386">
        <v>0.60965000000000003</v>
      </c>
      <c r="AQ386">
        <v>1.83779</v>
      </c>
      <c r="AS386">
        <v>0</v>
      </c>
      <c r="AT386">
        <v>7</v>
      </c>
      <c r="AU386">
        <v>4</v>
      </c>
      <c r="AV386">
        <v>2</v>
      </c>
      <c r="AW386" s="4">
        <v>3900</v>
      </c>
      <c r="AX386">
        <v>0</v>
      </c>
      <c r="AY386">
        <v>2</v>
      </c>
      <c r="BA386" s="1">
        <v>44510</v>
      </c>
      <c r="BB386">
        <v>8</v>
      </c>
      <c r="BC386">
        <v>7</v>
      </c>
      <c r="BD386">
        <v>0</v>
      </c>
      <c r="BE386">
        <v>44</v>
      </c>
      <c r="BF386">
        <v>1</v>
      </c>
      <c r="BG386">
        <v>0</v>
      </c>
      <c r="BH386">
        <v>44</v>
      </c>
      <c r="BI386" s="1">
        <v>43727</v>
      </c>
      <c r="BJ386">
        <v>9</v>
      </c>
      <c r="BK386">
        <v>6</v>
      </c>
      <c r="BL386">
        <v>1</v>
      </c>
      <c r="BM386">
        <v>52</v>
      </c>
      <c r="BN386">
        <v>2</v>
      </c>
      <c r="BO386">
        <v>26</v>
      </c>
      <c r="BP386">
        <v>78</v>
      </c>
      <c r="BQ386" s="1">
        <v>43378</v>
      </c>
      <c r="BR386">
        <v>16</v>
      </c>
      <c r="BS386">
        <v>12</v>
      </c>
      <c r="BT386">
        <v>4</v>
      </c>
      <c r="BU386">
        <v>84</v>
      </c>
      <c r="BV386">
        <v>1</v>
      </c>
      <c r="BW386">
        <v>0</v>
      </c>
      <c r="BX386">
        <v>84</v>
      </c>
      <c r="BY386">
        <v>62</v>
      </c>
      <c r="CA386" t="s">
        <v>2936</v>
      </c>
      <c r="CB386" t="s">
        <v>2937</v>
      </c>
      <c r="CC386">
        <v>15317</v>
      </c>
      <c r="CD386">
        <v>750</v>
      </c>
      <c r="CE386">
        <v>7247439000</v>
      </c>
      <c r="CF386" t="s">
        <v>99</v>
      </c>
      <c r="CG386" t="s">
        <v>100</v>
      </c>
      <c r="CH386" s="1">
        <v>36922</v>
      </c>
      <c r="CI386" t="s">
        <v>100</v>
      </c>
      <c r="CJ386" t="s">
        <v>100</v>
      </c>
      <c r="CK386" t="s">
        <v>100</v>
      </c>
      <c r="CL386" t="s">
        <v>103</v>
      </c>
      <c r="CM386" t="s">
        <v>2935</v>
      </c>
      <c r="CN386">
        <v>62</v>
      </c>
      <c r="CO386" s="1">
        <v>44621</v>
      </c>
      <c r="CP386" s="1"/>
      <c r="CV386"/>
    </row>
    <row r="387" spans="1:100" x14ac:dyDescent="0.25">
      <c r="A387" t="s">
        <v>317</v>
      </c>
      <c r="B387" s="18" t="s">
        <v>3187</v>
      </c>
      <c r="C387" s="18">
        <v>395476</v>
      </c>
      <c r="D387" t="s">
        <v>1431</v>
      </c>
      <c r="E387" t="s">
        <v>1433</v>
      </c>
      <c r="F387" t="s">
        <v>299</v>
      </c>
      <c r="G387" t="s">
        <v>3203</v>
      </c>
      <c r="H387">
        <v>499.2</v>
      </c>
      <c r="I387" t="s">
        <v>104</v>
      </c>
      <c r="K387" t="s">
        <v>100</v>
      </c>
      <c r="L387" t="s">
        <v>105</v>
      </c>
      <c r="M387">
        <v>2</v>
      </c>
      <c r="N387">
        <v>2</v>
      </c>
      <c r="O387">
        <v>3</v>
      </c>
      <c r="P387">
        <v>1</v>
      </c>
      <c r="Q387">
        <v>1</v>
      </c>
      <c r="R387">
        <v>2</v>
      </c>
      <c r="S387">
        <v>2</v>
      </c>
      <c r="U387" s="8">
        <v>2.2826399999999998</v>
      </c>
      <c r="V387" s="8">
        <v>0.39173999999999998</v>
      </c>
      <c r="X387">
        <v>0.63744000000000001</v>
      </c>
      <c r="Y387">
        <v>1.0291699999999999</v>
      </c>
      <c r="Z387">
        <v>1.9432799999999999</v>
      </c>
      <c r="AA387">
        <v>0.25988</v>
      </c>
      <c r="AB387">
        <v>3.0380000000000001E-2</v>
      </c>
      <c r="AC387">
        <v>6</v>
      </c>
      <c r="AD387">
        <v>1.2534700000000001</v>
      </c>
      <c r="AF387">
        <v>6</v>
      </c>
      <c r="AH387">
        <v>6</v>
      </c>
      <c r="AJ387">
        <v>1.9556899999999999</v>
      </c>
      <c r="AK387">
        <v>0.77436000000000005</v>
      </c>
      <c r="AL387">
        <v>0.41076000000000001</v>
      </c>
      <c r="AM387">
        <v>3.1408100000000001</v>
      </c>
      <c r="AN387">
        <v>1.3121400000000001</v>
      </c>
      <c r="AO387">
        <v>0.60550000000000004</v>
      </c>
      <c r="AP387">
        <v>0.35715999999999998</v>
      </c>
      <c r="AQ387">
        <v>2.2946200000000001</v>
      </c>
      <c r="AS387">
        <v>0</v>
      </c>
      <c r="AT387">
        <v>6</v>
      </c>
      <c r="AU387">
        <v>0</v>
      </c>
      <c r="AV387">
        <v>0</v>
      </c>
      <c r="AW387" s="4">
        <v>0</v>
      </c>
      <c r="AX387">
        <v>0</v>
      </c>
      <c r="AY387">
        <v>0</v>
      </c>
      <c r="BA387" s="1">
        <v>44386</v>
      </c>
      <c r="BB387">
        <v>5</v>
      </c>
      <c r="BC387">
        <v>5</v>
      </c>
      <c r="BD387">
        <v>0</v>
      </c>
      <c r="BE387">
        <v>20</v>
      </c>
      <c r="BF387">
        <v>1</v>
      </c>
      <c r="BG387">
        <v>0</v>
      </c>
      <c r="BH387">
        <v>20</v>
      </c>
      <c r="BI387" s="1">
        <v>43847</v>
      </c>
      <c r="BJ387">
        <v>5</v>
      </c>
      <c r="BK387">
        <v>4</v>
      </c>
      <c r="BL387">
        <v>2</v>
      </c>
      <c r="BM387">
        <v>24</v>
      </c>
      <c r="BN387">
        <v>1</v>
      </c>
      <c r="BO387">
        <v>0</v>
      </c>
      <c r="BP387">
        <v>24</v>
      </c>
      <c r="BQ387" s="1">
        <v>43448</v>
      </c>
      <c r="BR387">
        <v>15</v>
      </c>
      <c r="BS387">
        <v>11</v>
      </c>
      <c r="BT387">
        <v>4</v>
      </c>
      <c r="BU387">
        <v>60</v>
      </c>
      <c r="BV387">
        <v>1</v>
      </c>
      <c r="BW387">
        <v>0</v>
      </c>
      <c r="BX387">
        <v>60</v>
      </c>
      <c r="BY387">
        <v>28</v>
      </c>
      <c r="CA387" t="s">
        <v>1434</v>
      </c>
      <c r="CB387" t="s">
        <v>1435</v>
      </c>
      <c r="CC387">
        <v>18064</v>
      </c>
      <c r="CD387">
        <v>590</v>
      </c>
      <c r="CE387">
        <v>6107461900</v>
      </c>
      <c r="CF387" t="s">
        <v>99</v>
      </c>
      <c r="CG387" t="s">
        <v>100</v>
      </c>
      <c r="CH387" s="1">
        <v>29526</v>
      </c>
      <c r="CI387" t="s">
        <v>100</v>
      </c>
      <c r="CJ387" t="s">
        <v>100</v>
      </c>
      <c r="CK387" t="s">
        <v>100</v>
      </c>
      <c r="CL387" t="s">
        <v>103</v>
      </c>
      <c r="CM387" t="s">
        <v>1432</v>
      </c>
      <c r="CN387">
        <v>688</v>
      </c>
      <c r="CO387" s="1">
        <v>44621</v>
      </c>
      <c r="CP387" s="1"/>
      <c r="CV387"/>
    </row>
    <row r="388" spans="1:100" x14ac:dyDescent="0.25">
      <c r="A388" t="s">
        <v>317</v>
      </c>
      <c r="B388" s="18" t="s">
        <v>3187</v>
      </c>
      <c r="C388" s="18">
        <v>395428</v>
      </c>
      <c r="D388" t="s">
        <v>1280</v>
      </c>
      <c r="E388" t="s">
        <v>304</v>
      </c>
      <c r="F388" t="s">
        <v>456</v>
      </c>
      <c r="G388" t="s">
        <v>3201</v>
      </c>
      <c r="H388">
        <v>148.69999999999999</v>
      </c>
      <c r="I388" t="s">
        <v>98</v>
      </c>
      <c r="K388" t="s">
        <v>100</v>
      </c>
      <c r="L388" t="s">
        <v>105</v>
      </c>
      <c r="M388">
        <v>1</v>
      </c>
      <c r="N388">
        <v>2</v>
      </c>
      <c r="O388">
        <v>1</v>
      </c>
      <c r="P388">
        <v>4</v>
      </c>
      <c r="Q388">
        <v>4</v>
      </c>
      <c r="R388">
        <v>5</v>
      </c>
      <c r="S388">
        <v>2</v>
      </c>
      <c r="U388" s="8">
        <v>3.0176699999999999</v>
      </c>
      <c r="V388" s="8">
        <v>0.49790000000000001</v>
      </c>
      <c r="W388">
        <v>37.6</v>
      </c>
      <c r="X388">
        <v>0.83408000000000004</v>
      </c>
      <c r="Y388">
        <v>1.3319700000000001</v>
      </c>
      <c r="Z388">
        <v>2.7550500000000002</v>
      </c>
      <c r="AA388">
        <v>0.29210999999999998</v>
      </c>
      <c r="AB388">
        <v>1.881E-2</v>
      </c>
      <c r="AD388">
        <v>1.6857</v>
      </c>
      <c r="AE388">
        <v>66.7</v>
      </c>
      <c r="AG388">
        <v>0</v>
      </c>
      <c r="AJ388">
        <v>2.1342500000000002</v>
      </c>
      <c r="AK388">
        <v>0.80496000000000001</v>
      </c>
      <c r="AL388">
        <v>0.41349000000000002</v>
      </c>
      <c r="AM388">
        <v>3.3527100000000001</v>
      </c>
      <c r="AN388">
        <v>1.61696</v>
      </c>
      <c r="AO388">
        <v>0.76217999999999997</v>
      </c>
      <c r="AP388">
        <v>0.45095000000000002</v>
      </c>
      <c r="AQ388">
        <v>2.8418000000000001</v>
      </c>
      <c r="AS388">
        <v>1</v>
      </c>
      <c r="AT388">
        <v>16</v>
      </c>
      <c r="AU388">
        <v>2</v>
      </c>
      <c r="AV388">
        <v>2</v>
      </c>
      <c r="AW388" s="4">
        <v>38051</v>
      </c>
      <c r="AX388">
        <v>1</v>
      </c>
      <c r="AY388">
        <v>3</v>
      </c>
      <c r="BA388" s="1">
        <v>44441</v>
      </c>
      <c r="BB388">
        <v>13</v>
      </c>
      <c r="BC388">
        <v>13</v>
      </c>
      <c r="BD388">
        <v>0</v>
      </c>
      <c r="BE388">
        <v>72</v>
      </c>
      <c r="BF388">
        <v>1</v>
      </c>
      <c r="BG388">
        <v>0</v>
      </c>
      <c r="BH388">
        <v>72</v>
      </c>
      <c r="BI388" s="1">
        <v>43810</v>
      </c>
      <c r="BJ388">
        <v>11</v>
      </c>
      <c r="BK388">
        <v>9</v>
      </c>
      <c r="BL388">
        <v>1</v>
      </c>
      <c r="BM388">
        <v>72</v>
      </c>
      <c r="BN388">
        <v>1</v>
      </c>
      <c r="BO388">
        <v>0</v>
      </c>
      <c r="BP388">
        <v>72</v>
      </c>
      <c r="BQ388" s="1">
        <v>43433</v>
      </c>
      <c r="BR388">
        <v>26</v>
      </c>
      <c r="BS388">
        <v>21</v>
      </c>
      <c r="BT388">
        <v>5</v>
      </c>
      <c r="BU388">
        <v>128</v>
      </c>
      <c r="BV388">
        <v>1</v>
      </c>
      <c r="BW388">
        <v>0</v>
      </c>
      <c r="BX388">
        <v>128</v>
      </c>
      <c r="BY388">
        <v>81.332999999999998</v>
      </c>
      <c r="CA388" t="s">
        <v>1282</v>
      </c>
      <c r="CB388" t="s">
        <v>1283</v>
      </c>
      <c r="CC388">
        <v>17061</v>
      </c>
      <c r="CD388">
        <v>280</v>
      </c>
      <c r="CE388">
        <v>7176924751</v>
      </c>
      <c r="CF388" t="s">
        <v>99</v>
      </c>
      <c r="CG388" t="s">
        <v>100</v>
      </c>
      <c r="CH388" s="1">
        <v>29037</v>
      </c>
      <c r="CI388" t="s">
        <v>100</v>
      </c>
      <c r="CJ388" t="s">
        <v>100</v>
      </c>
      <c r="CK388" t="s">
        <v>100</v>
      </c>
      <c r="CL388" t="s">
        <v>103</v>
      </c>
      <c r="CM388" t="s">
        <v>1281</v>
      </c>
      <c r="CN388">
        <v>194</v>
      </c>
      <c r="CO388" s="1">
        <v>44621</v>
      </c>
      <c r="CP388" s="1"/>
      <c r="CV388"/>
    </row>
    <row r="389" spans="1:100" x14ac:dyDescent="0.25">
      <c r="A389" t="s">
        <v>317</v>
      </c>
      <c r="B389" s="18" t="s">
        <v>3187</v>
      </c>
      <c r="C389" s="18">
        <v>395390</v>
      </c>
      <c r="D389" t="s">
        <v>1165</v>
      </c>
      <c r="E389" t="s">
        <v>1167</v>
      </c>
      <c r="F389" t="s">
        <v>417</v>
      </c>
      <c r="G389" t="s">
        <v>3201</v>
      </c>
      <c r="H389">
        <v>85.2</v>
      </c>
      <c r="I389" t="s">
        <v>98</v>
      </c>
      <c r="K389" t="s">
        <v>100</v>
      </c>
      <c r="L389" t="s">
        <v>105</v>
      </c>
      <c r="M389">
        <v>3</v>
      </c>
      <c r="N389">
        <v>2</v>
      </c>
      <c r="O389">
        <v>2</v>
      </c>
      <c r="P389">
        <v>5</v>
      </c>
      <c r="Q389">
        <v>4</v>
      </c>
      <c r="R389">
        <v>5</v>
      </c>
      <c r="S389">
        <v>3</v>
      </c>
      <c r="U389" s="8">
        <v>3.4990999999999999</v>
      </c>
      <c r="V389" s="8">
        <v>0.61319999999999997</v>
      </c>
      <c r="W389">
        <v>53.6</v>
      </c>
      <c r="X389">
        <v>1.1318900000000001</v>
      </c>
      <c r="Y389">
        <v>1.74509</v>
      </c>
      <c r="Z389">
        <v>3.0036399999999999</v>
      </c>
      <c r="AA389">
        <v>0.36898999999999998</v>
      </c>
      <c r="AB389">
        <v>6.5769999999999995E-2</v>
      </c>
      <c r="AD389">
        <v>1.7540100000000001</v>
      </c>
      <c r="AE389">
        <v>53.8</v>
      </c>
      <c r="AG389">
        <v>0</v>
      </c>
      <c r="AJ389">
        <v>2.40707</v>
      </c>
      <c r="AK389">
        <v>0.79379999999999995</v>
      </c>
      <c r="AL389">
        <v>0.41056999999999999</v>
      </c>
      <c r="AM389">
        <v>3.61144</v>
      </c>
      <c r="AN389">
        <v>1.4917899999999999</v>
      </c>
      <c r="AO389">
        <v>1.0488599999999999</v>
      </c>
      <c r="AP389">
        <v>0.55932999999999999</v>
      </c>
      <c r="AQ389">
        <v>3.0590799999999998</v>
      </c>
      <c r="AS389">
        <v>0</v>
      </c>
      <c r="AT389">
        <v>5</v>
      </c>
      <c r="AU389">
        <v>0</v>
      </c>
      <c r="AV389">
        <v>1</v>
      </c>
      <c r="AW389" s="4">
        <v>7345</v>
      </c>
      <c r="AX389">
        <v>0</v>
      </c>
      <c r="AY389">
        <v>1</v>
      </c>
      <c r="BA389" s="1">
        <v>44246</v>
      </c>
      <c r="BB389">
        <v>5</v>
      </c>
      <c r="BC389">
        <v>5</v>
      </c>
      <c r="BD389">
        <v>0</v>
      </c>
      <c r="BE389">
        <v>32</v>
      </c>
      <c r="BF389">
        <v>1</v>
      </c>
      <c r="BG389">
        <v>0</v>
      </c>
      <c r="BH389">
        <v>32</v>
      </c>
      <c r="BI389" s="1">
        <v>43671</v>
      </c>
      <c r="BJ389">
        <v>14</v>
      </c>
      <c r="BK389">
        <v>10</v>
      </c>
      <c r="BL389">
        <v>6</v>
      </c>
      <c r="BM389">
        <v>100</v>
      </c>
      <c r="BN389">
        <v>1</v>
      </c>
      <c r="BO389">
        <v>0</v>
      </c>
      <c r="BP389">
        <v>100</v>
      </c>
      <c r="BQ389" s="1">
        <v>43357</v>
      </c>
      <c r="BR389">
        <v>9</v>
      </c>
      <c r="BS389">
        <v>9</v>
      </c>
      <c r="BT389">
        <v>0</v>
      </c>
      <c r="BU389">
        <v>52</v>
      </c>
      <c r="BV389">
        <v>1</v>
      </c>
      <c r="BW389">
        <v>0</v>
      </c>
      <c r="BX389">
        <v>52</v>
      </c>
      <c r="BY389">
        <v>58</v>
      </c>
      <c r="CA389" t="s">
        <v>1168</v>
      </c>
      <c r="CB389" t="s">
        <v>1169</v>
      </c>
      <c r="CC389">
        <v>17857</v>
      </c>
      <c r="CD389">
        <v>600</v>
      </c>
      <c r="CE389">
        <v>5704738366</v>
      </c>
      <c r="CF389" t="s">
        <v>99</v>
      </c>
      <c r="CG389" t="s">
        <v>100</v>
      </c>
      <c r="CH389" s="1">
        <v>28436</v>
      </c>
      <c r="CI389" t="s">
        <v>101</v>
      </c>
      <c r="CJ389" t="s">
        <v>100</v>
      </c>
      <c r="CK389" t="s">
        <v>100</v>
      </c>
      <c r="CL389" t="s">
        <v>103</v>
      </c>
      <c r="CM389" t="s">
        <v>1166</v>
      </c>
      <c r="CN389">
        <v>121</v>
      </c>
      <c r="CO389" s="1">
        <v>44621</v>
      </c>
      <c r="CP389" s="1"/>
      <c r="CV389"/>
    </row>
    <row r="390" spans="1:100" x14ac:dyDescent="0.25">
      <c r="A390" t="s">
        <v>317</v>
      </c>
      <c r="B390" s="18" t="s">
        <v>3187</v>
      </c>
      <c r="C390" s="18">
        <v>395482</v>
      </c>
      <c r="D390" t="s">
        <v>1457</v>
      </c>
      <c r="E390" t="s">
        <v>306</v>
      </c>
      <c r="F390" t="s">
        <v>417</v>
      </c>
      <c r="G390" t="s">
        <v>3201</v>
      </c>
      <c r="H390">
        <v>59.7</v>
      </c>
      <c r="I390" t="s">
        <v>98</v>
      </c>
      <c r="K390" t="s">
        <v>100</v>
      </c>
      <c r="L390" t="s">
        <v>102</v>
      </c>
      <c r="M390">
        <v>3</v>
      </c>
      <c r="N390">
        <v>2</v>
      </c>
      <c r="O390">
        <v>2</v>
      </c>
      <c r="P390">
        <v>5</v>
      </c>
      <c r="Q390">
        <v>5</v>
      </c>
      <c r="R390">
        <v>4</v>
      </c>
      <c r="S390">
        <v>3</v>
      </c>
      <c r="U390" s="8">
        <v>3.2597900000000002</v>
      </c>
      <c r="V390" s="8">
        <v>0.75309000000000004</v>
      </c>
      <c r="W390">
        <v>34</v>
      </c>
      <c r="X390">
        <v>0.83455999999999997</v>
      </c>
      <c r="Y390">
        <v>1.5876600000000001</v>
      </c>
      <c r="Z390">
        <v>2.9327999999999999</v>
      </c>
      <c r="AA390">
        <v>0.51543000000000005</v>
      </c>
      <c r="AB390">
        <v>7.2959999999999997E-2</v>
      </c>
      <c r="AD390">
        <v>1.6721299999999999</v>
      </c>
      <c r="AE390">
        <v>36.4</v>
      </c>
      <c r="AG390">
        <v>0</v>
      </c>
      <c r="AJ390">
        <v>2.2129699999999999</v>
      </c>
      <c r="AK390">
        <v>0.78093999999999997</v>
      </c>
      <c r="AL390">
        <v>0.40175</v>
      </c>
      <c r="AM390">
        <v>3.3956499999999998</v>
      </c>
      <c r="AN390">
        <v>1.5468900000000001</v>
      </c>
      <c r="AO390">
        <v>0.78608</v>
      </c>
      <c r="AP390">
        <v>0.70201999999999998</v>
      </c>
      <c r="AQ390">
        <v>3.0309699999999999</v>
      </c>
      <c r="AS390">
        <v>0</v>
      </c>
      <c r="AT390">
        <v>0</v>
      </c>
      <c r="AU390">
        <v>2</v>
      </c>
      <c r="AV390">
        <v>0</v>
      </c>
      <c r="AW390" s="4">
        <v>0</v>
      </c>
      <c r="AX390">
        <v>0</v>
      </c>
      <c r="AY390">
        <v>0</v>
      </c>
      <c r="BA390" s="1">
        <v>44204</v>
      </c>
      <c r="BB390">
        <v>9</v>
      </c>
      <c r="BC390">
        <v>9</v>
      </c>
      <c r="BD390">
        <v>0</v>
      </c>
      <c r="BE390">
        <v>40</v>
      </c>
      <c r="BF390">
        <v>1</v>
      </c>
      <c r="BG390">
        <v>0</v>
      </c>
      <c r="BH390">
        <v>40</v>
      </c>
      <c r="BI390" s="1">
        <v>43630</v>
      </c>
      <c r="BJ390">
        <v>8</v>
      </c>
      <c r="BK390">
        <v>6</v>
      </c>
      <c r="BL390">
        <v>0</v>
      </c>
      <c r="BM390">
        <v>36</v>
      </c>
      <c r="BN390">
        <v>1</v>
      </c>
      <c r="BO390">
        <v>0</v>
      </c>
      <c r="BP390">
        <v>36</v>
      </c>
      <c r="BQ390" s="1">
        <v>43245</v>
      </c>
      <c r="BR390">
        <v>14</v>
      </c>
      <c r="BS390">
        <v>14</v>
      </c>
      <c r="BT390">
        <v>0</v>
      </c>
      <c r="BU390">
        <v>92</v>
      </c>
      <c r="BV390">
        <v>1</v>
      </c>
      <c r="BW390">
        <v>0</v>
      </c>
      <c r="BX390">
        <v>92</v>
      </c>
      <c r="BY390">
        <v>47.332999999999998</v>
      </c>
      <c r="CA390" t="s">
        <v>1459</v>
      </c>
      <c r="CB390" t="s">
        <v>1460</v>
      </c>
      <c r="CC390">
        <v>17801</v>
      </c>
      <c r="CD390">
        <v>600</v>
      </c>
      <c r="CE390">
        <v>5702866922</v>
      </c>
      <c r="CF390" t="s">
        <v>99</v>
      </c>
      <c r="CG390" t="s">
        <v>100</v>
      </c>
      <c r="CH390" s="1">
        <v>29495</v>
      </c>
      <c r="CI390" t="s">
        <v>100</v>
      </c>
      <c r="CJ390" t="s">
        <v>100</v>
      </c>
      <c r="CK390" t="s">
        <v>100</v>
      </c>
      <c r="CL390" t="s">
        <v>103</v>
      </c>
      <c r="CM390" t="s">
        <v>1458</v>
      </c>
      <c r="CN390">
        <v>70</v>
      </c>
      <c r="CO390" s="1">
        <v>44621</v>
      </c>
      <c r="CP390" s="1"/>
      <c r="CV390"/>
    </row>
    <row r="391" spans="1:100" x14ac:dyDescent="0.25">
      <c r="A391" t="s">
        <v>317</v>
      </c>
      <c r="B391" s="18" t="s">
        <v>3187</v>
      </c>
      <c r="C391" s="18">
        <v>395347</v>
      </c>
      <c r="D391" t="s">
        <v>1029</v>
      </c>
      <c r="E391" t="s">
        <v>171</v>
      </c>
      <c r="F391" t="s">
        <v>456</v>
      </c>
      <c r="G391" t="s">
        <v>3202</v>
      </c>
      <c r="H391">
        <v>128.69999999999999</v>
      </c>
      <c r="I391" t="s">
        <v>133</v>
      </c>
      <c r="K391" t="s">
        <v>100</v>
      </c>
      <c r="L391" t="s">
        <v>105</v>
      </c>
      <c r="M391">
        <v>3</v>
      </c>
      <c r="N391">
        <v>3</v>
      </c>
      <c r="O391">
        <v>2</v>
      </c>
      <c r="P391">
        <v>5</v>
      </c>
      <c r="Q391">
        <v>5</v>
      </c>
      <c r="R391">
        <v>5</v>
      </c>
      <c r="S391">
        <v>3</v>
      </c>
      <c r="U391" s="8">
        <v>3.3224499999999999</v>
      </c>
      <c r="V391" s="8">
        <v>0.46682000000000001</v>
      </c>
      <c r="W391">
        <v>46.1</v>
      </c>
      <c r="X391">
        <v>0.83357999999999999</v>
      </c>
      <c r="Y391">
        <v>1.3004</v>
      </c>
      <c r="Z391">
        <v>2.94157</v>
      </c>
      <c r="AA391">
        <v>0.35116999999999998</v>
      </c>
      <c r="AB391">
        <v>4.2540000000000001E-2</v>
      </c>
      <c r="AD391">
        <v>2.0220500000000001</v>
      </c>
      <c r="AE391">
        <v>25</v>
      </c>
      <c r="AH391">
        <v>6</v>
      </c>
      <c r="AJ391">
        <v>2.2025100000000002</v>
      </c>
      <c r="AK391">
        <v>0.69335000000000002</v>
      </c>
      <c r="AL391">
        <v>0.33274999999999999</v>
      </c>
      <c r="AM391">
        <v>3.2286100000000002</v>
      </c>
      <c r="AN391">
        <v>1.87948</v>
      </c>
      <c r="AO391">
        <v>0.88434000000000001</v>
      </c>
      <c r="AP391">
        <v>0.52539999999999998</v>
      </c>
      <c r="AQ391">
        <v>3.2490600000000001</v>
      </c>
      <c r="AS391">
        <v>1</v>
      </c>
      <c r="AT391">
        <v>1</v>
      </c>
      <c r="AU391">
        <v>1</v>
      </c>
      <c r="AV391">
        <v>1</v>
      </c>
      <c r="AW391" s="4">
        <v>30420</v>
      </c>
      <c r="AX391">
        <v>0</v>
      </c>
      <c r="AY391">
        <v>1</v>
      </c>
      <c r="BA391" s="1">
        <v>44224</v>
      </c>
      <c r="BB391">
        <v>7</v>
      </c>
      <c r="BC391">
        <v>7</v>
      </c>
      <c r="BD391">
        <v>0</v>
      </c>
      <c r="BE391">
        <v>32</v>
      </c>
      <c r="BF391">
        <v>1</v>
      </c>
      <c r="BG391">
        <v>0</v>
      </c>
      <c r="BH391">
        <v>32</v>
      </c>
      <c r="BI391" s="1">
        <v>43581</v>
      </c>
      <c r="BJ391">
        <v>6</v>
      </c>
      <c r="BK391">
        <v>5</v>
      </c>
      <c r="BL391">
        <v>1</v>
      </c>
      <c r="BM391">
        <v>36</v>
      </c>
      <c r="BN391">
        <v>1</v>
      </c>
      <c r="BO391">
        <v>0</v>
      </c>
      <c r="BP391">
        <v>36</v>
      </c>
      <c r="BQ391" s="1">
        <v>43242</v>
      </c>
      <c r="BR391">
        <v>15</v>
      </c>
      <c r="BS391">
        <v>13</v>
      </c>
      <c r="BT391">
        <v>2</v>
      </c>
      <c r="BU391">
        <v>96</v>
      </c>
      <c r="BV391">
        <v>1</v>
      </c>
      <c r="BW391">
        <v>0</v>
      </c>
      <c r="BX391">
        <v>96</v>
      </c>
      <c r="BY391">
        <v>44</v>
      </c>
      <c r="CA391" t="s">
        <v>135</v>
      </c>
      <c r="CB391" t="s">
        <v>1031</v>
      </c>
      <c r="CC391">
        <v>17057</v>
      </c>
      <c r="CD391">
        <v>280</v>
      </c>
      <c r="CE391">
        <v>7179440451</v>
      </c>
      <c r="CF391" t="s">
        <v>99</v>
      </c>
      <c r="CG391" t="s">
        <v>100</v>
      </c>
      <c r="CH391" s="1">
        <v>28095</v>
      </c>
      <c r="CI391" t="s">
        <v>101</v>
      </c>
      <c r="CJ391" t="s">
        <v>100</v>
      </c>
      <c r="CK391" t="s">
        <v>100</v>
      </c>
      <c r="CL391" t="s">
        <v>103</v>
      </c>
      <c r="CM391" t="s">
        <v>1030</v>
      </c>
      <c r="CN391">
        <v>136</v>
      </c>
      <c r="CO391" s="1">
        <v>44621</v>
      </c>
      <c r="CP391" s="1"/>
      <c r="CV391"/>
    </row>
    <row r="392" spans="1:100" x14ac:dyDescent="0.25">
      <c r="A392" t="s">
        <v>317</v>
      </c>
      <c r="B392" s="18" t="s">
        <v>3187</v>
      </c>
      <c r="C392" s="18">
        <v>395646</v>
      </c>
      <c r="D392" t="s">
        <v>1946</v>
      </c>
      <c r="E392" t="s">
        <v>213</v>
      </c>
      <c r="F392" t="s">
        <v>684</v>
      </c>
      <c r="G392" t="s">
        <v>3201</v>
      </c>
      <c r="H392">
        <v>44.3</v>
      </c>
      <c r="I392" t="s">
        <v>98</v>
      </c>
      <c r="K392" t="s">
        <v>100</v>
      </c>
      <c r="L392" t="s">
        <v>121</v>
      </c>
      <c r="M392">
        <v>3</v>
      </c>
      <c r="N392">
        <v>3</v>
      </c>
      <c r="O392">
        <v>2</v>
      </c>
      <c r="P392">
        <v>5</v>
      </c>
      <c r="Q392">
        <v>5</v>
      </c>
      <c r="R392">
        <v>3</v>
      </c>
      <c r="S392">
        <v>4</v>
      </c>
      <c r="U392" s="8">
        <v>3.2204700000000002</v>
      </c>
      <c r="V392" s="8">
        <v>0.96831999999999996</v>
      </c>
      <c r="W392">
        <v>74.400000000000006</v>
      </c>
      <c r="X392">
        <v>0.43297000000000002</v>
      </c>
      <c r="Y392">
        <v>1.4012899999999999</v>
      </c>
      <c r="Z392">
        <v>2.8723999999999998</v>
      </c>
      <c r="AA392">
        <v>0.90137999999999996</v>
      </c>
      <c r="AB392">
        <v>0.11654</v>
      </c>
      <c r="AD392">
        <v>1.81918</v>
      </c>
      <c r="AE392">
        <v>75</v>
      </c>
      <c r="AG392">
        <v>2</v>
      </c>
      <c r="AJ392">
        <v>2.00623</v>
      </c>
      <c r="AK392">
        <v>0.7056</v>
      </c>
      <c r="AL392">
        <v>0.34947</v>
      </c>
      <c r="AM392">
        <v>3.0613000000000001</v>
      </c>
      <c r="AN392">
        <v>1.85636</v>
      </c>
      <c r="AO392">
        <v>0.45135999999999998</v>
      </c>
      <c r="AP392">
        <v>1.0376799999999999</v>
      </c>
      <c r="AQ392">
        <v>3.3214600000000001</v>
      </c>
      <c r="AS392">
        <v>1</v>
      </c>
      <c r="AT392">
        <v>2</v>
      </c>
      <c r="AU392">
        <v>1</v>
      </c>
      <c r="AV392">
        <v>2</v>
      </c>
      <c r="AW392" s="4">
        <v>13000</v>
      </c>
      <c r="AX392">
        <v>0</v>
      </c>
      <c r="AY392">
        <v>2</v>
      </c>
      <c r="BA392" s="1">
        <v>44465</v>
      </c>
      <c r="BB392">
        <v>10</v>
      </c>
      <c r="BC392">
        <v>10</v>
      </c>
      <c r="BD392">
        <v>0</v>
      </c>
      <c r="BE392">
        <v>56</v>
      </c>
      <c r="BF392">
        <v>1</v>
      </c>
      <c r="BG392">
        <v>0</v>
      </c>
      <c r="BH392">
        <v>56</v>
      </c>
      <c r="BI392" s="1">
        <v>43784</v>
      </c>
      <c r="BJ392">
        <v>13</v>
      </c>
      <c r="BK392">
        <v>11</v>
      </c>
      <c r="BL392">
        <v>1</v>
      </c>
      <c r="BM392">
        <v>60</v>
      </c>
      <c r="BN392">
        <v>1</v>
      </c>
      <c r="BO392">
        <v>0</v>
      </c>
      <c r="BP392">
        <v>60</v>
      </c>
      <c r="BQ392" s="1">
        <v>43356</v>
      </c>
      <c r="BR392">
        <v>27</v>
      </c>
      <c r="BS392">
        <v>20</v>
      </c>
      <c r="BT392">
        <v>7</v>
      </c>
      <c r="BU392">
        <v>140</v>
      </c>
      <c r="BV392">
        <v>1</v>
      </c>
      <c r="BW392">
        <v>0</v>
      </c>
      <c r="BX392">
        <v>140</v>
      </c>
      <c r="BY392">
        <v>71.332999999999998</v>
      </c>
      <c r="CA392" t="s">
        <v>1948</v>
      </c>
      <c r="CB392" t="s">
        <v>1949</v>
      </c>
      <c r="CC392">
        <v>15601</v>
      </c>
      <c r="CD392">
        <v>770</v>
      </c>
      <c r="CE392">
        <v>7248377100</v>
      </c>
      <c r="CF392" t="s">
        <v>99</v>
      </c>
      <c r="CG392" t="s">
        <v>100</v>
      </c>
      <c r="CH392" s="1">
        <v>30803</v>
      </c>
      <c r="CI392" t="s">
        <v>100</v>
      </c>
      <c r="CJ392" t="s">
        <v>100</v>
      </c>
      <c r="CK392" t="s">
        <v>100</v>
      </c>
      <c r="CL392" t="s">
        <v>103</v>
      </c>
      <c r="CM392" t="s">
        <v>1947</v>
      </c>
      <c r="CN392">
        <v>48</v>
      </c>
      <c r="CO392" s="1">
        <v>44621</v>
      </c>
      <c r="CP392" s="1"/>
      <c r="CV392"/>
    </row>
    <row r="393" spans="1:100" x14ac:dyDescent="0.25">
      <c r="A393" t="s">
        <v>317</v>
      </c>
      <c r="B393" s="18" t="s">
        <v>3187</v>
      </c>
      <c r="C393" s="18">
        <v>395044</v>
      </c>
      <c r="D393" t="s">
        <v>409</v>
      </c>
      <c r="E393" t="s">
        <v>411</v>
      </c>
      <c r="F393" t="s">
        <v>338</v>
      </c>
      <c r="G393" t="s">
        <v>3201</v>
      </c>
      <c r="H393">
        <v>68.2</v>
      </c>
      <c r="I393" t="s">
        <v>98</v>
      </c>
      <c r="K393" t="s">
        <v>100</v>
      </c>
      <c r="L393" t="s">
        <v>105</v>
      </c>
      <c r="M393">
        <v>1</v>
      </c>
      <c r="N393">
        <v>2</v>
      </c>
      <c r="O393">
        <v>1</v>
      </c>
      <c r="P393">
        <v>2</v>
      </c>
      <c r="Q393">
        <v>3</v>
      </c>
      <c r="R393">
        <v>2</v>
      </c>
      <c r="S393">
        <v>2</v>
      </c>
      <c r="U393" s="8">
        <v>2.9466600000000001</v>
      </c>
      <c r="V393" s="8">
        <v>0.55569000000000002</v>
      </c>
      <c r="W393">
        <v>53.7</v>
      </c>
      <c r="X393">
        <v>0.54730999999999996</v>
      </c>
      <c r="Y393">
        <v>1.103</v>
      </c>
      <c r="Z393">
        <v>2.76505</v>
      </c>
      <c r="AA393">
        <v>0.65288999999999997</v>
      </c>
      <c r="AB393">
        <v>0.14759</v>
      </c>
      <c r="AD393">
        <v>1.84365</v>
      </c>
      <c r="AE393">
        <v>71.400000000000006</v>
      </c>
      <c r="AG393">
        <v>0</v>
      </c>
      <c r="AJ393">
        <v>2.10256</v>
      </c>
      <c r="AK393">
        <v>0.79588000000000003</v>
      </c>
      <c r="AL393">
        <v>0.41247</v>
      </c>
      <c r="AM393">
        <v>3.3109099999999998</v>
      </c>
      <c r="AN393">
        <v>1.7951299999999999</v>
      </c>
      <c r="AO393">
        <v>0.50583999999999996</v>
      </c>
      <c r="AP393">
        <v>0.50453999999999999</v>
      </c>
      <c r="AQ393">
        <v>2.8099400000000001</v>
      </c>
      <c r="AS393">
        <v>0</v>
      </c>
      <c r="AT393">
        <v>27</v>
      </c>
      <c r="AU393">
        <v>4</v>
      </c>
      <c r="AV393">
        <v>5</v>
      </c>
      <c r="AW393" s="4">
        <v>211612.1</v>
      </c>
      <c r="AX393">
        <v>1</v>
      </c>
      <c r="AY393">
        <v>6</v>
      </c>
      <c r="BA393" s="1">
        <v>43796</v>
      </c>
      <c r="BB393">
        <v>10</v>
      </c>
      <c r="BC393">
        <v>9</v>
      </c>
      <c r="BD393">
        <v>2</v>
      </c>
      <c r="BE393">
        <v>56</v>
      </c>
      <c r="BF393">
        <v>1</v>
      </c>
      <c r="BG393">
        <v>0</v>
      </c>
      <c r="BH393">
        <v>56</v>
      </c>
      <c r="BI393" s="1">
        <v>43455</v>
      </c>
      <c r="BJ393">
        <v>10</v>
      </c>
      <c r="BK393">
        <v>7</v>
      </c>
      <c r="BL393">
        <v>2</v>
      </c>
      <c r="BM393">
        <v>214</v>
      </c>
      <c r="BN393">
        <v>1</v>
      </c>
      <c r="BO393">
        <v>0</v>
      </c>
      <c r="BP393">
        <v>214</v>
      </c>
      <c r="BQ393" s="1">
        <v>43041</v>
      </c>
      <c r="BR393">
        <v>8</v>
      </c>
      <c r="BS393">
        <v>2</v>
      </c>
      <c r="BT393">
        <v>6</v>
      </c>
      <c r="BU393">
        <v>36</v>
      </c>
      <c r="BV393">
        <v>1</v>
      </c>
      <c r="BW393">
        <v>0</v>
      </c>
      <c r="BX393">
        <v>36</v>
      </c>
      <c r="BY393">
        <v>105.333</v>
      </c>
      <c r="CA393" t="s">
        <v>412</v>
      </c>
      <c r="CB393" t="s">
        <v>413</v>
      </c>
      <c r="CC393">
        <v>15139</v>
      </c>
      <c r="CD393">
        <v>10</v>
      </c>
      <c r="CE393">
        <v>4128287300</v>
      </c>
      <c r="CF393" t="s">
        <v>99</v>
      </c>
      <c r="CG393" t="s">
        <v>100</v>
      </c>
      <c r="CH393" s="1">
        <v>28766</v>
      </c>
      <c r="CI393" t="s">
        <v>100</v>
      </c>
      <c r="CJ393" t="s">
        <v>101</v>
      </c>
      <c r="CK393" t="s">
        <v>100</v>
      </c>
      <c r="CL393" t="s">
        <v>103</v>
      </c>
      <c r="CM393" t="s">
        <v>410</v>
      </c>
      <c r="CN393">
        <v>85</v>
      </c>
      <c r="CO393" s="1">
        <v>44621</v>
      </c>
      <c r="CP393" s="1"/>
      <c r="CV393"/>
    </row>
    <row r="394" spans="1:100" x14ac:dyDescent="0.25">
      <c r="A394" t="s">
        <v>317</v>
      </c>
      <c r="B394" s="18" t="s">
        <v>3187</v>
      </c>
      <c r="C394" s="18">
        <v>395110</v>
      </c>
      <c r="D394" t="s">
        <v>527</v>
      </c>
      <c r="E394" t="s">
        <v>271</v>
      </c>
      <c r="F394" t="s">
        <v>477</v>
      </c>
      <c r="G394" t="s">
        <v>3201</v>
      </c>
      <c r="H394">
        <v>113</v>
      </c>
      <c r="I394" t="s">
        <v>98</v>
      </c>
      <c r="K394" t="s">
        <v>100</v>
      </c>
      <c r="L394" t="s">
        <v>105</v>
      </c>
      <c r="M394">
        <v>3</v>
      </c>
      <c r="N394">
        <v>3</v>
      </c>
      <c r="O394">
        <v>3</v>
      </c>
      <c r="P394">
        <v>4</v>
      </c>
      <c r="Q394">
        <v>3</v>
      </c>
      <c r="R394">
        <v>5</v>
      </c>
      <c r="S394">
        <v>3</v>
      </c>
      <c r="U394" s="8">
        <v>3.8226800000000001</v>
      </c>
      <c r="V394" s="8">
        <v>0.81401999999999997</v>
      </c>
      <c r="W394">
        <v>53</v>
      </c>
      <c r="X394">
        <v>0.88465000000000005</v>
      </c>
      <c r="Y394">
        <v>1.6986699999999999</v>
      </c>
      <c r="Z394">
        <v>3.0140899999999999</v>
      </c>
      <c r="AA394">
        <v>0.47193000000000002</v>
      </c>
      <c r="AB394">
        <v>0.18385000000000001</v>
      </c>
      <c r="AD394">
        <v>2.1240199999999998</v>
      </c>
      <c r="AE394">
        <v>47.6</v>
      </c>
      <c r="AG394">
        <v>0</v>
      </c>
      <c r="AJ394">
        <v>2.0334300000000001</v>
      </c>
      <c r="AK394">
        <v>0.85587000000000002</v>
      </c>
      <c r="AL394">
        <v>0.48537000000000002</v>
      </c>
      <c r="AM394">
        <v>3.37466</v>
      </c>
      <c r="AN394">
        <v>2.1384300000000001</v>
      </c>
      <c r="AO394">
        <v>0.76031000000000004</v>
      </c>
      <c r="AP394">
        <v>0.62809000000000004</v>
      </c>
      <c r="AQ394">
        <v>3.57646</v>
      </c>
      <c r="AS394">
        <v>0</v>
      </c>
      <c r="AT394">
        <v>0</v>
      </c>
      <c r="AU394">
        <v>0</v>
      </c>
      <c r="AV394">
        <v>0</v>
      </c>
      <c r="AW394" s="4">
        <v>0</v>
      </c>
      <c r="AX394">
        <v>0</v>
      </c>
      <c r="AY394">
        <v>0</v>
      </c>
      <c r="BA394" s="1">
        <v>43838</v>
      </c>
      <c r="BB394">
        <v>4</v>
      </c>
      <c r="BC394">
        <v>4</v>
      </c>
      <c r="BD394">
        <v>0</v>
      </c>
      <c r="BE394">
        <v>20</v>
      </c>
      <c r="BF394">
        <v>1</v>
      </c>
      <c r="BG394">
        <v>0</v>
      </c>
      <c r="BH394">
        <v>20</v>
      </c>
      <c r="BI394" s="1">
        <v>43419</v>
      </c>
      <c r="BJ394">
        <v>5</v>
      </c>
      <c r="BK394">
        <v>5</v>
      </c>
      <c r="BL394">
        <v>0</v>
      </c>
      <c r="BM394">
        <v>36</v>
      </c>
      <c r="BN394">
        <v>1</v>
      </c>
      <c r="BO394">
        <v>0</v>
      </c>
      <c r="BP394">
        <v>36</v>
      </c>
      <c r="BQ394" s="1">
        <v>43082</v>
      </c>
      <c r="BR394">
        <v>15</v>
      </c>
      <c r="BS394">
        <v>15</v>
      </c>
      <c r="BT394">
        <v>0</v>
      </c>
      <c r="BU394">
        <v>84</v>
      </c>
      <c r="BV394">
        <v>1</v>
      </c>
      <c r="BW394">
        <v>0</v>
      </c>
      <c r="BX394">
        <v>84</v>
      </c>
      <c r="BY394">
        <v>36</v>
      </c>
      <c r="CA394" t="s">
        <v>529</v>
      </c>
      <c r="CB394" t="s">
        <v>530</v>
      </c>
      <c r="CC394">
        <v>19115</v>
      </c>
      <c r="CD394">
        <v>620</v>
      </c>
      <c r="CE394">
        <v>2156737000</v>
      </c>
      <c r="CF394" t="s">
        <v>99</v>
      </c>
      <c r="CG394" t="s">
        <v>100</v>
      </c>
      <c r="CH394" s="1">
        <v>24473</v>
      </c>
      <c r="CI394" t="s">
        <v>101</v>
      </c>
      <c r="CJ394" t="s">
        <v>101</v>
      </c>
      <c r="CK394" t="s">
        <v>100</v>
      </c>
      <c r="CL394" t="s">
        <v>103</v>
      </c>
      <c r="CM394" t="s">
        <v>528</v>
      </c>
      <c r="CN394">
        <v>148</v>
      </c>
      <c r="CO394" s="1">
        <v>44621</v>
      </c>
      <c r="CP394" s="1"/>
      <c r="CV394"/>
    </row>
    <row r="395" spans="1:100" x14ac:dyDescent="0.25">
      <c r="A395" t="s">
        <v>317</v>
      </c>
      <c r="B395" s="18" t="s">
        <v>3187</v>
      </c>
      <c r="C395" s="18">
        <v>395502</v>
      </c>
      <c r="D395" t="s">
        <v>1526</v>
      </c>
      <c r="E395" t="s">
        <v>1528</v>
      </c>
      <c r="F395" t="s">
        <v>1529</v>
      </c>
      <c r="G395" t="s">
        <v>3202</v>
      </c>
      <c r="H395">
        <v>99.6</v>
      </c>
      <c r="I395" t="s">
        <v>113</v>
      </c>
      <c r="K395" t="s">
        <v>100</v>
      </c>
      <c r="L395" t="s">
        <v>105</v>
      </c>
      <c r="M395">
        <v>2</v>
      </c>
      <c r="N395">
        <v>3</v>
      </c>
      <c r="O395">
        <v>2</v>
      </c>
      <c r="P395">
        <v>4</v>
      </c>
      <c r="Q395">
        <v>5</v>
      </c>
      <c r="R395">
        <v>3</v>
      </c>
      <c r="S395">
        <v>3</v>
      </c>
      <c r="U395" s="8">
        <v>3.5982500000000002</v>
      </c>
      <c r="V395" s="8">
        <v>0.59155999999999997</v>
      </c>
      <c r="W395">
        <v>65.900000000000006</v>
      </c>
      <c r="X395">
        <v>1.03725</v>
      </c>
      <c r="Y395">
        <v>1.6288100000000001</v>
      </c>
      <c r="Z395">
        <v>3.1840199999999999</v>
      </c>
      <c r="AA395">
        <v>0.40755000000000002</v>
      </c>
      <c r="AB395">
        <v>8.659E-2</v>
      </c>
      <c r="AD395">
        <v>1.9694400000000001</v>
      </c>
      <c r="AE395">
        <v>64.5</v>
      </c>
      <c r="AH395">
        <v>6</v>
      </c>
      <c r="AJ395">
        <v>2.2732600000000001</v>
      </c>
      <c r="AK395">
        <v>0.79986000000000002</v>
      </c>
      <c r="AL395">
        <v>0.35315000000000002</v>
      </c>
      <c r="AM395">
        <v>3.4262700000000001</v>
      </c>
      <c r="AN395">
        <v>1.7736099999999999</v>
      </c>
      <c r="AO395">
        <v>0.95387999999999995</v>
      </c>
      <c r="AP395">
        <v>0.62733000000000005</v>
      </c>
      <c r="AQ395">
        <v>3.3157800000000002</v>
      </c>
      <c r="AS395">
        <v>0</v>
      </c>
      <c r="AT395">
        <v>1</v>
      </c>
      <c r="AU395">
        <v>2</v>
      </c>
      <c r="AV395">
        <v>2</v>
      </c>
      <c r="AW395" s="4">
        <v>85751.25</v>
      </c>
      <c r="AX395">
        <v>0</v>
      </c>
      <c r="AY395">
        <v>2</v>
      </c>
      <c r="BA395" s="1">
        <v>44378</v>
      </c>
      <c r="BB395">
        <v>4</v>
      </c>
      <c r="BC395">
        <v>4</v>
      </c>
      <c r="BD395">
        <v>0</v>
      </c>
      <c r="BE395">
        <v>16</v>
      </c>
      <c r="BF395">
        <v>1</v>
      </c>
      <c r="BG395">
        <v>0</v>
      </c>
      <c r="BH395">
        <v>16</v>
      </c>
      <c r="BI395" s="1">
        <v>43763</v>
      </c>
      <c r="BJ395">
        <v>5</v>
      </c>
      <c r="BK395">
        <v>2</v>
      </c>
      <c r="BL395">
        <v>3</v>
      </c>
      <c r="BM395">
        <v>186</v>
      </c>
      <c r="BN395">
        <v>1</v>
      </c>
      <c r="BO395">
        <v>0</v>
      </c>
      <c r="BP395">
        <v>186</v>
      </c>
      <c r="BQ395" s="1">
        <v>43433</v>
      </c>
      <c r="BR395">
        <v>3</v>
      </c>
      <c r="BS395">
        <v>3</v>
      </c>
      <c r="BT395">
        <v>0</v>
      </c>
      <c r="BU395">
        <v>12</v>
      </c>
      <c r="BV395">
        <v>1</v>
      </c>
      <c r="BW395">
        <v>0</v>
      </c>
      <c r="BX395">
        <v>12</v>
      </c>
      <c r="BY395">
        <v>72</v>
      </c>
      <c r="CA395" t="s">
        <v>1425</v>
      </c>
      <c r="CB395" t="s">
        <v>1530</v>
      </c>
      <c r="CC395">
        <v>16301</v>
      </c>
      <c r="CD395">
        <v>730</v>
      </c>
      <c r="CE395">
        <v>8146768686</v>
      </c>
      <c r="CF395" t="s">
        <v>99</v>
      </c>
      <c r="CG395" t="s">
        <v>100</v>
      </c>
      <c r="CH395" s="1">
        <v>29616</v>
      </c>
      <c r="CI395" t="s">
        <v>101</v>
      </c>
      <c r="CJ395" t="s">
        <v>100</v>
      </c>
      <c r="CK395" t="s">
        <v>100</v>
      </c>
      <c r="CL395" t="s">
        <v>103</v>
      </c>
      <c r="CM395" t="s">
        <v>1527</v>
      </c>
      <c r="CN395">
        <v>106</v>
      </c>
      <c r="CO395" s="1">
        <v>44621</v>
      </c>
      <c r="CP395" s="1"/>
      <c r="CV395"/>
    </row>
    <row r="396" spans="1:100" x14ac:dyDescent="0.25">
      <c r="A396" t="s">
        <v>317</v>
      </c>
      <c r="B396" s="18" t="s">
        <v>3187</v>
      </c>
      <c r="C396" s="18">
        <v>395594</v>
      </c>
      <c r="D396" t="s">
        <v>1786</v>
      </c>
      <c r="E396" t="s">
        <v>1528</v>
      </c>
      <c r="F396" t="s">
        <v>1529</v>
      </c>
      <c r="G396" t="s">
        <v>3201</v>
      </c>
      <c r="H396">
        <v>71</v>
      </c>
      <c r="I396" t="s">
        <v>98</v>
      </c>
      <c r="K396" t="s">
        <v>100</v>
      </c>
      <c r="L396" t="s">
        <v>105</v>
      </c>
      <c r="M396">
        <v>4</v>
      </c>
      <c r="N396">
        <v>2</v>
      </c>
      <c r="O396">
        <v>3</v>
      </c>
      <c r="P396">
        <v>5</v>
      </c>
      <c r="Q396">
        <v>5</v>
      </c>
      <c r="R396">
        <v>5</v>
      </c>
      <c r="S396">
        <v>2</v>
      </c>
      <c r="U396" s="8">
        <v>3.2289099999999999</v>
      </c>
      <c r="V396" s="8">
        <v>0.49342000000000003</v>
      </c>
      <c r="W396">
        <v>49.3</v>
      </c>
      <c r="X396">
        <v>0.98243000000000003</v>
      </c>
      <c r="Y396">
        <v>1.4758500000000001</v>
      </c>
      <c r="Z396">
        <v>3.04128</v>
      </c>
      <c r="AA396">
        <v>0.35942000000000002</v>
      </c>
      <c r="AB396">
        <v>6.2109999999999999E-2</v>
      </c>
      <c r="AD396">
        <v>1.7530600000000001</v>
      </c>
      <c r="AE396">
        <v>40</v>
      </c>
      <c r="AG396">
        <v>0</v>
      </c>
      <c r="AJ396">
        <v>2.0159400000000001</v>
      </c>
      <c r="AK396">
        <v>0.75760000000000005</v>
      </c>
      <c r="AL396">
        <v>0.39429999999999998</v>
      </c>
      <c r="AM396">
        <v>3.16784</v>
      </c>
      <c r="AN396">
        <v>1.78027</v>
      </c>
      <c r="AO396">
        <v>0.95386000000000004</v>
      </c>
      <c r="AP396">
        <v>0.46865000000000001</v>
      </c>
      <c r="AQ396">
        <v>3.2181600000000001</v>
      </c>
      <c r="AS396">
        <v>0</v>
      </c>
      <c r="AT396">
        <v>1</v>
      </c>
      <c r="AU396">
        <v>0</v>
      </c>
      <c r="AV396">
        <v>0</v>
      </c>
      <c r="AW396" s="4">
        <v>0</v>
      </c>
      <c r="AX396">
        <v>0</v>
      </c>
      <c r="AY396">
        <v>0</v>
      </c>
      <c r="BA396" s="1">
        <v>44392</v>
      </c>
      <c r="BB396">
        <v>7</v>
      </c>
      <c r="BC396">
        <v>7</v>
      </c>
      <c r="BD396">
        <v>0</v>
      </c>
      <c r="BE396">
        <v>48</v>
      </c>
      <c r="BF396">
        <v>1</v>
      </c>
      <c r="BG396">
        <v>0</v>
      </c>
      <c r="BH396">
        <v>48</v>
      </c>
      <c r="BI396" s="1">
        <v>43860</v>
      </c>
      <c r="BJ396">
        <v>5</v>
      </c>
      <c r="BK396">
        <v>5</v>
      </c>
      <c r="BL396">
        <v>0</v>
      </c>
      <c r="BM396">
        <v>36</v>
      </c>
      <c r="BN396">
        <v>1</v>
      </c>
      <c r="BO396">
        <v>0</v>
      </c>
      <c r="BP396">
        <v>36</v>
      </c>
      <c r="BQ396" s="1">
        <v>43441</v>
      </c>
      <c r="BR396">
        <v>6</v>
      </c>
      <c r="BS396">
        <v>5</v>
      </c>
      <c r="BT396">
        <v>1</v>
      </c>
      <c r="BU396">
        <v>24</v>
      </c>
      <c r="BV396">
        <v>1</v>
      </c>
      <c r="BW396">
        <v>0</v>
      </c>
      <c r="BX396">
        <v>24</v>
      </c>
      <c r="BY396">
        <v>40</v>
      </c>
      <c r="CA396" t="s">
        <v>1788</v>
      </c>
      <c r="CB396" t="s">
        <v>1789</v>
      </c>
      <c r="CC396">
        <v>16301</v>
      </c>
      <c r="CD396">
        <v>730</v>
      </c>
      <c r="CE396">
        <v>8146768208</v>
      </c>
      <c r="CF396" t="s">
        <v>99</v>
      </c>
      <c r="CG396" t="s">
        <v>100</v>
      </c>
      <c r="CH396" s="1">
        <v>30498</v>
      </c>
      <c r="CI396" t="s">
        <v>100</v>
      </c>
      <c r="CJ396" t="s">
        <v>100</v>
      </c>
      <c r="CK396" t="s">
        <v>100</v>
      </c>
      <c r="CL396" t="s">
        <v>103</v>
      </c>
      <c r="CM396" t="s">
        <v>1787</v>
      </c>
      <c r="CN396">
        <v>95</v>
      </c>
      <c r="CO396" s="1">
        <v>44621</v>
      </c>
      <c r="CP396" s="1"/>
      <c r="CV396"/>
    </row>
    <row r="397" spans="1:100" x14ac:dyDescent="0.25">
      <c r="A397" t="s">
        <v>317</v>
      </c>
      <c r="B397" s="18" t="s">
        <v>3187</v>
      </c>
      <c r="C397" s="18">
        <v>395793</v>
      </c>
      <c r="D397" t="s">
        <v>2367</v>
      </c>
      <c r="E397" t="s">
        <v>302</v>
      </c>
      <c r="F397" t="s">
        <v>204</v>
      </c>
      <c r="G397" t="s">
        <v>3202</v>
      </c>
      <c r="H397">
        <v>66.5</v>
      </c>
      <c r="I397" t="s">
        <v>113</v>
      </c>
      <c r="K397" t="s">
        <v>100</v>
      </c>
      <c r="L397" t="s">
        <v>105</v>
      </c>
      <c r="M397">
        <v>4</v>
      </c>
      <c r="N397">
        <v>2</v>
      </c>
      <c r="O397">
        <v>4</v>
      </c>
      <c r="P397">
        <v>4</v>
      </c>
      <c r="Q397">
        <v>4</v>
      </c>
      <c r="R397">
        <v>4</v>
      </c>
      <c r="S397">
        <v>2</v>
      </c>
      <c r="U397" s="8">
        <v>4.2475100000000001</v>
      </c>
      <c r="V397" s="8">
        <v>0.60777000000000003</v>
      </c>
      <c r="W397">
        <v>57.9</v>
      </c>
      <c r="X397">
        <v>1.64534</v>
      </c>
      <c r="Y397">
        <v>2.2531099999999999</v>
      </c>
      <c r="Z397">
        <v>3.7225999999999999</v>
      </c>
      <c r="AA397">
        <v>0.41968</v>
      </c>
      <c r="AB397">
        <v>4.206E-2</v>
      </c>
      <c r="AD397">
        <v>1.9944</v>
      </c>
      <c r="AE397">
        <v>50</v>
      </c>
      <c r="AG397">
        <v>0</v>
      </c>
      <c r="AJ397">
        <v>2.2096399999999998</v>
      </c>
      <c r="AK397">
        <v>0.84092</v>
      </c>
      <c r="AL397">
        <v>0.45777000000000001</v>
      </c>
      <c r="AM397">
        <v>3.5083199999999999</v>
      </c>
      <c r="AN397">
        <v>1.84781</v>
      </c>
      <c r="AO397">
        <v>1.4392199999999999</v>
      </c>
      <c r="AP397">
        <v>0.49722</v>
      </c>
      <c r="AQ397">
        <v>3.82253</v>
      </c>
      <c r="AS397">
        <v>0</v>
      </c>
      <c r="AT397">
        <v>1</v>
      </c>
      <c r="AU397">
        <v>0</v>
      </c>
      <c r="AV397">
        <v>0</v>
      </c>
      <c r="AW397" s="4">
        <v>0</v>
      </c>
      <c r="AX397">
        <v>0</v>
      </c>
      <c r="AY397">
        <v>0</v>
      </c>
      <c r="BA397" s="1">
        <v>44568</v>
      </c>
      <c r="BB397">
        <v>0</v>
      </c>
      <c r="BC397">
        <v>0</v>
      </c>
      <c r="BD397">
        <v>0</v>
      </c>
      <c r="BE397">
        <v>0</v>
      </c>
      <c r="BF397">
        <v>0</v>
      </c>
      <c r="BG397">
        <v>0</v>
      </c>
      <c r="BH397">
        <v>0</v>
      </c>
      <c r="BI397" s="1">
        <v>44273</v>
      </c>
      <c r="BJ397">
        <v>2</v>
      </c>
      <c r="BK397">
        <v>2</v>
      </c>
      <c r="BL397">
        <v>0</v>
      </c>
      <c r="BM397">
        <v>8</v>
      </c>
      <c r="BN397">
        <v>1</v>
      </c>
      <c r="BO397">
        <v>0</v>
      </c>
      <c r="BP397">
        <v>8</v>
      </c>
      <c r="BQ397" s="1">
        <v>43700</v>
      </c>
      <c r="BR397">
        <v>14</v>
      </c>
      <c r="BS397">
        <v>13</v>
      </c>
      <c r="BT397">
        <v>1</v>
      </c>
      <c r="BU397">
        <v>80</v>
      </c>
      <c r="BV397">
        <v>1</v>
      </c>
      <c r="BW397">
        <v>0</v>
      </c>
      <c r="BX397">
        <v>80</v>
      </c>
      <c r="BY397">
        <v>16</v>
      </c>
      <c r="CA397" t="s">
        <v>2369</v>
      </c>
      <c r="CB397" t="s">
        <v>2370</v>
      </c>
      <c r="CC397">
        <v>16127</v>
      </c>
      <c r="CD397">
        <v>530</v>
      </c>
      <c r="CE397">
        <v>7244587760</v>
      </c>
      <c r="CF397" t="s">
        <v>99</v>
      </c>
      <c r="CG397" t="s">
        <v>100</v>
      </c>
      <c r="CH397" s="1">
        <v>32660</v>
      </c>
      <c r="CI397" t="s">
        <v>100</v>
      </c>
      <c r="CJ397" t="s">
        <v>100</v>
      </c>
      <c r="CK397" t="s">
        <v>100</v>
      </c>
      <c r="CL397" t="s">
        <v>103</v>
      </c>
      <c r="CM397" t="s">
        <v>2368</v>
      </c>
      <c r="CN397">
        <v>121</v>
      </c>
      <c r="CO397" s="1">
        <v>44621</v>
      </c>
      <c r="CP397" s="1"/>
      <c r="CV397"/>
    </row>
    <row r="398" spans="1:100" x14ac:dyDescent="0.25">
      <c r="A398" t="s">
        <v>317</v>
      </c>
      <c r="B398" s="18" t="s">
        <v>3187</v>
      </c>
      <c r="C398" s="18">
        <v>395878</v>
      </c>
      <c r="D398" t="s">
        <v>2594</v>
      </c>
      <c r="E398" t="s">
        <v>2596</v>
      </c>
      <c r="F398" t="s">
        <v>771</v>
      </c>
      <c r="G398" t="s">
        <v>3201</v>
      </c>
      <c r="H398">
        <v>86.2</v>
      </c>
      <c r="I398" t="s">
        <v>98</v>
      </c>
      <c r="K398" t="s">
        <v>100</v>
      </c>
      <c r="L398" t="s">
        <v>105</v>
      </c>
      <c r="M398">
        <v>4</v>
      </c>
      <c r="N398">
        <v>2</v>
      </c>
      <c r="O398">
        <v>4</v>
      </c>
      <c r="P398">
        <v>4</v>
      </c>
      <c r="Q398">
        <v>2</v>
      </c>
      <c r="R398">
        <v>5</v>
      </c>
      <c r="S398">
        <v>2</v>
      </c>
      <c r="U398" s="8">
        <v>3.2022699999999999</v>
      </c>
      <c r="V398" s="8">
        <v>0.48243000000000003</v>
      </c>
      <c r="W398">
        <v>38.299999999999997</v>
      </c>
      <c r="X398">
        <v>0.81279000000000001</v>
      </c>
      <c r="Y398">
        <v>1.29522</v>
      </c>
      <c r="Z398">
        <v>2.9125399999999999</v>
      </c>
      <c r="AA398">
        <v>0.29505999999999999</v>
      </c>
      <c r="AB398">
        <v>5.8450000000000002E-2</v>
      </c>
      <c r="AD398">
        <v>1.9070499999999999</v>
      </c>
      <c r="AE398">
        <v>10</v>
      </c>
      <c r="AG398">
        <v>1</v>
      </c>
      <c r="AJ398">
        <v>2.2723</v>
      </c>
      <c r="AK398">
        <v>0.85272000000000003</v>
      </c>
      <c r="AL398">
        <v>0.46161999999999997</v>
      </c>
      <c r="AM398">
        <v>3.5866400000000001</v>
      </c>
      <c r="AN398">
        <v>1.7181599999999999</v>
      </c>
      <c r="AO398">
        <v>0.70113000000000003</v>
      </c>
      <c r="AP398">
        <v>0.39138000000000001</v>
      </c>
      <c r="AQ398">
        <v>2.81894</v>
      </c>
      <c r="AS398">
        <v>0</v>
      </c>
      <c r="AT398">
        <v>2</v>
      </c>
      <c r="AU398">
        <v>0</v>
      </c>
      <c r="AV398">
        <v>1</v>
      </c>
      <c r="AW398" s="4">
        <v>655.08000000000004</v>
      </c>
      <c r="AX398">
        <v>0</v>
      </c>
      <c r="AY398">
        <v>1</v>
      </c>
      <c r="BA398" s="1">
        <v>44498</v>
      </c>
      <c r="BB398">
        <v>5</v>
      </c>
      <c r="BC398">
        <v>4</v>
      </c>
      <c r="BD398">
        <v>1</v>
      </c>
      <c r="BE398">
        <v>24</v>
      </c>
      <c r="BF398">
        <v>1</v>
      </c>
      <c r="BG398">
        <v>0</v>
      </c>
      <c r="BH398">
        <v>24</v>
      </c>
      <c r="BI398" s="1">
        <v>44120</v>
      </c>
      <c r="BJ398">
        <v>4</v>
      </c>
      <c r="BK398">
        <v>4</v>
      </c>
      <c r="BL398">
        <v>0</v>
      </c>
      <c r="BM398">
        <v>16</v>
      </c>
      <c r="BN398">
        <v>1</v>
      </c>
      <c r="BO398">
        <v>0</v>
      </c>
      <c r="BP398">
        <v>16</v>
      </c>
      <c r="BQ398" s="1">
        <v>43581</v>
      </c>
      <c r="BR398">
        <v>3</v>
      </c>
      <c r="BS398">
        <v>2</v>
      </c>
      <c r="BT398">
        <v>1</v>
      </c>
      <c r="BU398">
        <v>16</v>
      </c>
      <c r="BV398">
        <v>1</v>
      </c>
      <c r="BW398">
        <v>0</v>
      </c>
      <c r="BX398">
        <v>16</v>
      </c>
      <c r="BY398">
        <v>20</v>
      </c>
      <c r="CA398" t="s">
        <v>2597</v>
      </c>
      <c r="CB398" t="s">
        <v>2598</v>
      </c>
      <c r="CC398">
        <v>17961</v>
      </c>
      <c r="CD398">
        <v>650</v>
      </c>
      <c r="CE398">
        <v>5703662999</v>
      </c>
      <c r="CF398" t="s">
        <v>99</v>
      </c>
      <c r="CG398" t="s">
        <v>100</v>
      </c>
      <c r="CH398" s="1">
        <v>33843</v>
      </c>
      <c r="CI398" t="s">
        <v>100</v>
      </c>
      <c r="CJ398" t="s">
        <v>100</v>
      </c>
      <c r="CK398" t="s">
        <v>100</v>
      </c>
      <c r="CL398" t="s">
        <v>103</v>
      </c>
      <c r="CM398" t="s">
        <v>2595</v>
      </c>
      <c r="CN398">
        <v>121</v>
      </c>
      <c r="CO398" s="1">
        <v>44621</v>
      </c>
      <c r="CP398" s="1"/>
      <c r="CV398"/>
    </row>
    <row r="399" spans="1:100" x14ac:dyDescent="0.25">
      <c r="A399" t="s">
        <v>317</v>
      </c>
      <c r="B399" s="18" t="s">
        <v>3187</v>
      </c>
      <c r="C399" s="18">
        <v>395367</v>
      </c>
      <c r="D399" t="s">
        <v>1103</v>
      </c>
      <c r="E399" t="s">
        <v>120</v>
      </c>
      <c r="F399" t="s">
        <v>591</v>
      </c>
      <c r="G399" t="s">
        <v>3202</v>
      </c>
      <c r="H399">
        <v>81.599999999999994</v>
      </c>
      <c r="I399" t="s">
        <v>113</v>
      </c>
      <c r="K399" t="s">
        <v>100</v>
      </c>
      <c r="L399" t="s">
        <v>105</v>
      </c>
      <c r="M399">
        <v>4</v>
      </c>
      <c r="N399">
        <v>4</v>
      </c>
      <c r="O399">
        <v>4</v>
      </c>
      <c r="P399">
        <v>4</v>
      </c>
      <c r="Q399">
        <v>4</v>
      </c>
      <c r="R399">
        <v>4</v>
      </c>
      <c r="S399">
        <v>4</v>
      </c>
      <c r="U399" s="8">
        <v>4.4516999999999998</v>
      </c>
      <c r="V399" s="8">
        <v>0.90886</v>
      </c>
      <c r="W399">
        <v>35.799999999999997</v>
      </c>
      <c r="X399">
        <v>1.3584099999999999</v>
      </c>
      <c r="Y399">
        <v>2.2672699999999999</v>
      </c>
      <c r="Z399">
        <v>3.9061300000000001</v>
      </c>
      <c r="AA399">
        <v>0.63656999999999997</v>
      </c>
      <c r="AB399">
        <v>0.17682</v>
      </c>
      <c r="AD399">
        <v>2.1844299999999999</v>
      </c>
      <c r="AE399">
        <v>30.4</v>
      </c>
      <c r="AG399">
        <v>1</v>
      </c>
      <c r="AJ399">
        <v>2.11544</v>
      </c>
      <c r="AK399">
        <v>0.83140000000000003</v>
      </c>
      <c r="AL399">
        <v>0.45318000000000003</v>
      </c>
      <c r="AM399">
        <v>3.4000300000000001</v>
      </c>
      <c r="AN399">
        <v>2.1139999999999999</v>
      </c>
      <c r="AO399">
        <v>1.20183</v>
      </c>
      <c r="AP399">
        <v>0.75105999999999995</v>
      </c>
      <c r="AQ399">
        <v>4.1338900000000001</v>
      </c>
      <c r="AS399">
        <v>1</v>
      </c>
      <c r="AT399">
        <v>1</v>
      </c>
      <c r="AU399">
        <v>1</v>
      </c>
      <c r="AV399">
        <v>3</v>
      </c>
      <c r="AW399" s="4">
        <v>26362.61</v>
      </c>
      <c r="AX399">
        <v>0</v>
      </c>
      <c r="AY399">
        <v>3</v>
      </c>
      <c r="BA399" s="1">
        <v>44316</v>
      </c>
      <c r="BB399">
        <v>1</v>
      </c>
      <c r="BC399">
        <v>1</v>
      </c>
      <c r="BD399">
        <v>0</v>
      </c>
      <c r="BE399">
        <v>4</v>
      </c>
      <c r="BF399">
        <v>1</v>
      </c>
      <c r="BG399">
        <v>0</v>
      </c>
      <c r="BH399">
        <v>4</v>
      </c>
      <c r="BI399" s="1">
        <v>43636</v>
      </c>
      <c r="BJ399">
        <v>10</v>
      </c>
      <c r="BK399">
        <v>8</v>
      </c>
      <c r="BL399">
        <v>1</v>
      </c>
      <c r="BM399">
        <v>40</v>
      </c>
      <c r="BN399">
        <v>1</v>
      </c>
      <c r="BO399">
        <v>0</v>
      </c>
      <c r="BP399">
        <v>40</v>
      </c>
      <c r="BQ399" s="1">
        <v>43196</v>
      </c>
      <c r="BR399">
        <v>10</v>
      </c>
      <c r="BS399">
        <v>9</v>
      </c>
      <c r="BT399">
        <v>1</v>
      </c>
      <c r="BU399">
        <v>52</v>
      </c>
      <c r="BV399">
        <v>1</v>
      </c>
      <c r="BW399">
        <v>0</v>
      </c>
      <c r="BX399">
        <v>52</v>
      </c>
      <c r="BY399">
        <v>24</v>
      </c>
      <c r="CA399" t="s">
        <v>177</v>
      </c>
      <c r="CB399" t="s">
        <v>1105</v>
      </c>
      <c r="CC399">
        <v>19363</v>
      </c>
      <c r="CD399">
        <v>210</v>
      </c>
      <c r="CE399">
        <v>6109982400</v>
      </c>
      <c r="CF399" t="s">
        <v>99</v>
      </c>
      <c r="CG399" t="s">
        <v>100</v>
      </c>
      <c r="CH399" s="1">
        <v>28185</v>
      </c>
      <c r="CI399" t="s">
        <v>101</v>
      </c>
      <c r="CJ399" t="s">
        <v>100</v>
      </c>
      <c r="CK399" t="s">
        <v>100</v>
      </c>
      <c r="CL399" t="s">
        <v>103</v>
      </c>
      <c r="CM399" t="s">
        <v>1104</v>
      </c>
      <c r="CN399">
        <v>90</v>
      </c>
      <c r="CO399" s="1">
        <v>44621</v>
      </c>
      <c r="CP399" s="1"/>
      <c r="CV399"/>
    </row>
    <row r="400" spans="1:100" x14ac:dyDescent="0.25">
      <c r="A400" t="s">
        <v>317</v>
      </c>
      <c r="B400" s="18" t="s">
        <v>3187</v>
      </c>
      <c r="C400" s="18">
        <v>395710</v>
      </c>
      <c r="D400" t="s">
        <v>2129</v>
      </c>
      <c r="E400" t="s">
        <v>1376</v>
      </c>
      <c r="F400" t="s">
        <v>332</v>
      </c>
      <c r="G400" t="s">
        <v>3201</v>
      </c>
      <c r="H400">
        <v>117.1</v>
      </c>
      <c r="I400" t="s">
        <v>98</v>
      </c>
      <c r="K400" t="s">
        <v>100</v>
      </c>
      <c r="L400" t="s">
        <v>105</v>
      </c>
      <c r="M400">
        <v>4</v>
      </c>
      <c r="N400">
        <v>3</v>
      </c>
      <c r="O400">
        <v>4</v>
      </c>
      <c r="P400">
        <v>3</v>
      </c>
      <c r="Q400">
        <v>2</v>
      </c>
      <c r="R400">
        <v>4</v>
      </c>
      <c r="S400">
        <v>4</v>
      </c>
      <c r="U400" s="8">
        <v>3.4908999999999999</v>
      </c>
      <c r="V400" s="8">
        <v>0.96084999999999998</v>
      </c>
      <c r="W400">
        <v>46.2</v>
      </c>
      <c r="X400">
        <v>0.68118000000000001</v>
      </c>
      <c r="Y400">
        <v>1.64202</v>
      </c>
      <c r="Z400">
        <v>3.0698400000000001</v>
      </c>
      <c r="AA400">
        <v>0.61294999999999999</v>
      </c>
      <c r="AB400">
        <v>4.1820000000000003E-2</v>
      </c>
      <c r="AD400">
        <v>1.8488800000000001</v>
      </c>
      <c r="AE400">
        <v>46.9</v>
      </c>
      <c r="AG400">
        <v>0</v>
      </c>
      <c r="AJ400">
        <v>2.22906</v>
      </c>
      <c r="AK400">
        <v>0.79266999999999999</v>
      </c>
      <c r="AL400">
        <v>0.40194000000000002</v>
      </c>
      <c r="AM400">
        <v>3.42367</v>
      </c>
      <c r="AN400">
        <v>1.6980599999999999</v>
      </c>
      <c r="AO400">
        <v>0.63210999999999995</v>
      </c>
      <c r="AP400">
        <v>0.89525999999999994</v>
      </c>
      <c r="AQ400">
        <v>3.2193000000000001</v>
      </c>
      <c r="AS400">
        <v>0</v>
      </c>
      <c r="AT400">
        <v>0</v>
      </c>
      <c r="AU400">
        <v>0</v>
      </c>
      <c r="AV400">
        <v>0</v>
      </c>
      <c r="AW400" s="4">
        <v>0</v>
      </c>
      <c r="AX400">
        <v>0</v>
      </c>
      <c r="AY400">
        <v>0</v>
      </c>
      <c r="BA400" s="1">
        <v>44582</v>
      </c>
      <c r="BB400">
        <v>3</v>
      </c>
      <c r="BC400">
        <v>3</v>
      </c>
      <c r="BD400">
        <v>0</v>
      </c>
      <c r="BE400">
        <v>12</v>
      </c>
      <c r="BF400">
        <v>1</v>
      </c>
      <c r="BG400">
        <v>0</v>
      </c>
      <c r="BH400">
        <v>12</v>
      </c>
      <c r="BI400" s="1">
        <v>44224</v>
      </c>
      <c r="BJ400">
        <v>2</v>
      </c>
      <c r="BK400">
        <v>2</v>
      </c>
      <c r="BL400">
        <v>0</v>
      </c>
      <c r="BM400">
        <v>8</v>
      </c>
      <c r="BN400">
        <v>1</v>
      </c>
      <c r="BO400">
        <v>0</v>
      </c>
      <c r="BP400">
        <v>8</v>
      </c>
      <c r="BQ400" s="1">
        <v>43721</v>
      </c>
      <c r="BR400">
        <v>1</v>
      </c>
      <c r="BS400">
        <v>1</v>
      </c>
      <c r="BT400">
        <v>0</v>
      </c>
      <c r="BU400">
        <v>8</v>
      </c>
      <c r="BV400">
        <v>1</v>
      </c>
      <c r="BW400">
        <v>0</v>
      </c>
      <c r="BX400">
        <v>8</v>
      </c>
      <c r="BY400">
        <v>10</v>
      </c>
      <c r="CA400" t="s">
        <v>135</v>
      </c>
      <c r="CB400" t="s">
        <v>2131</v>
      </c>
      <c r="CC400">
        <v>19047</v>
      </c>
      <c r="CD400">
        <v>140</v>
      </c>
      <c r="CE400">
        <v>2157573739</v>
      </c>
      <c r="CF400" t="s">
        <v>99</v>
      </c>
      <c r="CG400" t="s">
        <v>100</v>
      </c>
      <c r="CH400" s="1">
        <v>31414</v>
      </c>
      <c r="CI400" t="s">
        <v>101</v>
      </c>
      <c r="CJ400" t="s">
        <v>100</v>
      </c>
      <c r="CK400" t="s">
        <v>100</v>
      </c>
      <c r="CL400" t="s">
        <v>103</v>
      </c>
      <c r="CM400" t="s">
        <v>2130</v>
      </c>
      <c r="CN400">
        <v>179</v>
      </c>
      <c r="CO400" s="1">
        <v>44621</v>
      </c>
      <c r="CP400" s="1"/>
      <c r="CV400"/>
    </row>
    <row r="401" spans="1:101" x14ac:dyDescent="0.25">
      <c r="A401" t="s">
        <v>317</v>
      </c>
      <c r="B401" s="18" t="s">
        <v>3187</v>
      </c>
      <c r="C401" s="18">
        <v>395721</v>
      </c>
      <c r="D401" t="s">
        <v>2168</v>
      </c>
      <c r="E401" t="s">
        <v>143</v>
      </c>
      <c r="F401" t="s">
        <v>97</v>
      </c>
      <c r="G401" t="s">
        <v>3201</v>
      </c>
      <c r="H401">
        <v>67.5</v>
      </c>
      <c r="I401" t="s">
        <v>98</v>
      </c>
      <c r="K401" t="s">
        <v>100</v>
      </c>
      <c r="L401" t="s">
        <v>105</v>
      </c>
      <c r="M401">
        <v>3</v>
      </c>
      <c r="N401">
        <v>3</v>
      </c>
      <c r="O401">
        <v>3</v>
      </c>
      <c r="P401">
        <v>2</v>
      </c>
      <c r="Q401">
        <v>2</v>
      </c>
      <c r="R401">
        <v>3</v>
      </c>
      <c r="S401">
        <v>3</v>
      </c>
      <c r="U401" s="8">
        <v>3.6711499999999999</v>
      </c>
      <c r="V401" s="8">
        <v>0.70108000000000004</v>
      </c>
      <c r="W401">
        <v>43.2</v>
      </c>
      <c r="X401">
        <v>1.01505</v>
      </c>
      <c r="Y401">
        <v>1.7161200000000001</v>
      </c>
      <c r="Z401">
        <v>3.22255</v>
      </c>
      <c r="AA401">
        <v>0.36448000000000003</v>
      </c>
      <c r="AB401">
        <v>0.12894</v>
      </c>
      <c r="AD401">
        <v>1.95502</v>
      </c>
      <c r="AE401">
        <v>27.3</v>
      </c>
      <c r="AH401">
        <v>6</v>
      </c>
      <c r="AJ401">
        <v>2.2430300000000001</v>
      </c>
      <c r="AK401">
        <v>0.78312000000000004</v>
      </c>
      <c r="AL401">
        <v>0.41138000000000002</v>
      </c>
      <c r="AM401">
        <v>3.4375300000000002</v>
      </c>
      <c r="AN401">
        <v>1.7843599999999999</v>
      </c>
      <c r="AO401">
        <v>0.95340999999999998</v>
      </c>
      <c r="AP401">
        <v>0.63824000000000003</v>
      </c>
      <c r="AQ401">
        <v>3.37188</v>
      </c>
      <c r="AS401">
        <v>0</v>
      </c>
      <c r="AT401">
        <v>0</v>
      </c>
      <c r="AU401">
        <v>0</v>
      </c>
      <c r="AV401">
        <v>1</v>
      </c>
      <c r="AW401" s="4">
        <v>5000</v>
      </c>
      <c r="AX401">
        <v>0</v>
      </c>
      <c r="AY401">
        <v>1</v>
      </c>
      <c r="BA401" s="1">
        <v>44469</v>
      </c>
      <c r="BB401">
        <v>5</v>
      </c>
      <c r="BC401">
        <v>5</v>
      </c>
      <c r="BD401">
        <v>0</v>
      </c>
      <c r="BE401">
        <v>28</v>
      </c>
      <c r="BF401">
        <v>1</v>
      </c>
      <c r="BG401">
        <v>0</v>
      </c>
      <c r="BH401">
        <v>28</v>
      </c>
      <c r="BI401" s="1">
        <v>43874</v>
      </c>
      <c r="BJ401">
        <v>6</v>
      </c>
      <c r="BK401">
        <v>6</v>
      </c>
      <c r="BL401">
        <v>6</v>
      </c>
      <c r="BM401">
        <v>44</v>
      </c>
      <c r="BN401">
        <v>1</v>
      </c>
      <c r="BO401">
        <v>0</v>
      </c>
      <c r="BP401">
        <v>44</v>
      </c>
      <c r="BQ401" s="1">
        <v>43496</v>
      </c>
      <c r="BR401">
        <v>15</v>
      </c>
      <c r="BS401">
        <v>15</v>
      </c>
      <c r="BT401">
        <v>0</v>
      </c>
      <c r="BU401">
        <v>76</v>
      </c>
      <c r="BV401">
        <v>1</v>
      </c>
      <c r="BW401">
        <v>0</v>
      </c>
      <c r="BX401">
        <v>76</v>
      </c>
      <c r="BY401">
        <v>41.332999999999998</v>
      </c>
      <c r="CA401" t="s">
        <v>2170</v>
      </c>
      <c r="CB401" t="s">
        <v>2171</v>
      </c>
      <c r="CC401">
        <v>17222</v>
      </c>
      <c r="CD401">
        <v>350</v>
      </c>
      <c r="CE401">
        <v>7173522721</v>
      </c>
      <c r="CF401" t="s">
        <v>99</v>
      </c>
      <c r="CG401" t="s">
        <v>100</v>
      </c>
      <c r="CH401" s="1">
        <v>31747</v>
      </c>
      <c r="CI401" t="s">
        <v>101</v>
      </c>
      <c r="CJ401" t="s">
        <v>100</v>
      </c>
      <c r="CK401" t="s">
        <v>100</v>
      </c>
      <c r="CL401" t="s">
        <v>103</v>
      </c>
      <c r="CM401" t="s">
        <v>2169</v>
      </c>
      <c r="CN401">
        <v>92</v>
      </c>
      <c r="CO401" s="1">
        <v>44621</v>
      </c>
      <c r="CP401" s="1"/>
      <c r="CV401"/>
    </row>
    <row r="402" spans="1:101" x14ac:dyDescent="0.25">
      <c r="A402" t="s">
        <v>317</v>
      </c>
      <c r="B402" s="18" t="s">
        <v>3187</v>
      </c>
      <c r="C402" s="18">
        <v>395454</v>
      </c>
      <c r="D402" t="s">
        <v>1359</v>
      </c>
      <c r="E402" t="s">
        <v>1361</v>
      </c>
      <c r="F402" t="s">
        <v>111</v>
      </c>
      <c r="G402" t="s">
        <v>3201</v>
      </c>
      <c r="H402">
        <v>244.3</v>
      </c>
      <c r="I402" t="s">
        <v>98</v>
      </c>
      <c r="J402" t="s">
        <v>110</v>
      </c>
      <c r="K402" t="s">
        <v>100</v>
      </c>
      <c r="L402" t="s">
        <v>105</v>
      </c>
      <c r="M402">
        <v>1</v>
      </c>
      <c r="N402">
        <v>2</v>
      </c>
      <c r="O402">
        <v>1</v>
      </c>
      <c r="P402">
        <v>4</v>
      </c>
      <c r="Q402">
        <v>4</v>
      </c>
      <c r="R402">
        <v>5</v>
      </c>
      <c r="S402">
        <v>2</v>
      </c>
      <c r="U402" s="8">
        <v>3.0955699999999999</v>
      </c>
      <c r="V402" s="8">
        <v>0.49420999999999998</v>
      </c>
      <c r="X402">
        <v>0.80945</v>
      </c>
      <c r="Y402">
        <v>1.30365</v>
      </c>
      <c r="Z402">
        <v>2.8837100000000002</v>
      </c>
      <c r="AA402">
        <v>0.33734999999999998</v>
      </c>
      <c r="AB402">
        <v>5.9769999999999997E-2</v>
      </c>
      <c r="AC402">
        <v>6</v>
      </c>
      <c r="AD402">
        <v>1.79192</v>
      </c>
      <c r="AF402">
        <v>6</v>
      </c>
      <c r="AG402">
        <v>1</v>
      </c>
      <c r="AJ402">
        <v>2.0225</v>
      </c>
      <c r="AK402">
        <v>0.82772000000000001</v>
      </c>
      <c r="AL402">
        <v>0.4466</v>
      </c>
      <c r="AM402">
        <v>3.2968199999999999</v>
      </c>
      <c r="AN402">
        <v>1.81382</v>
      </c>
      <c r="AO402">
        <v>0.71933000000000002</v>
      </c>
      <c r="AP402">
        <v>0.41443000000000002</v>
      </c>
      <c r="AQ402">
        <v>2.9645600000000001</v>
      </c>
      <c r="AS402">
        <v>0</v>
      </c>
      <c r="AT402">
        <v>27</v>
      </c>
      <c r="AU402">
        <v>1</v>
      </c>
      <c r="AV402">
        <v>5</v>
      </c>
      <c r="AW402" s="4">
        <v>47760</v>
      </c>
      <c r="AX402">
        <v>0</v>
      </c>
      <c r="AY402">
        <v>5</v>
      </c>
      <c r="BA402" s="1">
        <v>44420</v>
      </c>
      <c r="BB402">
        <v>12</v>
      </c>
      <c r="BC402">
        <v>12</v>
      </c>
      <c r="BD402">
        <v>0</v>
      </c>
      <c r="BE402">
        <v>72</v>
      </c>
      <c r="BF402">
        <v>1</v>
      </c>
      <c r="BG402">
        <v>0</v>
      </c>
      <c r="BH402">
        <v>72</v>
      </c>
      <c r="BI402" s="1">
        <v>43532</v>
      </c>
      <c r="BJ402">
        <v>16</v>
      </c>
      <c r="BK402">
        <v>14</v>
      </c>
      <c r="BL402">
        <v>7</v>
      </c>
      <c r="BM402">
        <v>287</v>
      </c>
      <c r="BN402">
        <v>1</v>
      </c>
      <c r="BO402">
        <v>0</v>
      </c>
      <c r="BP402">
        <v>287</v>
      </c>
      <c r="BQ402" s="1">
        <v>43227</v>
      </c>
      <c r="BR402">
        <v>19</v>
      </c>
      <c r="BS402">
        <v>13</v>
      </c>
      <c r="BT402">
        <v>6</v>
      </c>
      <c r="BU402">
        <v>144</v>
      </c>
      <c r="BV402">
        <v>1</v>
      </c>
      <c r="BW402">
        <v>0</v>
      </c>
      <c r="BX402">
        <v>144</v>
      </c>
      <c r="BY402">
        <v>155.667</v>
      </c>
      <c r="CA402" t="s">
        <v>1362</v>
      </c>
      <c r="CB402" t="s">
        <v>1363</v>
      </c>
      <c r="CC402">
        <v>19468</v>
      </c>
      <c r="CD402">
        <v>560</v>
      </c>
      <c r="CE402">
        <v>6109488800</v>
      </c>
      <c r="CF402" t="s">
        <v>99</v>
      </c>
      <c r="CG402" t="s">
        <v>100</v>
      </c>
      <c r="CH402" s="1">
        <v>29150</v>
      </c>
      <c r="CI402" t="s">
        <v>100</v>
      </c>
      <c r="CJ402" t="s">
        <v>100</v>
      </c>
      <c r="CK402" t="s">
        <v>100</v>
      </c>
      <c r="CL402" t="s">
        <v>103</v>
      </c>
      <c r="CM402" t="s">
        <v>1360</v>
      </c>
      <c r="CN402">
        <v>467</v>
      </c>
      <c r="CO402" s="1">
        <v>44621</v>
      </c>
      <c r="CP402" s="1"/>
      <c r="CV402"/>
    </row>
    <row r="403" spans="1:101" x14ac:dyDescent="0.25">
      <c r="A403" t="s">
        <v>317</v>
      </c>
      <c r="B403" s="18" t="s">
        <v>3187</v>
      </c>
      <c r="C403" s="18">
        <v>395001</v>
      </c>
      <c r="D403" t="s">
        <v>314</v>
      </c>
      <c r="E403" t="s">
        <v>316</v>
      </c>
      <c r="F403" t="s">
        <v>127</v>
      </c>
      <c r="G403" t="s">
        <v>3202</v>
      </c>
      <c r="H403">
        <v>96.4</v>
      </c>
      <c r="I403" t="s">
        <v>133</v>
      </c>
      <c r="K403" t="s">
        <v>100</v>
      </c>
      <c r="L403" t="s">
        <v>102</v>
      </c>
      <c r="M403">
        <v>5</v>
      </c>
      <c r="N403">
        <v>4</v>
      </c>
      <c r="O403">
        <v>5</v>
      </c>
      <c r="P403">
        <v>5</v>
      </c>
      <c r="Q403">
        <v>5</v>
      </c>
      <c r="R403">
        <v>5</v>
      </c>
      <c r="S403">
        <v>5</v>
      </c>
      <c r="U403" s="8">
        <v>3.9006500000000002</v>
      </c>
      <c r="V403" s="8">
        <v>1.2677099999999999</v>
      </c>
      <c r="W403">
        <v>35.200000000000003</v>
      </c>
      <c r="X403">
        <v>0.43728</v>
      </c>
      <c r="Y403">
        <v>1.7049799999999999</v>
      </c>
      <c r="Z403">
        <v>3.4221499999999998</v>
      </c>
      <c r="AA403">
        <v>0.97357000000000005</v>
      </c>
      <c r="AB403">
        <v>4.8930000000000001E-2</v>
      </c>
      <c r="AD403">
        <v>2.1956699999999998</v>
      </c>
      <c r="AE403">
        <v>17.600000000000001</v>
      </c>
      <c r="AG403">
        <v>1</v>
      </c>
      <c r="AJ403">
        <v>2.2676500000000002</v>
      </c>
      <c r="AK403">
        <v>0.76417000000000002</v>
      </c>
      <c r="AL403">
        <v>0.35071000000000002</v>
      </c>
      <c r="AM403">
        <v>3.38252</v>
      </c>
      <c r="AN403">
        <v>1.98224</v>
      </c>
      <c r="AO403">
        <v>0.42091000000000001</v>
      </c>
      <c r="AP403">
        <v>1.35372</v>
      </c>
      <c r="AQ403">
        <v>3.64093</v>
      </c>
      <c r="AS403">
        <v>0</v>
      </c>
      <c r="AT403">
        <v>0</v>
      </c>
      <c r="AU403">
        <v>1</v>
      </c>
      <c r="AV403">
        <v>0</v>
      </c>
      <c r="AW403" s="4">
        <v>0</v>
      </c>
      <c r="AX403">
        <v>0</v>
      </c>
      <c r="AY403">
        <v>0</v>
      </c>
      <c r="BA403" s="1">
        <v>44088</v>
      </c>
      <c r="BB403">
        <v>2</v>
      </c>
      <c r="BC403">
        <v>2</v>
      </c>
      <c r="BD403">
        <v>0</v>
      </c>
      <c r="BE403">
        <v>8</v>
      </c>
      <c r="BF403">
        <v>1</v>
      </c>
      <c r="BG403">
        <v>0</v>
      </c>
      <c r="BH403">
        <v>8</v>
      </c>
      <c r="BI403" s="1">
        <v>43511</v>
      </c>
      <c r="BJ403">
        <v>2</v>
      </c>
      <c r="BK403">
        <v>1</v>
      </c>
      <c r="BL403">
        <v>0</v>
      </c>
      <c r="BM403">
        <v>12</v>
      </c>
      <c r="BN403">
        <v>1</v>
      </c>
      <c r="BO403">
        <v>0</v>
      </c>
      <c r="BP403">
        <v>12</v>
      </c>
      <c r="BQ403" s="1">
        <v>43157</v>
      </c>
      <c r="BR403">
        <v>4</v>
      </c>
      <c r="BS403">
        <v>4</v>
      </c>
      <c r="BT403">
        <v>0</v>
      </c>
      <c r="BU403">
        <v>12</v>
      </c>
      <c r="BV403">
        <v>1</v>
      </c>
      <c r="BW403">
        <v>0</v>
      </c>
      <c r="BX403">
        <v>12</v>
      </c>
      <c r="BY403">
        <v>10</v>
      </c>
      <c r="CA403" t="s">
        <v>318</v>
      </c>
      <c r="CB403" t="s">
        <v>319</v>
      </c>
      <c r="CC403">
        <v>16063</v>
      </c>
      <c r="CD403">
        <v>150</v>
      </c>
      <c r="CE403">
        <v>7244525400</v>
      </c>
      <c r="CF403" t="s">
        <v>99</v>
      </c>
      <c r="CG403" t="s">
        <v>100</v>
      </c>
      <c r="CH403" s="1">
        <v>24473</v>
      </c>
      <c r="CI403" t="s">
        <v>101</v>
      </c>
      <c r="CJ403" t="s">
        <v>100</v>
      </c>
      <c r="CK403" t="s">
        <v>100</v>
      </c>
      <c r="CL403" t="s">
        <v>103</v>
      </c>
      <c r="CM403" t="s">
        <v>315</v>
      </c>
      <c r="CN403">
        <v>102</v>
      </c>
      <c r="CO403" s="1">
        <v>44621</v>
      </c>
      <c r="CP403" s="1"/>
      <c r="CV403"/>
    </row>
    <row r="404" spans="1:101" x14ac:dyDescent="0.25">
      <c r="A404" t="s">
        <v>317</v>
      </c>
      <c r="B404" s="18" t="s">
        <v>3187</v>
      </c>
      <c r="C404" s="18">
        <v>395840</v>
      </c>
      <c r="D404" t="s">
        <v>2497</v>
      </c>
      <c r="E404" t="s">
        <v>235</v>
      </c>
      <c r="F404" t="s">
        <v>245</v>
      </c>
      <c r="G404" t="s">
        <v>3202</v>
      </c>
      <c r="H404">
        <v>64.3</v>
      </c>
      <c r="I404" t="s">
        <v>113</v>
      </c>
      <c r="K404" t="s">
        <v>100</v>
      </c>
      <c r="L404" t="s">
        <v>105</v>
      </c>
      <c r="M404">
        <v>1</v>
      </c>
      <c r="N404">
        <v>3</v>
      </c>
      <c r="O404">
        <v>1</v>
      </c>
      <c r="P404">
        <v>4</v>
      </c>
      <c r="Q404">
        <v>5</v>
      </c>
      <c r="R404">
        <v>4</v>
      </c>
      <c r="S404">
        <v>3</v>
      </c>
      <c r="U404" s="8">
        <v>3.8251499999999998</v>
      </c>
      <c r="V404" s="8">
        <v>0.78671000000000002</v>
      </c>
      <c r="W404">
        <v>53</v>
      </c>
      <c r="X404">
        <v>1.0604199999999999</v>
      </c>
      <c r="Y404">
        <v>1.8471299999999999</v>
      </c>
      <c r="Z404">
        <v>3.3508399999999998</v>
      </c>
      <c r="AA404">
        <v>0.54400000000000004</v>
      </c>
      <c r="AB404">
        <v>4.4659999999999998E-2</v>
      </c>
      <c r="AD404">
        <v>1.9780199999999999</v>
      </c>
      <c r="AE404">
        <v>86.7</v>
      </c>
      <c r="AG404">
        <v>0</v>
      </c>
      <c r="AJ404">
        <v>2.3530500000000001</v>
      </c>
      <c r="AK404">
        <v>0.79617000000000004</v>
      </c>
      <c r="AL404">
        <v>0.40726000000000001</v>
      </c>
      <c r="AM404">
        <v>3.5564800000000001</v>
      </c>
      <c r="AN404">
        <v>1.7209399999999999</v>
      </c>
      <c r="AO404">
        <v>0.97970000000000002</v>
      </c>
      <c r="AP404">
        <v>0.72343999999999997</v>
      </c>
      <c r="AQ404">
        <v>3.3958200000000001</v>
      </c>
      <c r="AS404">
        <v>0</v>
      </c>
      <c r="AT404">
        <v>1</v>
      </c>
      <c r="AU404">
        <v>3</v>
      </c>
      <c r="AV404">
        <v>1</v>
      </c>
      <c r="AW404" s="4">
        <v>16640.39</v>
      </c>
      <c r="AX404">
        <v>0</v>
      </c>
      <c r="AY404">
        <v>1</v>
      </c>
      <c r="BA404" s="1">
        <v>44273</v>
      </c>
      <c r="BB404">
        <v>9</v>
      </c>
      <c r="BC404">
        <v>9</v>
      </c>
      <c r="BD404">
        <v>0</v>
      </c>
      <c r="BE404">
        <v>52</v>
      </c>
      <c r="BF404">
        <v>1</v>
      </c>
      <c r="BG404">
        <v>0</v>
      </c>
      <c r="BH404">
        <v>52</v>
      </c>
      <c r="BI404" s="1">
        <v>43636</v>
      </c>
      <c r="BJ404">
        <v>20</v>
      </c>
      <c r="BK404">
        <v>17</v>
      </c>
      <c r="BL404">
        <v>3</v>
      </c>
      <c r="BM404">
        <v>108</v>
      </c>
      <c r="BN404">
        <v>1</v>
      </c>
      <c r="BO404">
        <v>0</v>
      </c>
      <c r="BP404">
        <v>108</v>
      </c>
      <c r="BQ404" s="1">
        <v>43202</v>
      </c>
      <c r="BR404">
        <v>9</v>
      </c>
      <c r="BS404">
        <v>7</v>
      </c>
      <c r="BT404">
        <v>2</v>
      </c>
      <c r="BU404">
        <v>80</v>
      </c>
      <c r="BV404">
        <v>2</v>
      </c>
      <c r="BW404">
        <v>40</v>
      </c>
      <c r="BX404">
        <v>120</v>
      </c>
      <c r="BY404">
        <v>82</v>
      </c>
      <c r="CA404" t="s">
        <v>2108</v>
      </c>
      <c r="CB404" t="s">
        <v>2499</v>
      </c>
      <c r="CC404">
        <v>15501</v>
      </c>
      <c r="CD404">
        <v>680</v>
      </c>
      <c r="CE404">
        <v>8144454549</v>
      </c>
      <c r="CF404" t="s">
        <v>99</v>
      </c>
      <c r="CG404" t="s">
        <v>100</v>
      </c>
      <c r="CH404" s="1">
        <v>33134</v>
      </c>
      <c r="CI404" t="s">
        <v>101</v>
      </c>
      <c r="CJ404" t="s">
        <v>100</v>
      </c>
      <c r="CK404" t="s">
        <v>100</v>
      </c>
      <c r="CL404" t="s">
        <v>103</v>
      </c>
      <c r="CM404" t="s">
        <v>2498</v>
      </c>
      <c r="CN404">
        <v>100</v>
      </c>
      <c r="CO404" s="1">
        <v>44621</v>
      </c>
      <c r="CP404" s="1"/>
      <c r="CV404"/>
    </row>
    <row r="405" spans="1:101" x14ac:dyDescent="0.25">
      <c r="A405" t="s">
        <v>317</v>
      </c>
      <c r="B405" s="18" t="s">
        <v>3187</v>
      </c>
      <c r="C405" s="18">
        <v>395738</v>
      </c>
      <c r="D405" t="s">
        <v>2212</v>
      </c>
      <c r="E405" t="s">
        <v>271</v>
      </c>
      <c r="F405" t="s">
        <v>477</v>
      </c>
      <c r="G405" t="s">
        <v>3202</v>
      </c>
      <c r="H405">
        <v>101.5</v>
      </c>
      <c r="I405" t="s">
        <v>113</v>
      </c>
      <c r="K405" t="s">
        <v>100</v>
      </c>
      <c r="L405" t="s">
        <v>102</v>
      </c>
      <c r="M405">
        <v>5</v>
      </c>
      <c r="N405">
        <v>4</v>
      </c>
      <c r="O405">
        <v>4</v>
      </c>
      <c r="P405">
        <v>5</v>
      </c>
      <c r="Q405">
        <v>5</v>
      </c>
      <c r="R405">
        <v>4</v>
      </c>
      <c r="S405">
        <v>5</v>
      </c>
      <c r="U405" s="8">
        <v>3.9763299999999999</v>
      </c>
      <c r="V405" s="8">
        <v>1.0977699999999999</v>
      </c>
      <c r="W405">
        <v>29.4</v>
      </c>
      <c r="X405">
        <v>0.60133999999999999</v>
      </c>
      <c r="Y405">
        <v>1.69912</v>
      </c>
      <c r="Z405">
        <v>3.5287299999999999</v>
      </c>
      <c r="AA405">
        <v>0.80098999999999998</v>
      </c>
      <c r="AB405">
        <v>9.7250000000000003E-2</v>
      </c>
      <c r="AD405">
        <v>2.2772199999999998</v>
      </c>
      <c r="AE405">
        <v>38.5</v>
      </c>
      <c r="AG405">
        <v>0</v>
      </c>
      <c r="AJ405">
        <v>2.23895</v>
      </c>
      <c r="AK405">
        <v>0.70291999999999999</v>
      </c>
      <c r="AL405">
        <v>0.34303</v>
      </c>
      <c r="AM405">
        <v>3.2848899999999999</v>
      </c>
      <c r="AN405">
        <v>2.08222</v>
      </c>
      <c r="AO405">
        <v>0.62927999999999995</v>
      </c>
      <c r="AP405">
        <v>1.1984999999999999</v>
      </c>
      <c r="AQ405">
        <v>3.8218800000000002</v>
      </c>
      <c r="AS405">
        <v>0</v>
      </c>
      <c r="AT405">
        <v>0</v>
      </c>
      <c r="AU405">
        <v>0</v>
      </c>
      <c r="AV405">
        <v>0</v>
      </c>
      <c r="AW405" s="4">
        <v>0</v>
      </c>
      <c r="AX405">
        <v>0</v>
      </c>
      <c r="AY405">
        <v>0</v>
      </c>
      <c r="BA405" s="1">
        <v>43859</v>
      </c>
      <c r="BB405">
        <v>5</v>
      </c>
      <c r="BC405">
        <v>5</v>
      </c>
      <c r="BD405">
        <v>0</v>
      </c>
      <c r="BE405">
        <v>20</v>
      </c>
      <c r="BF405">
        <v>1</v>
      </c>
      <c r="BG405">
        <v>0</v>
      </c>
      <c r="BH405">
        <v>20</v>
      </c>
      <c r="BI405" s="1">
        <v>43515</v>
      </c>
      <c r="BJ405">
        <v>4</v>
      </c>
      <c r="BK405">
        <v>4</v>
      </c>
      <c r="BL405">
        <v>0</v>
      </c>
      <c r="BM405">
        <v>16</v>
      </c>
      <c r="BN405">
        <v>1</v>
      </c>
      <c r="BO405">
        <v>0</v>
      </c>
      <c r="BP405">
        <v>16</v>
      </c>
      <c r="BQ405" s="1">
        <v>43089</v>
      </c>
      <c r="BR405">
        <v>4</v>
      </c>
      <c r="BS405">
        <v>4</v>
      </c>
      <c r="BT405">
        <v>0</v>
      </c>
      <c r="BU405">
        <v>16</v>
      </c>
      <c r="BV405">
        <v>1</v>
      </c>
      <c r="BW405">
        <v>0</v>
      </c>
      <c r="BX405">
        <v>16</v>
      </c>
      <c r="BY405">
        <v>18</v>
      </c>
      <c r="CA405" t="s">
        <v>2212</v>
      </c>
      <c r="CB405" t="s">
        <v>2214</v>
      </c>
      <c r="CC405">
        <v>19115</v>
      </c>
      <c r="CD405">
        <v>620</v>
      </c>
      <c r="CE405">
        <v>2159343000</v>
      </c>
      <c r="CF405" t="s">
        <v>99</v>
      </c>
      <c r="CG405" t="s">
        <v>100</v>
      </c>
      <c r="CH405" s="1">
        <v>31999</v>
      </c>
      <c r="CI405" t="s">
        <v>101</v>
      </c>
      <c r="CJ405" t="s">
        <v>101</v>
      </c>
      <c r="CK405" t="s">
        <v>100</v>
      </c>
      <c r="CL405" t="s">
        <v>103</v>
      </c>
      <c r="CM405" t="s">
        <v>2213</v>
      </c>
      <c r="CN405">
        <v>120</v>
      </c>
      <c r="CO405" s="1">
        <v>44621</v>
      </c>
      <c r="CP405" s="1"/>
      <c r="CV405"/>
    </row>
    <row r="406" spans="1:101" x14ac:dyDescent="0.25">
      <c r="A406" t="s">
        <v>317</v>
      </c>
      <c r="B406" s="18" t="s">
        <v>3187</v>
      </c>
      <c r="C406" s="18">
        <v>395355</v>
      </c>
      <c r="D406" t="s">
        <v>1059</v>
      </c>
      <c r="E406" t="s">
        <v>256</v>
      </c>
      <c r="F406" t="s">
        <v>1060</v>
      </c>
      <c r="G406" t="s">
        <v>3202</v>
      </c>
      <c r="H406">
        <v>69.900000000000006</v>
      </c>
      <c r="I406" t="s">
        <v>113</v>
      </c>
      <c r="K406" t="s">
        <v>100</v>
      </c>
      <c r="L406" t="s">
        <v>105</v>
      </c>
      <c r="M406">
        <v>3</v>
      </c>
      <c r="N406">
        <v>3</v>
      </c>
      <c r="O406">
        <v>3</v>
      </c>
      <c r="P406">
        <v>4</v>
      </c>
      <c r="Q406">
        <v>5</v>
      </c>
      <c r="R406">
        <v>3</v>
      </c>
      <c r="S406">
        <v>3</v>
      </c>
      <c r="U406" s="8">
        <v>3.6767599999999998</v>
      </c>
      <c r="V406" s="8">
        <v>0.93823000000000001</v>
      </c>
      <c r="W406">
        <v>51.5</v>
      </c>
      <c r="X406">
        <v>0.54757999999999996</v>
      </c>
      <c r="Y406">
        <v>1.4858100000000001</v>
      </c>
      <c r="Z406">
        <v>3.0378599999999998</v>
      </c>
      <c r="AA406">
        <v>0.67620999999999998</v>
      </c>
      <c r="AB406">
        <v>3.2070000000000001E-2</v>
      </c>
      <c r="AD406">
        <v>2.19095</v>
      </c>
      <c r="AE406">
        <v>36.4</v>
      </c>
      <c r="AG406">
        <v>0</v>
      </c>
      <c r="AJ406">
        <v>2.0111599999999998</v>
      </c>
      <c r="AK406">
        <v>0.85755999999999999</v>
      </c>
      <c r="AL406">
        <v>0.48305999999999999</v>
      </c>
      <c r="AM406">
        <v>3.3517800000000002</v>
      </c>
      <c r="AN406">
        <v>2.2302399999999998</v>
      </c>
      <c r="AO406">
        <v>0.46969</v>
      </c>
      <c r="AP406">
        <v>0.72738000000000003</v>
      </c>
      <c r="AQ406">
        <v>3.4634200000000002</v>
      </c>
      <c r="AS406">
        <v>0</v>
      </c>
      <c r="AT406">
        <v>1</v>
      </c>
      <c r="AU406">
        <v>1</v>
      </c>
      <c r="AV406">
        <v>0</v>
      </c>
      <c r="AW406" s="4">
        <v>0</v>
      </c>
      <c r="AX406">
        <v>0</v>
      </c>
      <c r="AY406">
        <v>0</v>
      </c>
      <c r="BA406" s="1">
        <v>44329</v>
      </c>
      <c r="BB406">
        <v>4</v>
      </c>
      <c r="BC406">
        <v>3</v>
      </c>
      <c r="BD406">
        <v>0</v>
      </c>
      <c r="BE406">
        <v>28</v>
      </c>
      <c r="BF406">
        <v>1</v>
      </c>
      <c r="BG406">
        <v>0</v>
      </c>
      <c r="BH406">
        <v>28</v>
      </c>
      <c r="BI406" s="1">
        <v>43684</v>
      </c>
      <c r="BJ406">
        <v>5</v>
      </c>
      <c r="BK406">
        <v>5</v>
      </c>
      <c r="BL406">
        <v>5</v>
      </c>
      <c r="BM406">
        <v>32</v>
      </c>
      <c r="BN406">
        <v>1</v>
      </c>
      <c r="BO406">
        <v>0</v>
      </c>
      <c r="BP406">
        <v>32</v>
      </c>
      <c r="BQ406" s="1">
        <v>43371</v>
      </c>
      <c r="BR406">
        <v>3</v>
      </c>
      <c r="BS406">
        <v>3</v>
      </c>
      <c r="BT406">
        <v>0</v>
      </c>
      <c r="BU406">
        <v>12</v>
      </c>
      <c r="BV406">
        <v>1</v>
      </c>
      <c r="BW406">
        <v>0</v>
      </c>
      <c r="BX406">
        <v>12</v>
      </c>
      <c r="BY406">
        <v>26.667000000000002</v>
      </c>
      <c r="CA406" t="s">
        <v>1061</v>
      </c>
      <c r="CB406" t="s">
        <v>1062</v>
      </c>
      <c r="CC406">
        <v>16701</v>
      </c>
      <c r="CD406">
        <v>520</v>
      </c>
      <c r="CE406">
        <v>8143628293</v>
      </c>
      <c r="CF406" t="s">
        <v>99</v>
      </c>
      <c r="CG406" t="s">
        <v>100</v>
      </c>
      <c r="CH406" s="1">
        <v>27942</v>
      </c>
      <c r="CI406" t="s">
        <v>100</v>
      </c>
      <c r="CJ406" t="s">
        <v>100</v>
      </c>
      <c r="CK406" t="s">
        <v>100</v>
      </c>
      <c r="CL406" t="s">
        <v>103</v>
      </c>
      <c r="CM406" t="s">
        <v>287</v>
      </c>
      <c r="CN406">
        <v>95</v>
      </c>
      <c r="CO406" s="1">
        <v>44621</v>
      </c>
      <c r="CP406" s="1"/>
      <c r="CV406"/>
    </row>
    <row r="407" spans="1:101" x14ac:dyDescent="0.25">
      <c r="A407" t="s">
        <v>317</v>
      </c>
      <c r="B407" s="18" t="s">
        <v>3187</v>
      </c>
      <c r="C407" s="18">
        <v>395265</v>
      </c>
      <c r="D407" t="s">
        <v>803</v>
      </c>
      <c r="E407" t="s">
        <v>805</v>
      </c>
      <c r="F407" t="s">
        <v>572</v>
      </c>
      <c r="G407" t="s">
        <v>3201</v>
      </c>
      <c r="H407">
        <v>86.7</v>
      </c>
      <c r="I407" t="s">
        <v>98</v>
      </c>
      <c r="K407" t="s">
        <v>100</v>
      </c>
      <c r="L407" t="s">
        <v>105</v>
      </c>
      <c r="M407">
        <v>3</v>
      </c>
      <c r="N407">
        <v>2</v>
      </c>
      <c r="O407">
        <v>2</v>
      </c>
      <c r="P407">
        <v>5</v>
      </c>
      <c r="Q407">
        <v>5</v>
      </c>
      <c r="R407">
        <v>3</v>
      </c>
      <c r="S407">
        <v>2</v>
      </c>
      <c r="U407" s="8">
        <v>2.9534600000000002</v>
      </c>
      <c r="V407" s="8">
        <v>0.46560000000000001</v>
      </c>
      <c r="W407">
        <v>43.5</v>
      </c>
      <c r="X407">
        <v>0.64181999999999995</v>
      </c>
      <c r="Y407">
        <v>1.1074200000000001</v>
      </c>
      <c r="Z407">
        <v>2.6455000000000002</v>
      </c>
      <c r="AA407">
        <v>0.29474</v>
      </c>
      <c r="AB407">
        <v>7.0849999999999996E-2</v>
      </c>
      <c r="AD407">
        <v>1.8460300000000001</v>
      </c>
      <c r="AE407">
        <v>54.5</v>
      </c>
      <c r="AG407">
        <v>2</v>
      </c>
      <c r="AJ407">
        <v>2.1749299999999998</v>
      </c>
      <c r="AK407">
        <v>0.79230999999999996</v>
      </c>
      <c r="AL407">
        <v>0.40572000000000003</v>
      </c>
      <c r="AM407">
        <v>3.37296</v>
      </c>
      <c r="AN407">
        <v>1.7376499999999999</v>
      </c>
      <c r="AO407">
        <v>0.59585999999999995</v>
      </c>
      <c r="AP407">
        <v>0.42978</v>
      </c>
      <c r="AQ407">
        <v>2.7646199999999999</v>
      </c>
      <c r="AS407">
        <v>0</v>
      </c>
      <c r="AT407">
        <v>8</v>
      </c>
      <c r="AU407">
        <v>1</v>
      </c>
      <c r="AV407">
        <v>1</v>
      </c>
      <c r="AW407" s="4">
        <v>8229</v>
      </c>
      <c r="AX407">
        <v>0</v>
      </c>
      <c r="AY407">
        <v>1</v>
      </c>
      <c r="BA407" s="1">
        <v>44582</v>
      </c>
      <c r="BB407">
        <v>6</v>
      </c>
      <c r="BC407">
        <v>6</v>
      </c>
      <c r="BD407">
        <v>0</v>
      </c>
      <c r="BE407">
        <v>44</v>
      </c>
      <c r="BF407">
        <v>0</v>
      </c>
      <c r="BG407">
        <v>0</v>
      </c>
      <c r="BH407">
        <v>44</v>
      </c>
      <c r="BI407" s="1">
        <v>44253</v>
      </c>
      <c r="BJ407">
        <v>9</v>
      </c>
      <c r="BK407">
        <v>6</v>
      </c>
      <c r="BL407">
        <v>3</v>
      </c>
      <c r="BM407">
        <v>76</v>
      </c>
      <c r="BN407">
        <v>1</v>
      </c>
      <c r="BO407">
        <v>0</v>
      </c>
      <c r="BP407">
        <v>76</v>
      </c>
      <c r="BQ407" s="1">
        <v>43763</v>
      </c>
      <c r="BR407">
        <v>11</v>
      </c>
      <c r="BS407">
        <v>9</v>
      </c>
      <c r="BT407">
        <v>2</v>
      </c>
      <c r="BU407">
        <v>60</v>
      </c>
      <c r="BV407">
        <v>1</v>
      </c>
      <c r="BW407">
        <v>0</v>
      </c>
      <c r="BX407">
        <v>60</v>
      </c>
      <c r="BY407">
        <v>57.332999999999998</v>
      </c>
      <c r="CA407" t="s">
        <v>806</v>
      </c>
      <c r="CB407" t="s">
        <v>807</v>
      </c>
      <c r="CC407">
        <v>18201</v>
      </c>
      <c r="CD407">
        <v>480</v>
      </c>
      <c r="CE407">
        <v>5704535100</v>
      </c>
      <c r="CF407" t="s">
        <v>99</v>
      </c>
      <c r="CG407" t="s">
        <v>100</v>
      </c>
      <c r="CH407" s="1">
        <v>25352</v>
      </c>
      <c r="CI407" t="s">
        <v>100</v>
      </c>
      <c r="CJ407" t="s">
        <v>100</v>
      </c>
      <c r="CK407" t="s">
        <v>100</v>
      </c>
      <c r="CL407" t="s">
        <v>103</v>
      </c>
      <c r="CM407" t="s">
        <v>804</v>
      </c>
      <c r="CN407">
        <v>120</v>
      </c>
      <c r="CO407" s="1">
        <v>44621</v>
      </c>
      <c r="CP407" s="1"/>
      <c r="CV407"/>
    </row>
    <row r="408" spans="1:101" x14ac:dyDescent="0.25">
      <c r="A408" t="s">
        <v>317</v>
      </c>
      <c r="B408" s="18" t="s">
        <v>3187</v>
      </c>
      <c r="C408" s="18">
        <v>395626</v>
      </c>
      <c r="D408" t="s">
        <v>1889</v>
      </c>
      <c r="E408" t="s">
        <v>219</v>
      </c>
      <c r="F408" t="s">
        <v>106</v>
      </c>
      <c r="G408" t="s">
        <v>3202</v>
      </c>
      <c r="H408">
        <v>98.1</v>
      </c>
      <c r="I408" t="s">
        <v>113</v>
      </c>
      <c r="K408" t="s">
        <v>100</v>
      </c>
      <c r="L408" t="s">
        <v>105</v>
      </c>
      <c r="M408">
        <v>1</v>
      </c>
      <c r="N408">
        <v>3</v>
      </c>
      <c r="O408">
        <v>1</v>
      </c>
      <c r="P408">
        <v>4</v>
      </c>
      <c r="Q408">
        <v>3</v>
      </c>
      <c r="R408">
        <v>5</v>
      </c>
      <c r="S408">
        <v>3</v>
      </c>
      <c r="U408" s="8">
        <v>3.5704400000000001</v>
      </c>
      <c r="V408" s="8">
        <v>0.57989000000000002</v>
      </c>
      <c r="X408">
        <v>1.0738700000000001</v>
      </c>
      <c r="Y408">
        <v>1.6537599999999999</v>
      </c>
      <c r="Z408">
        <v>3.20438</v>
      </c>
      <c r="AA408">
        <v>0.34055999999999997</v>
      </c>
      <c r="AB408">
        <v>3.4250000000000003E-2</v>
      </c>
      <c r="AC408">
        <v>6</v>
      </c>
      <c r="AD408">
        <v>1.9166799999999999</v>
      </c>
      <c r="AF408">
        <v>6</v>
      </c>
      <c r="AH408">
        <v>6</v>
      </c>
      <c r="AJ408">
        <v>2.2501699999999998</v>
      </c>
      <c r="AK408">
        <v>0.79932999999999998</v>
      </c>
      <c r="AL408">
        <v>0.39373999999999998</v>
      </c>
      <c r="AM408">
        <v>3.4432299999999998</v>
      </c>
      <c r="AN408">
        <v>1.7438100000000001</v>
      </c>
      <c r="AO408">
        <v>0.98821999999999999</v>
      </c>
      <c r="AP408">
        <v>0.55156000000000005</v>
      </c>
      <c r="AQ408">
        <v>3.2739400000000001</v>
      </c>
      <c r="AS408">
        <v>0</v>
      </c>
      <c r="AT408">
        <v>0</v>
      </c>
      <c r="AU408">
        <v>1</v>
      </c>
      <c r="AV408">
        <v>1</v>
      </c>
      <c r="AW408" s="4">
        <v>3250</v>
      </c>
      <c r="AX408">
        <v>0</v>
      </c>
      <c r="AY408">
        <v>1</v>
      </c>
      <c r="BA408" s="1">
        <v>44322</v>
      </c>
      <c r="BB408">
        <v>11</v>
      </c>
      <c r="BC408">
        <v>11</v>
      </c>
      <c r="BD408">
        <v>0</v>
      </c>
      <c r="BE408">
        <v>68</v>
      </c>
      <c r="BF408">
        <v>1</v>
      </c>
      <c r="BG408">
        <v>0</v>
      </c>
      <c r="BH408">
        <v>68</v>
      </c>
      <c r="BI408" s="1">
        <v>43671</v>
      </c>
      <c r="BJ408">
        <v>25</v>
      </c>
      <c r="BK408">
        <v>24</v>
      </c>
      <c r="BL408">
        <v>0</v>
      </c>
      <c r="BM408">
        <v>128</v>
      </c>
      <c r="BN408">
        <v>1</v>
      </c>
      <c r="BO408">
        <v>0</v>
      </c>
      <c r="BP408">
        <v>128</v>
      </c>
      <c r="BQ408" s="1">
        <v>43321</v>
      </c>
      <c r="BR408">
        <v>14</v>
      </c>
      <c r="BS408">
        <v>11</v>
      </c>
      <c r="BT408">
        <v>3</v>
      </c>
      <c r="BU408">
        <v>68</v>
      </c>
      <c r="BV408">
        <v>1</v>
      </c>
      <c r="BW408">
        <v>0</v>
      </c>
      <c r="BX408">
        <v>68</v>
      </c>
      <c r="BY408">
        <v>88</v>
      </c>
      <c r="CA408" t="s">
        <v>1891</v>
      </c>
      <c r="CB408" t="s">
        <v>1892</v>
      </c>
      <c r="CC408">
        <v>15825</v>
      </c>
      <c r="CD408">
        <v>400</v>
      </c>
      <c r="CE408">
        <v>8148498026</v>
      </c>
      <c r="CF408" t="s">
        <v>99</v>
      </c>
      <c r="CG408" t="s">
        <v>100</v>
      </c>
      <c r="CH408" s="1">
        <v>30682</v>
      </c>
      <c r="CI408" t="s">
        <v>101</v>
      </c>
      <c r="CJ408" t="s">
        <v>100</v>
      </c>
      <c r="CK408" t="s">
        <v>100</v>
      </c>
      <c r="CL408" t="s">
        <v>103</v>
      </c>
      <c r="CM408" t="s">
        <v>1890</v>
      </c>
      <c r="CN408">
        <v>160</v>
      </c>
      <c r="CO408" s="1">
        <v>44621</v>
      </c>
      <c r="CP408" s="1"/>
      <c r="CV408"/>
    </row>
    <row r="409" spans="1:101" x14ac:dyDescent="0.25">
      <c r="A409" t="s">
        <v>317</v>
      </c>
      <c r="B409" s="18" t="s">
        <v>3187</v>
      </c>
      <c r="C409" s="18">
        <v>396134</v>
      </c>
      <c r="D409" t="s">
        <v>3100</v>
      </c>
      <c r="E409" t="s">
        <v>3102</v>
      </c>
      <c r="F409" t="s">
        <v>456</v>
      </c>
      <c r="G409" t="s">
        <v>3201</v>
      </c>
      <c r="H409">
        <v>17</v>
      </c>
      <c r="I409" t="s">
        <v>98</v>
      </c>
      <c r="K409" t="s">
        <v>100</v>
      </c>
      <c r="L409" t="s">
        <v>121</v>
      </c>
      <c r="M409">
        <v>5</v>
      </c>
      <c r="N409">
        <v>5</v>
      </c>
      <c r="O409">
        <v>4</v>
      </c>
      <c r="P409">
        <v>4</v>
      </c>
      <c r="R409">
        <v>4</v>
      </c>
      <c r="S409">
        <v>5</v>
      </c>
      <c r="U409" s="8">
        <v>5.4728899999999996</v>
      </c>
      <c r="V409" s="8">
        <v>2.0335000000000001</v>
      </c>
      <c r="W409">
        <v>51.9</v>
      </c>
      <c r="X409">
        <v>1.45435</v>
      </c>
      <c r="Y409">
        <v>3.4878499999999999</v>
      </c>
      <c r="Z409">
        <v>5.0384900000000004</v>
      </c>
      <c r="AA409">
        <v>1.2836700000000001</v>
      </c>
      <c r="AB409">
        <v>0.33716000000000002</v>
      </c>
      <c r="AD409">
        <v>1.9850399999999999</v>
      </c>
      <c r="AE409">
        <v>76.900000000000006</v>
      </c>
      <c r="AG409">
        <v>1</v>
      </c>
      <c r="AJ409">
        <v>1.9391099999999999</v>
      </c>
      <c r="AK409">
        <v>0.92661000000000004</v>
      </c>
      <c r="AL409">
        <v>0.50016000000000005</v>
      </c>
      <c r="AM409">
        <v>3.3658700000000001</v>
      </c>
      <c r="AN409">
        <v>2.09572</v>
      </c>
      <c r="AO409">
        <v>1.1545099999999999</v>
      </c>
      <c r="AP409">
        <v>1.5226200000000001</v>
      </c>
      <c r="AQ409">
        <v>5.13375</v>
      </c>
      <c r="AS409">
        <v>0</v>
      </c>
      <c r="AT409">
        <v>0</v>
      </c>
      <c r="AU409">
        <v>0</v>
      </c>
      <c r="AV409">
        <v>2</v>
      </c>
      <c r="AW409" s="4">
        <v>1632.5</v>
      </c>
      <c r="AX409">
        <v>0</v>
      </c>
      <c r="AY409">
        <v>2</v>
      </c>
      <c r="BA409" s="1">
        <v>44434</v>
      </c>
      <c r="BB409">
        <v>1</v>
      </c>
      <c r="BC409">
        <v>1</v>
      </c>
      <c r="BD409">
        <v>0</v>
      </c>
      <c r="BE409">
        <v>4</v>
      </c>
      <c r="BF409">
        <v>1</v>
      </c>
      <c r="BG409">
        <v>0</v>
      </c>
      <c r="BH409">
        <v>4</v>
      </c>
      <c r="BI409" s="1">
        <v>43804</v>
      </c>
      <c r="BJ409">
        <v>0</v>
      </c>
      <c r="BK409">
        <v>0</v>
      </c>
      <c r="BL409">
        <v>0</v>
      </c>
      <c r="BM409">
        <v>0</v>
      </c>
      <c r="BN409">
        <v>0</v>
      </c>
      <c r="BO409">
        <v>0</v>
      </c>
      <c r="BP409">
        <v>0</v>
      </c>
      <c r="BQ409" s="1">
        <v>43462</v>
      </c>
      <c r="BR409">
        <v>11</v>
      </c>
      <c r="BS409">
        <v>11</v>
      </c>
      <c r="BT409">
        <v>0</v>
      </c>
      <c r="BU409">
        <v>44</v>
      </c>
      <c r="BV409">
        <v>1</v>
      </c>
      <c r="BW409">
        <v>0</v>
      </c>
      <c r="BX409">
        <v>44</v>
      </c>
      <c r="BY409">
        <v>9.3330000000000002</v>
      </c>
      <c r="CA409" t="s">
        <v>3103</v>
      </c>
      <c r="CB409" t="s">
        <v>3104</v>
      </c>
      <c r="CC409">
        <v>17036</v>
      </c>
      <c r="CD409">
        <v>280</v>
      </c>
      <c r="CE409">
        <v>7178322600</v>
      </c>
      <c r="CF409" t="s">
        <v>134</v>
      </c>
      <c r="CG409" t="s">
        <v>101</v>
      </c>
      <c r="CH409" s="1">
        <v>41775</v>
      </c>
      <c r="CI409" t="s">
        <v>100</v>
      </c>
      <c r="CJ409" t="s">
        <v>100</v>
      </c>
      <c r="CK409" t="s">
        <v>100</v>
      </c>
      <c r="CL409" t="s">
        <v>103</v>
      </c>
      <c r="CM409" t="s">
        <v>3101</v>
      </c>
      <c r="CN409">
        <v>22</v>
      </c>
      <c r="CO409" s="1">
        <v>44621</v>
      </c>
      <c r="CP409" s="1"/>
      <c r="CV409">
        <v>2</v>
      </c>
    </row>
    <row r="410" spans="1:101" x14ac:dyDescent="0.25">
      <c r="A410" t="s">
        <v>317</v>
      </c>
      <c r="B410" s="18" t="s">
        <v>3187</v>
      </c>
      <c r="C410" s="18">
        <v>395422</v>
      </c>
      <c r="D410" t="s">
        <v>1259</v>
      </c>
      <c r="E410" t="s">
        <v>252</v>
      </c>
      <c r="F410" t="s">
        <v>694</v>
      </c>
      <c r="G410" t="s">
        <v>3201</v>
      </c>
      <c r="H410">
        <v>106.8</v>
      </c>
      <c r="I410" t="s">
        <v>98</v>
      </c>
      <c r="K410" t="s">
        <v>100</v>
      </c>
      <c r="L410" t="s">
        <v>105</v>
      </c>
      <c r="M410">
        <v>1</v>
      </c>
      <c r="N410">
        <v>2</v>
      </c>
      <c r="O410">
        <v>1</v>
      </c>
      <c r="P410">
        <v>4</v>
      </c>
      <c r="Q410">
        <v>4</v>
      </c>
      <c r="R410">
        <v>4</v>
      </c>
      <c r="S410">
        <v>2</v>
      </c>
      <c r="U410" s="8">
        <v>3.1133000000000002</v>
      </c>
      <c r="V410" s="8">
        <v>0.55039000000000005</v>
      </c>
      <c r="W410">
        <v>44.8</v>
      </c>
      <c r="X410">
        <v>0.78371000000000002</v>
      </c>
      <c r="Y410">
        <v>1.3341000000000001</v>
      </c>
      <c r="Z410">
        <v>2.7401300000000002</v>
      </c>
      <c r="AA410">
        <v>0.40870000000000001</v>
      </c>
      <c r="AB410">
        <v>1.9099999999999999E-2</v>
      </c>
      <c r="AD410">
        <v>1.7791999999999999</v>
      </c>
      <c r="AE410">
        <v>66.7</v>
      </c>
      <c r="AG410">
        <v>0</v>
      </c>
      <c r="AJ410">
        <v>2.15313</v>
      </c>
      <c r="AK410">
        <v>0.80874000000000001</v>
      </c>
      <c r="AL410">
        <v>0.42831999999999998</v>
      </c>
      <c r="AM410">
        <v>3.39019</v>
      </c>
      <c r="AN410">
        <v>1.6916899999999999</v>
      </c>
      <c r="AO410">
        <v>0.71281000000000005</v>
      </c>
      <c r="AP410">
        <v>0.48122999999999999</v>
      </c>
      <c r="AQ410">
        <v>2.8994300000000002</v>
      </c>
      <c r="AS410">
        <v>0</v>
      </c>
      <c r="AT410">
        <v>6</v>
      </c>
      <c r="AU410">
        <v>2</v>
      </c>
      <c r="AV410">
        <v>1</v>
      </c>
      <c r="AW410" s="4">
        <v>3250</v>
      </c>
      <c r="AX410">
        <v>0</v>
      </c>
      <c r="AY410">
        <v>1</v>
      </c>
      <c r="BA410" s="1">
        <v>44307</v>
      </c>
      <c r="BB410">
        <v>12</v>
      </c>
      <c r="BC410">
        <v>10</v>
      </c>
      <c r="BD410">
        <v>2</v>
      </c>
      <c r="BE410">
        <v>72</v>
      </c>
      <c r="BF410">
        <v>1</v>
      </c>
      <c r="BG410">
        <v>0</v>
      </c>
      <c r="BH410">
        <v>72</v>
      </c>
      <c r="BI410" s="1">
        <v>43649</v>
      </c>
      <c r="BJ410">
        <v>19</v>
      </c>
      <c r="BK410">
        <v>17</v>
      </c>
      <c r="BL410">
        <v>0</v>
      </c>
      <c r="BM410">
        <v>100</v>
      </c>
      <c r="BN410">
        <v>1</v>
      </c>
      <c r="BO410">
        <v>0</v>
      </c>
      <c r="BP410">
        <v>100</v>
      </c>
      <c r="BQ410" s="1">
        <v>43280</v>
      </c>
      <c r="BR410">
        <v>20</v>
      </c>
      <c r="BS410">
        <v>17</v>
      </c>
      <c r="BT410">
        <v>3</v>
      </c>
      <c r="BU410">
        <v>80</v>
      </c>
      <c r="BV410">
        <v>1</v>
      </c>
      <c r="BW410">
        <v>0</v>
      </c>
      <c r="BX410">
        <v>80</v>
      </c>
      <c r="BY410">
        <v>82.667000000000002</v>
      </c>
      <c r="CA410" t="s">
        <v>1261</v>
      </c>
      <c r="CB410" t="s">
        <v>1262</v>
      </c>
      <c r="CC410">
        <v>15537</v>
      </c>
      <c r="CD410">
        <v>100</v>
      </c>
      <c r="CE410">
        <v>8146233200</v>
      </c>
      <c r="CF410" t="s">
        <v>99</v>
      </c>
      <c r="CG410" t="s">
        <v>100</v>
      </c>
      <c r="CH410" s="1">
        <v>28769</v>
      </c>
      <c r="CI410" t="s">
        <v>100</v>
      </c>
      <c r="CJ410" t="s">
        <v>100</v>
      </c>
      <c r="CK410" t="s">
        <v>100</v>
      </c>
      <c r="CL410" t="s">
        <v>103</v>
      </c>
      <c r="CM410" t="s">
        <v>1260</v>
      </c>
      <c r="CN410">
        <v>133</v>
      </c>
      <c r="CO410" s="1">
        <v>44621</v>
      </c>
      <c r="CP410" s="1"/>
      <c r="CV410"/>
    </row>
    <row r="411" spans="1:101" x14ac:dyDescent="0.25">
      <c r="A411" t="s">
        <v>317</v>
      </c>
      <c r="B411" s="18" t="s">
        <v>3187</v>
      </c>
      <c r="C411" s="18">
        <v>395555</v>
      </c>
      <c r="D411" t="s">
        <v>1656</v>
      </c>
      <c r="E411" t="s">
        <v>1658</v>
      </c>
      <c r="F411" t="s">
        <v>111</v>
      </c>
      <c r="G411" t="s">
        <v>3201</v>
      </c>
      <c r="H411">
        <v>110.1</v>
      </c>
      <c r="I411" t="s">
        <v>122</v>
      </c>
      <c r="K411" t="s">
        <v>100</v>
      </c>
      <c r="L411" t="s">
        <v>105</v>
      </c>
      <c r="M411">
        <v>5</v>
      </c>
      <c r="N411">
        <v>3</v>
      </c>
      <c r="O411">
        <v>5</v>
      </c>
      <c r="P411">
        <v>4</v>
      </c>
      <c r="Q411">
        <v>4</v>
      </c>
      <c r="R411">
        <v>4</v>
      </c>
      <c r="S411">
        <v>4</v>
      </c>
      <c r="U411" s="8">
        <v>3.15924</v>
      </c>
      <c r="V411" s="8">
        <v>0.97196000000000005</v>
      </c>
      <c r="W411">
        <v>38.4</v>
      </c>
      <c r="X411">
        <v>0.43635000000000002</v>
      </c>
      <c r="Y411">
        <v>1.4083000000000001</v>
      </c>
      <c r="Z411">
        <v>2.9213900000000002</v>
      </c>
      <c r="AA411">
        <v>0.73914000000000002</v>
      </c>
      <c r="AB411">
        <v>4.2049999999999997E-2</v>
      </c>
      <c r="AD411">
        <v>1.7509399999999999</v>
      </c>
      <c r="AE411">
        <v>26.9</v>
      </c>
      <c r="AG411">
        <v>0</v>
      </c>
      <c r="AJ411">
        <v>2.2054900000000002</v>
      </c>
      <c r="AK411">
        <v>0.72702</v>
      </c>
      <c r="AL411">
        <v>0.35707</v>
      </c>
      <c r="AM411">
        <v>3.2895699999999999</v>
      </c>
      <c r="AN411">
        <v>1.6253</v>
      </c>
      <c r="AO411">
        <v>0.44147999999999998</v>
      </c>
      <c r="AP411">
        <v>1.01942</v>
      </c>
      <c r="AQ411">
        <v>3.0322100000000001</v>
      </c>
      <c r="AS411">
        <v>0</v>
      </c>
      <c r="AT411">
        <v>1</v>
      </c>
      <c r="AU411">
        <v>0</v>
      </c>
      <c r="AV411">
        <v>1</v>
      </c>
      <c r="AW411" s="4">
        <v>1000</v>
      </c>
      <c r="AX411">
        <v>0</v>
      </c>
      <c r="AY411">
        <v>1</v>
      </c>
      <c r="BA411" s="1">
        <v>44351</v>
      </c>
      <c r="BB411">
        <v>1</v>
      </c>
      <c r="BC411">
        <v>1</v>
      </c>
      <c r="BD411">
        <v>0</v>
      </c>
      <c r="BE411">
        <v>4</v>
      </c>
      <c r="BF411">
        <v>1</v>
      </c>
      <c r="BG411">
        <v>0</v>
      </c>
      <c r="BH411">
        <v>4</v>
      </c>
      <c r="BI411" s="1">
        <v>43819</v>
      </c>
      <c r="BJ411">
        <v>1</v>
      </c>
      <c r="BK411">
        <v>0</v>
      </c>
      <c r="BL411">
        <v>1</v>
      </c>
      <c r="BM411">
        <v>0</v>
      </c>
      <c r="BN411">
        <v>0</v>
      </c>
      <c r="BO411">
        <v>0</v>
      </c>
      <c r="BP411">
        <v>0</v>
      </c>
      <c r="BQ411" s="1">
        <v>43420</v>
      </c>
      <c r="BR411">
        <v>3</v>
      </c>
      <c r="BS411">
        <v>3</v>
      </c>
      <c r="BT411">
        <v>0</v>
      </c>
      <c r="BU411">
        <v>16</v>
      </c>
      <c r="BV411">
        <v>1</v>
      </c>
      <c r="BW411">
        <v>0</v>
      </c>
      <c r="BX411">
        <v>16</v>
      </c>
      <c r="BY411">
        <v>4.6669999999999998</v>
      </c>
      <c r="CA411" t="s">
        <v>1659</v>
      </c>
      <c r="CB411" t="s">
        <v>1660</v>
      </c>
      <c r="CC411">
        <v>18073</v>
      </c>
      <c r="CD411">
        <v>560</v>
      </c>
      <c r="CE411">
        <v>2156798076</v>
      </c>
      <c r="CF411" t="s">
        <v>99</v>
      </c>
      <c r="CG411" t="s">
        <v>100</v>
      </c>
      <c r="CH411" s="1">
        <v>30256</v>
      </c>
      <c r="CI411" t="s">
        <v>100</v>
      </c>
      <c r="CJ411" t="s">
        <v>100</v>
      </c>
      <c r="CK411" t="s">
        <v>100</v>
      </c>
      <c r="CL411" t="s">
        <v>103</v>
      </c>
      <c r="CM411" t="s">
        <v>1657</v>
      </c>
      <c r="CN411">
        <v>120</v>
      </c>
      <c r="CO411" s="1">
        <v>44621</v>
      </c>
      <c r="CP411" s="1"/>
      <c r="CV411"/>
    </row>
    <row r="412" spans="1:101" x14ac:dyDescent="0.25">
      <c r="A412" t="s">
        <v>317</v>
      </c>
      <c r="B412" s="18" t="s">
        <v>3187</v>
      </c>
      <c r="C412" s="18">
        <v>395473</v>
      </c>
      <c r="D412" t="s">
        <v>1420</v>
      </c>
      <c r="E412" t="s">
        <v>174</v>
      </c>
      <c r="F412" t="s">
        <v>332</v>
      </c>
      <c r="G412" t="s">
        <v>3202</v>
      </c>
      <c r="H412">
        <v>33</v>
      </c>
      <c r="I412" t="s">
        <v>113</v>
      </c>
      <c r="K412" t="s">
        <v>100</v>
      </c>
      <c r="L412" t="s">
        <v>105</v>
      </c>
      <c r="M412">
        <v>5</v>
      </c>
      <c r="N412">
        <v>5</v>
      </c>
      <c r="O412">
        <v>4</v>
      </c>
      <c r="P412">
        <v>4</v>
      </c>
      <c r="Q412">
        <v>5</v>
      </c>
      <c r="R412">
        <v>4</v>
      </c>
      <c r="S412">
        <v>5</v>
      </c>
      <c r="U412" s="8">
        <v>5.7049899999999996</v>
      </c>
      <c r="V412" s="8">
        <v>1.5887100000000001</v>
      </c>
      <c r="X412">
        <v>1.09422</v>
      </c>
      <c r="Y412">
        <v>2.6829299999999998</v>
      </c>
      <c r="Z412">
        <v>4.94564</v>
      </c>
      <c r="AA412">
        <v>1.4392400000000001</v>
      </c>
      <c r="AB412">
        <v>6.991E-2</v>
      </c>
      <c r="AC412">
        <v>6</v>
      </c>
      <c r="AD412">
        <v>3.0220500000000001</v>
      </c>
      <c r="AF412">
        <v>6</v>
      </c>
      <c r="AH412">
        <v>6</v>
      </c>
      <c r="AJ412">
        <v>2.3050899999999999</v>
      </c>
      <c r="AK412">
        <v>0.62841000000000002</v>
      </c>
      <c r="AL412">
        <v>0.24892</v>
      </c>
      <c r="AM412">
        <v>3.18242</v>
      </c>
      <c r="AN412">
        <v>2.6839900000000001</v>
      </c>
      <c r="AO412">
        <v>1.28081</v>
      </c>
      <c r="AP412">
        <v>2.39025</v>
      </c>
      <c r="AQ412">
        <v>5.6599599999999999</v>
      </c>
      <c r="AS412">
        <v>0</v>
      </c>
      <c r="AT412">
        <v>0</v>
      </c>
      <c r="AU412">
        <v>0</v>
      </c>
      <c r="AV412">
        <v>1</v>
      </c>
      <c r="AW412" s="4">
        <v>7345</v>
      </c>
      <c r="AX412">
        <v>0</v>
      </c>
      <c r="AY412">
        <v>1</v>
      </c>
      <c r="BA412" s="1">
        <v>44309</v>
      </c>
      <c r="BB412">
        <v>4</v>
      </c>
      <c r="BC412">
        <v>4</v>
      </c>
      <c r="BD412">
        <v>0</v>
      </c>
      <c r="BE412">
        <v>36</v>
      </c>
      <c r="BF412">
        <v>1</v>
      </c>
      <c r="BG412">
        <v>0</v>
      </c>
      <c r="BH412">
        <v>36</v>
      </c>
      <c r="BI412" s="1">
        <v>43901</v>
      </c>
      <c r="BJ412">
        <v>1</v>
      </c>
      <c r="BK412">
        <v>1</v>
      </c>
      <c r="BL412">
        <v>0</v>
      </c>
      <c r="BM412">
        <v>4</v>
      </c>
      <c r="BN412">
        <v>1</v>
      </c>
      <c r="BO412">
        <v>0</v>
      </c>
      <c r="BP412">
        <v>4</v>
      </c>
      <c r="BQ412" s="1">
        <v>43474</v>
      </c>
      <c r="BR412">
        <v>5</v>
      </c>
      <c r="BS412">
        <v>5</v>
      </c>
      <c r="BT412">
        <v>0</v>
      </c>
      <c r="BU412">
        <v>20</v>
      </c>
      <c r="BV412">
        <v>1</v>
      </c>
      <c r="BW412">
        <v>0</v>
      </c>
      <c r="BX412">
        <v>20</v>
      </c>
      <c r="BY412">
        <v>22.667000000000002</v>
      </c>
      <c r="CA412" t="s">
        <v>1420</v>
      </c>
      <c r="CB412" t="s">
        <v>1422</v>
      </c>
      <c r="CC412">
        <v>18940</v>
      </c>
      <c r="CD412">
        <v>140</v>
      </c>
      <c r="CE412">
        <v>2159689110</v>
      </c>
      <c r="CF412" t="s">
        <v>134</v>
      </c>
      <c r="CG412" t="s">
        <v>100</v>
      </c>
      <c r="CH412" s="1">
        <v>29376</v>
      </c>
      <c r="CI412" t="s">
        <v>101</v>
      </c>
      <c r="CJ412" t="s">
        <v>100</v>
      </c>
      <c r="CK412" t="s">
        <v>100</v>
      </c>
      <c r="CL412" t="s">
        <v>103</v>
      </c>
      <c r="CM412" t="s">
        <v>1421</v>
      </c>
      <c r="CN412">
        <v>53</v>
      </c>
      <c r="CO412" s="1">
        <v>44621</v>
      </c>
      <c r="CP412" s="1"/>
      <c r="CV412"/>
    </row>
    <row r="413" spans="1:101" x14ac:dyDescent="0.25">
      <c r="A413" t="s">
        <v>317</v>
      </c>
      <c r="B413" s="18" t="s">
        <v>3187</v>
      </c>
      <c r="C413" s="18" t="s">
        <v>3151</v>
      </c>
      <c r="D413" t="s">
        <v>3152</v>
      </c>
      <c r="E413" t="s">
        <v>402</v>
      </c>
      <c r="F413" t="s">
        <v>294</v>
      </c>
      <c r="G413" t="s">
        <v>3203</v>
      </c>
      <c r="H413">
        <v>81.599999999999994</v>
      </c>
      <c r="I413" t="s">
        <v>141</v>
      </c>
      <c r="K413" t="s">
        <v>100</v>
      </c>
      <c r="L413" t="s">
        <v>105</v>
      </c>
      <c r="M413">
        <v>5</v>
      </c>
      <c r="N413">
        <v>5</v>
      </c>
      <c r="O413">
        <v>5</v>
      </c>
      <c r="P413">
        <v>2</v>
      </c>
      <c r="Q413">
        <v>2</v>
      </c>
      <c r="S413">
        <v>5</v>
      </c>
      <c r="U413" s="8">
        <v>6.1178100000000004</v>
      </c>
      <c r="V413" s="8">
        <v>1.47305</v>
      </c>
      <c r="W413">
        <v>35.1</v>
      </c>
      <c r="X413">
        <v>1.2144999999999999</v>
      </c>
      <c r="Y413">
        <v>2.6875499999999999</v>
      </c>
      <c r="Z413">
        <v>5.4311800000000003</v>
      </c>
      <c r="AA413">
        <v>1.0883</v>
      </c>
      <c r="AB413">
        <v>0</v>
      </c>
      <c r="AD413">
        <v>3.4302600000000001</v>
      </c>
      <c r="AE413">
        <v>31</v>
      </c>
      <c r="AG413">
        <v>0</v>
      </c>
      <c r="AJ413">
        <v>1.90456</v>
      </c>
      <c r="AK413">
        <v>0.62634999999999996</v>
      </c>
      <c r="AL413">
        <v>0.27193000000000001</v>
      </c>
      <c r="AM413">
        <v>2.8028300000000002</v>
      </c>
      <c r="AN413">
        <v>3.6872199999999999</v>
      </c>
      <c r="AO413">
        <v>1.42628</v>
      </c>
      <c r="AP413">
        <v>2.0287299999999999</v>
      </c>
      <c r="AQ413">
        <v>6.8915199999999999</v>
      </c>
      <c r="AS413">
        <v>1</v>
      </c>
      <c r="AT413">
        <v>0</v>
      </c>
      <c r="AU413">
        <v>1</v>
      </c>
      <c r="AV413">
        <v>0</v>
      </c>
      <c r="AW413" s="4">
        <v>0</v>
      </c>
      <c r="AX413">
        <v>0</v>
      </c>
      <c r="AY413">
        <v>0</v>
      </c>
      <c r="BA413" s="1">
        <v>44406</v>
      </c>
      <c r="BB413">
        <v>0</v>
      </c>
      <c r="BC413">
        <v>0</v>
      </c>
      <c r="BD413">
        <v>0</v>
      </c>
      <c r="BE413">
        <v>0</v>
      </c>
      <c r="BF413">
        <v>0</v>
      </c>
      <c r="BG413">
        <v>0</v>
      </c>
      <c r="BH413">
        <v>0</v>
      </c>
      <c r="BI413" s="1">
        <v>43804</v>
      </c>
      <c r="BJ413">
        <v>1</v>
      </c>
      <c r="BK413">
        <v>0</v>
      </c>
      <c r="BL413">
        <v>1</v>
      </c>
      <c r="BM413">
        <v>4</v>
      </c>
      <c r="BN413">
        <v>0</v>
      </c>
      <c r="BO413">
        <v>0</v>
      </c>
      <c r="BP413">
        <v>4</v>
      </c>
      <c r="BQ413" s="1">
        <v>43434</v>
      </c>
      <c r="BR413">
        <v>1</v>
      </c>
      <c r="BS413">
        <v>0</v>
      </c>
      <c r="BT413">
        <v>1</v>
      </c>
      <c r="BU413">
        <v>4</v>
      </c>
      <c r="BV413">
        <v>0</v>
      </c>
      <c r="BW413">
        <v>0</v>
      </c>
      <c r="BX413">
        <v>4</v>
      </c>
      <c r="BY413">
        <v>2</v>
      </c>
      <c r="CA413" t="s">
        <v>135</v>
      </c>
      <c r="CB413" t="s">
        <v>3154</v>
      </c>
      <c r="CC413">
        <v>16512</v>
      </c>
      <c r="CD413">
        <v>320</v>
      </c>
      <c r="CE413">
        <v>8148714531</v>
      </c>
      <c r="CF413" t="s">
        <v>138</v>
      </c>
      <c r="CG413" t="s">
        <v>100</v>
      </c>
      <c r="CH413" s="1">
        <v>39814</v>
      </c>
      <c r="CI413" t="s">
        <v>100</v>
      </c>
      <c r="CJ413" t="s">
        <v>100</v>
      </c>
      <c r="CK413" t="s">
        <v>100</v>
      </c>
      <c r="CL413" t="s">
        <v>103</v>
      </c>
      <c r="CM413" t="s">
        <v>3153</v>
      </c>
      <c r="CN413">
        <v>107</v>
      </c>
      <c r="CO413" s="1">
        <v>44621</v>
      </c>
      <c r="CP413" s="1"/>
      <c r="CV413"/>
      <c r="CW413">
        <v>2</v>
      </c>
    </row>
    <row r="414" spans="1:101" x14ac:dyDescent="0.25">
      <c r="A414" t="s">
        <v>317</v>
      </c>
      <c r="B414" s="18" t="s">
        <v>3187</v>
      </c>
      <c r="C414" s="18">
        <v>395883</v>
      </c>
      <c r="D414" t="s">
        <v>2617</v>
      </c>
      <c r="E414" t="s">
        <v>371</v>
      </c>
      <c r="F414" t="s">
        <v>338</v>
      </c>
      <c r="G414" t="s">
        <v>3201</v>
      </c>
      <c r="H414">
        <v>90.6</v>
      </c>
      <c r="I414" t="s">
        <v>122</v>
      </c>
      <c r="K414" t="s">
        <v>100</v>
      </c>
      <c r="L414" t="s">
        <v>105</v>
      </c>
      <c r="M414">
        <v>1</v>
      </c>
      <c r="N414">
        <v>3</v>
      </c>
      <c r="O414">
        <v>1</v>
      </c>
      <c r="P414">
        <v>3</v>
      </c>
      <c r="Q414">
        <v>3</v>
      </c>
      <c r="R414">
        <v>3</v>
      </c>
      <c r="S414">
        <v>3</v>
      </c>
      <c r="U414" s="8">
        <v>3.2433999999999998</v>
      </c>
      <c r="V414" s="8">
        <v>0.52434999999999998</v>
      </c>
      <c r="W414">
        <v>63.1</v>
      </c>
      <c r="X414">
        <v>0.79966000000000004</v>
      </c>
      <c r="Y414">
        <v>1.3240099999999999</v>
      </c>
      <c r="Z414">
        <v>2.8759399999999999</v>
      </c>
      <c r="AA414">
        <v>0.31561</v>
      </c>
      <c r="AB414">
        <v>5.8270000000000002E-2</v>
      </c>
      <c r="AD414">
        <v>1.9193899999999999</v>
      </c>
      <c r="AE414">
        <v>68.8</v>
      </c>
      <c r="AG414">
        <v>2</v>
      </c>
      <c r="AJ414">
        <v>1.8148200000000001</v>
      </c>
      <c r="AK414">
        <v>0.71831</v>
      </c>
      <c r="AL414">
        <v>0.35431000000000001</v>
      </c>
      <c r="AM414">
        <v>2.8874300000000002</v>
      </c>
      <c r="AN414">
        <v>2.1651899999999999</v>
      </c>
      <c r="AO414">
        <v>0.81886999999999999</v>
      </c>
      <c r="AP414">
        <v>0.55423999999999995</v>
      </c>
      <c r="AQ414">
        <v>3.5465300000000002</v>
      </c>
      <c r="AS414">
        <v>0</v>
      </c>
      <c r="AT414">
        <v>3</v>
      </c>
      <c r="AU414">
        <v>7</v>
      </c>
      <c r="AV414">
        <v>3</v>
      </c>
      <c r="AW414" s="4">
        <v>107278.43</v>
      </c>
      <c r="AX414">
        <v>1</v>
      </c>
      <c r="AY414">
        <v>4</v>
      </c>
      <c r="BA414" s="1">
        <v>44265</v>
      </c>
      <c r="BB414">
        <v>4</v>
      </c>
      <c r="BC414">
        <v>4</v>
      </c>
      <c r="BD414">
        <v>0</v>
      </c>
      <c r="BE414">
        <v>20</v>
      </c>
      <c r="BF414">
        <v>1</v>
      </c>
      <c r="BG414">
        <v>0</v>
      </c>
      <c r="BH414">
        <v>20</v>
      </c>
      <c r="BI414" s="1">
        <v>43840</v>
      </c>
      <c r="BJ414">
        <v>14</v>
      </c>
      <c r="BK414">
        <v>7</v>
      </c>
      <c r="BL414">
        <v>3</v>
      </c>
      <c r="BM414">
        <v>168</v>
      </c>
      <c r="BN414">
        <v>1</v>
      </c>
      <c r="BO414">
        <v>0</v>
      </c>
      <c r="BP414">
        <v>168</v>
      </c>
      <c r="BQ414" s="1">
        <v>43446</v>
      </c>
      <c r="BR414">
        <v>15</v>
      </c>
      <c r="BS414">
        <v>15</v>
      </c>
      <c r="BT414">
        <v>0</v>
      </c>
      <c r="BU414">
        <v>96</v>
      </c>
      <c r="BV414">
        <v>1</v>
      </c>
      <c r="BW414">
        <v>0</v>
      </c>
      <c r="BX414">
        <v>96</v>
      </c>
      <c r="BY414">
        <v>82</v>
      </c>
      <c r="CA414" t="s">
        <v>2617</v>
      </c>
      <c r="CB414" t="s">
        <v>2619</v>
      </c>
      <c r="CC414">
        <v>15221</v>
      </c>
      <c r="CD414">
        <v>10</v>
      </c>
      <c r="CE414">
        <v>4127233662</v>
      </c>
      <c r="CF414" t="s">
        <v>99</v>
      </c>
      <c r="CG414" t="s">
        <v>100</v>
      </c>
      <c r="CH414" s="1">
        <v>33909</v>
      </c>
      <c r="CI414" t="s">
        <v>101</v>
      </c>
      <c r="CJ414" t="s">
        <v>100</v>
      </c>
      <c r="CK414" t="s">
        <v>100</v>
      </c>
      <c r="CL414" t="s">
        <v>103</v>
      </c>
      <c r="CM414" t="s">
        <v>2618</v>
      </c>
      <c r="CN414">
        <v>126</v>
      </c>
      <c r="CO414" s="1">
        <v>44621</v>
      </c>
      <c r="CP414" s="1"/>
      <c r="CV414"/>
    </row>
    <row r="415" spans="1:101" x14ac:dyDescent="0.25">
      <c r="A415" t="s">
        <v>317</v>
      </c>
      <c r="B415" s="18" t="s">
        <v>3187</v>
      </c>
      <c r="C415" s="18">
        <v>395135</v>
      </c>
      <c r="D415" t="s">
        <v>553</v>
      </c>
      <c r="E415" t="s">
        <v>271</v>
      </c>
      <c r="F415" t="s">
        <v>477</v>
      </c>
      <c r="G415" t="s">
        <v>3201</v>
      </c>
      <c r="H415">
        <v>47.3</v>
      </c>
      <c r="I415" t="s">
        <v>122</v>
      </c>
      <c r="K415" t="s">
        <v>100</v>
      </c>
      <c r="L415" t="s">
        <v>105</v>
      </c>
      <c r="M415">
        <v>4</v>
      </c>
      <c r="N415">
        <v>3</v>
      </c>
      <c r="O415">
        <v>4</v>
      </c>
      <c r="P415">
        <v>2</v>
      </c>
      <c r="Q415">
        <v>2</v>
      </c>
      <c r="R415">
        <v>2</v>
      </c>
      <c r="S415">
        <v>3</v>
      </c>
      <c r="U415" s="8">
        <v>3.7018200000000001</v>
      </c>
      <c r="V415" s="8">
        <v>0.71284000000000003</v>
      </c>
      <c r="W415">
        <v>48.8</v>
      </c>
      <c r="X415">
        <v>1.1906099999999999</v>
      </c>
      <c r="Y415">
        <v>1.9034500000000001</v>
      </c>
      <c r="Z415">
        <v>3.2054800000000001</v>
      </c>
      <c r="AA415">
        <v>0.60987000000000002</v>
      </c>
      <c r="AB415">
        <v>9.5219999999999999E-2</v>
      </c>
      <c r="AD415">
        <v>1.7983800000000001</v>
      </c>
      <c r="AE415">
        <v>55.6</v>
      </c>
      <c r="AG415">
        <v>1</v>
      </c>
      <c r="AJ415">
        <v>2.10141</v>
      </c>
      <c r="AK415">
        <v>0.84175999999999995</v>
      </c>
      <c r="AL415">
        <v>0.45028000000000001</v>
      </c>
      <c r="AM415">
        <v>3.3934500000000001</v>
      </c>
      <c r="AN415">
        <v>1.7520100000000001</v>
      </c>
      <c r="AO415">
        <v>1.0404100000000001</v>
      </c>
      <c r="AP415">
        <v>0.59287999999999996</v>
      </c>
      <c r="AQ415">
        <v>3.4442200000000001</v>
      </c>
      <c r="AS415">
        <v>0</v>
      </c>
      <c r="AT415">
        <v>0</v>
      </c>
      <c r="AU415">
        <v>0</v>
      </c>
      <c r="AV415">
        <v>0</v>
      </c>
      <c r="AW415" s="4">
        <v>0</v>
      </c>
      <c r="AX415">
        <v>0</v>
      </c>
      <c r="AY415">
        <v>0</v>
      </c>
      <c r="BA415" s="1">
        <v>43804</v>
      </c>
      <c r="BB415">
        <v>5</v>
      </c>
      <c r="BC415">
        <v>5</v>
      </c>
      <c r="BD415">
        <v>0</v>
      </c>
      <c r="BE415">
        <v>20</v>
      </c>
      <c r="BF415">
        <v>1</v>
      </c>
      <c r="BG415">
        <v>0</v>
      </c>
      <c r="BH415">
        <v>20</v>
      </c>
      <c r="BI415" s="1">
        <v>43425</v>
      </c>
      <c r="BJ415">
        <v>7</v>
      </c>
      <c r="BK415">
        <v>7</v>
      </c>
      <c r="BL415">
        <v>0</v>
      </c>
      <c r="BM415">
        <v>32</v>
      </c>
      <c r="BN415">
        <v>1</v>
      </c>
      <c r="BO415">
        <v>0</v>
      </c>
      <c r="BP415">
        <v>32</v>
      </c>
      <c r="BQ415" s="1">
        <v>43081</v>
      </c>
      <c r="BR415">
        <v>2</v>
      </c>
      <c r="BS415">
        <v>2</v>
      </c>
      <c r="BT415">
        <v>0</v>
      </c>
      <c r="BU415">
        <v>8</v>
      </c>
      <c r="BV415">
        <v>1</v>
      </c>
      <c r="BW415">
        <v>0</v>
      </c>
      <c r="BX415">
        <v>8</v>
      </c>
      <c r="BY415">
        <v>22</v>
      </c>
      <c r="CA415" t="s">
        <v>555</v>
      </c>
      <c r="CB415" t="s">
        <v>556</v>
      </c>
      <c r="CC415">
        <v>19111</v>
      </c>
      <c r="CD415">
        <v>620</v>
      </c>
      <c r="CE415">
        <v>2157252525</v>
      </c>
      <c r="CF415" t="s">
        <v>99</v>
      </c>
      <c r="CG415" t="s">
        <v>100</v>
      </c>
      <c r="CH415" s="1">
        <v>24473</v>
      </c>
      <c r="CI415" t="s">
        <v>100</v>
      </c>
      <c r="CJ415" t="s">
        <v>101</v>
      </c>
      <c r="CK415" t="s">
        <v>100</v>
      </c>
      <c r="CL415" t="s">
        <v>103</v>
      </c>
      <c r="CM415" t="s">
        <v>554</v>
      </c>
      <c r="CN415">
        <v>54</v>
      </c>
      <c r="CO415" s="1">
        <v>44621</v>
      </c>
      <c r="CP415" s="1"/>
      <c r="CV415"/>
    </row>
    <row r="416" spans="1:101" x14ac:dyDescent="0.25">
      <c r="A416" t="s">
        <v>317</v>
      </c>
      <c r="B416" s="18" t="s">
        <v>3187</v>
      </c>
      <c r="C416" s="18">
        <v>395648</v>
      </c>
      <c r="D416" t="s">
        <v>1953</v>
      </c>
      <c r="E416" t="s">
        <v>1955</v>
      </c>
      <c r="F416" t="s">
        <v>111</v>
      </c>
      <c r="G416" t="s">
        <v>3202</v>
      </c>
      <c r="H416">
        <v>54.3</v>
      </c>
      <c r="I416" t="s">
        <v>113</v>
      </c>
      <c r="K416" t="s">
        <v>100</v>
      </c>
      <c r="L416" t="s">
        <v>105</v>
      </c>
      <c r="M416">
        <v>5</v>
      </c>
      <c r="N416">
        <v>4</v>
      </c>
      <c r="O416">
        <v>4</v>
      </c>
      <c r="P416">
        <v>5</v>
      </c>
      <c r="Q416">
        <v>4</v>
      </c>
      <c r="R416">
        <v>5</v>
      </c>
      <c r="S416">
        <v>5</v>
      </c>
      <c r="U416" s="8">
        <v>3.7787600000000001</v>
      </c>
      <c r="V416" s="8">
        <v>1.2106300000000001</v>
      </c>
      <c r="W416">
        <v>32.700000000000003</v>
      </c>
      <c r="X416">
        <v>0.33688000000000001</v>
      </c>
      <c r="Y416">
        <v>1.54752</v>
      </c>
      <c r="Z416">
        <v>2.9140100000000002</v>
      </c>
      <c r="AA416">
        <v>0.69876000000000005</v>
      </c>
      <c r="AB416">
        <v>0.10144</v>
      </c>
      <c r="AD416">
        <v>2.2312400000000001</v>
      </c>
      <c r="AE416">
        <v>18.8</v>
      </c>
      <c r="AH416">
        <v>6</v>
      </c>
      <c r="AJ416">
        <v>2.17041</v>
      </c>
      <c r="AK416">
        <v>0.70728000000000002</v>
      </c>
      <c r="AL416">
        <v>0.33457999999999999</v>
      </c>
      <c r="AM416">
        <v>3.2122700000000002</v>
      </c>
      <c r="AN416">
        <v>2.1046100000000001</v>
      </c>
      <c r="AO416">
        <v>0.35036</v>
      </c>
      <c r="AP416">
        <v>1.3550899999999999</v>
      </c>
      <c r="AQ416">
        <v>3.7141000000000002</v>
      </c>
      <c r="AS416">
        <v>0</v>
      </c>
      <c r="AT416">
        <v>0</v>
      </c>
      <c r="AU416">
        <v>0</v>
      </c>
      <c r="AV416">
        <v>0</v>
      </c>
      <c r="AW416" s="4">
        <v>0</v>
      </c>
      <c r="AX416">
        <v>0</v>
      </c>
      <c r="AY416">
        <v>0</v>
      </c>
      <c r="BA416" s="1">
        <v>44392</v>
      </c>
      <c r="BB416">
        <v>2</v>
      </c>
      <c r="BC416">
        <v>2</v>
      </c>
      <c r="BD416">
        <v>0</v>
      </c>
      <c r="BE416">
        <v>20</v>
      </c>
      <c r="BF416">
        <v>1</v>
      </c>
      <c r="BG416">
        <v>0</v>
      </c>
      <c r="BH416">
        <v>20</v>
      </c>
      <c r="BI416" s="1">
        <v>43854</v>
      </c>
      <c r="BJ416">
        <v>1</v>
      </c>
      <c r="BK416">
        <v>1</v>
      </c>
      <c r="BL416">
        <v>0</v>
      </c>
      <c r="BM416">
        <v>4</v>
      </c>
      <c r="BN416">
        <v>1</v>
      </c>
      <c r="BO416">
        <v>0</v>
      </c>
      <c r="BP416">
        <v>4</v>
      </c>
      <c r="BQ416" s="1">
        <v>43453</v>
      </c>
      <c r="BR416">
        <v>1</v>
      </c>
      <c r="BS416">
        <v>1</v>
      </c>
      <c r="BT416">
        <v>0</v>
      </c>
      <c r="BU416">
        <v>4</v>
      </c>
      <c r="BV416">
        <v>1</v>
      </c>
      <c r="BW416">
        <v>0</v>
      </c>
      <c r="BX416">
        <v>4</v>
      </c>
      <c r="BY416">
        <v>12</v>
      </c>
      <c r="CA416" t="s">
        <v>1953</v>
      </c>
      <c r="CB416" t="s">
        <v>1956</v>
      </c>
      <c r="CC416">
        <v>19438</v>
      </c>
      <c r="CD416">
        <v>560</v>
      </c>
      <c r="CE416">
        <v>2152569501</v>
      </c>
      <c r="CF416" t="s">
        <v>99</v>
      </c>
      <c r="CG416" t="s">
        <v>100</v>
      </c>
      <c r="CH416" s="1">
        <v>30864</v>
      </c>
      <c r="CI416" t="s">
        <v>101</v>
      </c>
      <c r="CJ416" t="s">
        <v>100</v>
      </c>
      <c r="CK416" t="s">
        <v>100</v>
      </c>
      <c r="CL416" t="s">
        <v>103</v>
      </c>
      <c r="CM416" t="s">
        <v>1954</v>
      </c>
      <c r="CN416">
        <v>72</v>
      </c>
      <c r="CO416" s="1">
        <v>44621</v>
      </c>
      <c r="CP416" s="1"/>
      <c r="CV416"/>
    </row>
    <row r="417" spans="1:102" x14ac:dyDescent="0.25">
      <c r="A417" t="s">
        <v>317</v>
      </c>
      <c r="B417" s="18" t="s">
        <v>3187</v>
      </c>
      <c r="C417" s="18">
        <v>395478</v>
      </c>
      <c r="D417" t="s">
        <v>1441</v>
      </c>
      <c r="E417" t="s">
        <v>271</v>
      </c>
      <c r="F417" t="s">
        <v>477</v>
      </c>
      <c r="G417" t="s">
        <v>3203</v>
      </c>
      <c r="H417">
        <v>263.10000000000002</v>
      </c>
      <c r="I417" t="s">
        <v>104</v>
      </c>
      <c r="K417" t="s">
        <v>100</v>
      </c>
      <c r="L417" t="s">
        <v>105</v>
      </c>
      <c r="M417">
        <v>1</v>
      </c>
      <c r="N417">
        <v>3</v>
      </c>
      <c r="O417">
        <v>2</v>
      </c>
      <c r="P417">
        <v>1</v>
      </c>
      <c r="Q417">
        <v>1</v>
      </c>
      <c r="R417">
        <v>1</v>
      </c>
      <c r="S417">
        <v>4</v>
      </c>
      <c r="U417" s="8">
        <v>2.9973200000000002</v>
      </c>
      <c r="V417" s="8">
        <v>0.86177000000000004</v>
      </c>
      <c r="W417">
        <v>29.6</v>
      </c>
      <c r="X417">
        <v>0.59797999999999996</v>
      </c>
      <c r="Y417">
        <v>1.4597500000000001</v>
      </c>
      <c r="Z417">
        <v>2.5813999999999999</v>
      </c>
      <c r="AA417">
        <v>0.64407999999999999</v>
      </c>
      <c r="AB417">
        <v>3.6700000000000003E-2</v>
      </c>
      <c r="AD417">
        <v>1.5375700000000001</v>
      </c>
      <c r="AE417">
        <v>30.8</v>
      </c>
      <c r="AG417">
        <v>2</v>
      </c>
      <c r="AJ417">
        <v>1.8572599999999999</v>
      </c>
      <c r="AK417">
        <v>0.66668000000000005</v>
      </c>
      <c r="AL417">
        <v>0.31469999999999998</v>
      </c>
      <c r="AM417">
        <v>2.8386399999999998</v>
      </c>
      <c r="AN417">
        <v>1.6948300000000001</v>
      </c>
      <c r="AO417">
        <v>0.65978000000000003</v>
      </c>
      <c r="AP417">
        <v>1.02552</v>
      </c>
      <c r="AQ417">
        <v>3.33379</v>
      </c>
      <c r="AS417">
        <v>1</v>
      </c>
      <c r="AT417">
        <v>2</v>
      </c>
      <c r="AU417">
        <v>0</v>
      </c>
      <c r="AV417">
        <v>2</v>
      </c>
      <c r="AW417" s="4">
        <v>7995</v>
      </c>
      <c r="AX417">
        <v>0</v>
      </c>
      <c r="AY417">
        <v>2</v>
      </c>
      <c r="BA417" s="1">
        <v>43767</v>
      </c>
      <c r="BB417">
        <v>10</v>
      </c>
      <c r="BC417">
        <v>10</v>
      </c>
      <c r="BD417">
        <v>0</v>
      </c>
      <c r="BE417">
        <v>64</v>
      </c>
      <c r="BF417">
        <v>1</v>
      </c>
      <c r="BG417">
        <v>0</v>
      </c>
      <c r="BH417">
        <v>64</v>
      </c>
      <c r="BI417" s="1">
        <v>43364</v>
      </c>
      <c r="BJ417">
        <v>7</v>
      </c>
      <c r="BK417">
        <v>5</v>
      </c>
      <c r="BL417">
        <v>2</v>
      </c>
      <c r="BM417">
        <v>40</v>
      </c>
      <c r="BN417">
        <v>1</v>
      </c>
      <c r="BO417">
        <v>0</v>
      </c>
      <c r="BP417">
        <v>40</v>
      </c>
      <c r="BQ417" s="1">
        <v>43010</v>
      </c>
      <c r="BR417">
        <v>14</v>
      </c>
      <c r="BS417">
        <v>12</v>
      </c>
      <c r="BT417">
        <v>2</v>
      </c>
      <c r="BU417">
        <v>132</v>
      </c>
      <c r="BV417">
        <v>1</v>
      </c>
      <c r="BW417">
        <v>0</v>
      </c>
      <c r="BX417">
        <v>132</v>
      </c>
      <c r="BY417">
        <v>67.332999999999998</v>
      </c>
      <c r="CA417" t="s">
        <v>1443</v>
      </c>
      <c r="CB417" t="s">
        <v>1444</v>
      </c>
      <c r="CC417">
        <v>19130</v>
      </c>
      <c r="CD417">
        <v>620</v>
      </c>
      <c r="CE417">
        <v>2156850800</v>
      </c>
      <c r="CF417" t="s">
        <v>99</v>
      </c>
      <c r="CG417" t="s">
        <v>100</v>
      </c>
      <c r="CH417" s="1">
        <v>29300</v>
      </c>
      <c r="CI417" t="s">
        <v>100</v>
      </c>
      <c r="CJ417" t="s">
        <v>101</v>
      </c>
      <c r="CK417" t="s">
        <v>100</v>
      </c>
      <c r="CL417" t="s">
        <v>103</v>
      </c>
      <c r="CM417" t="s">
        <v>1442</v>
      </c>
      <c r="CN417">
        <v>402</v>
      </c>
      <c r="CO417" s="1">
        <v>44621</v>
      </c>
      <c r="CP417" s="1"/>
      <c r="CV417"/>
    </row>
    <row r="418" spans="1:102" x14ac:dyDescent="0.25">
      <c r="A418" t="s">
        <v>317</v>
      </c>
      <c r="B418" s="18" t="s">
        <v>3187</v>
      </c>
      <c r="C418" s="18">
        <v>395961</v>
      </c>
      <c r="D418" t="s">
        <v>2782</v>
      </c>
      <c r="E418" t="s">
        <v>271</v>
      </c>
      <c r="F418" t="s">
        <v>477</v>
      </c>
      <c r="G418" t="s">
        <v>3202</v>
      </c>
      <c r="H418">
        <v>94.7</v>
      </c>
      <c r="I418" t="s">
        <v>113</v>
      </c>
      <c r="K418" t="s">
        <v>100</v>
      </c>
      <c r="L418" t="s">
        <v>105</v>
      </c>
      <c r="M418">
        <v>4</v>
      </c>
      <c r="N418">
        <v>4</v>
      </c>
      <c r="O418">
        <v>2</v>
      </c>
      <c r="P418">
        <v>5</v>
      </c>
      <c r="Q418">
        <v>5</v>
      </c>
      <c r="R418">
        <v>5</v>
      </c>
      <c r="S418">
        <v>4</v>
      </c>
      <c r="U418" s="8">
        <v>4.6811299999999996</v>
      </c>
      <c r="V418" s="8">
        <v>1.05185</v>
      </c>
      <c r="W418">
        <v>31.4</v>
      </c>
      <c r="X418">
        <v>0.78481999999999996</v>
      </c>
      <c r="Y418">
        <v>1.83667</v>
      </c>
      <c r="Z418">
        <v>4.1479400000000002</v>
      </c>
      <c r="AA418">
        <v>0.94208999999999998</v>
      </c>
      <c r="AB418">
        <v>0.11781</v>
      </c>
      <c r="AD418">
        <v>2.8444500000000001</v>
      </c>
      <c r="AE418">
        <v>34.799999999999997</v>
      </c>
      <c r="AG418">
        <v>1</v>
      </c>
      <c r="AJ418">
        <v>2.3463599999999998</v>
      </c>
      <c r="AK418">
        <v>0.85836999999999997</v>
      </c>
      <c r="AL418">
        <v>0.47227000000000002</v>
      </c>
      <c r="AM418">
        <v>3.677</v>
      </c>
      <c r="AN418">
        <v>2.4818199999999999</v>
      </c>
      <c r="AO418">
        <v>0.67254000000000003</v>
      </c>
      <c r="AP418">
        <v>0.83409999999999995</v>
      </c>
      <c r="AQ418">
        <v>4.0194999999999999</v>
      </c>
      <c r="AS418">
        <v>0</v>
      </c>
      <c r="AT418">
        <v>2</v>
      </c>
      <c r="AU418">
        <v>0</v>
      </c>
      <c r="AV418">
        <v>0</v>
      </c>
      <c r="AW418" s="4">
        <v>0</v>
      </c>
      <c r="AX418">
        <v>0</v>
      </c>
      <c r="AY418">
        <v>0</v>
      </c>
      <c r="BA418" s="1">
        <v>43808</v>
      </c>
      <c r="BB418">
        <v>6</v>
      </c>
      <c r="BC418">
        <v>6</v>
      </c>
      <c r="BD418">
        <v>0</v>
      </c>
      <c r="BE418">
        <v>28</v>
      </c>
      <c r="BF418">
        <v>1</v>
      </c>
      <c r="BG418">
        <v>0</v>
      </c>
      <c r="BH418">
        <v>28</v>
      </c>
      <c r="BI418" s="1">
        <v>43473</v>
      </c>
      <c r="BJ418">
        <v>9</v>
      </c>
      <c r="BK418">
        <v>6</v>
      </c>
      <c r="BL418">
        <v>3</v>
      </c>
      <c r="BM418">
        <v>80</v>
      </c>
      <c r="BN418">
        <v>1</v>
      </c>
      <c r="BO418">
        <v>0</v>
      </c>
      <c r="BP418">
        <v>80</v>
      </c>
      <c r="BQ418" s="1">
        <v>43056</v>
      </c>
      <c r="BR418">
        <v>6</v>
      </c>
      <c r="BS418">
        <v>6</v>
      </c>
      <c r="BT418">
        <v>0</v>
      </c>
      <c r="BU418">
        <v>32</v>
      </c>
      <c r="BV418">
        <v>1</v>
      </c>
      <c r="BW418">
        <v>0</v>
      </c>
      <c r="BX418">
        <v>32</v>
      </c>
      <c r="BY418">
        <v>46</v>
      </c>
      <c r="CA418" t="s">
        <v>2782</v>
      </c>
      <c r="CB418" t="s">
        <v>2784</v>
      </c>
      <c r="CC418">
        <v>19111</v>
      </c>
      <c r="CD418">
        <v>620</v>
      </c>
      <c r="CE418">
        <v>2156978000</v>
      </c>
      <c r="CF418" t="s">
        <v>99</v>
      </c>
      <c r="CG418" t="s">
        <v>100</v>
      </c>
      <c r="CH418" s="1">
        <v>34962</v>
      </c>
      <c r="CI418" t="s">
        <v>101</v>
      </c>
      <c r="CJ418" t="s">
        <v>101</v>
      </c>
      <c r="CK418" t="s">
        <v>100</v>
      </c>
      <c r="CL418" t="s">
        <v>103</v>
      </c>
      <c r="CM418" t="s">
        <v>2783</v>
      </c>
      <c r="CN418">
        <v>126</v>
      </c>
      <c r="CO418" s="1">
        <v>44621</v>
      </c>
      <c r="CP418" s="1"/>
      <c r="CV418"/>
    </row>
    <row r="419" spans="1:102" x14ac:dyDescent="0.25">
      <c r="A419" t="s">
        <v>317</v>
      </c>
      <c r="B419" s="18" t="s">
        <v>3187</v>
      </c>
      <c r="C419" s="18">
        <v>395080</v>
      </c>
      <c r="D419" t="s">
        <v>471</v>
      </c>
      <c r="E419" t="s">
        <v>360</v>
      </c>
      <c r="F419" t="s">
        <v>361</v>
      </c>
      <c r="G419" t="s">
        <v>3202</v>
      </c>
      <c r="H419">
        <v>246.8</v>
      </c>
      <c r="I419" t="s">
        <v>113</v>
      </c>
      <c r="K419" t="s">
        <v>100</v>
      </c>
      <c r="L419" t="s">
        <v>105</v>
      </c>
      <c r="M419">
        <v>3</v>
      </c>
      <c r="N419">
        <v>2</v>
      </c>
      <c r="O419">
        <v>3</v>
      </c>
      <c r="P419">
        <v>4</v>
      </c>
      <c r="Q419">
        <v>4</v>
      </c>
      <c r="R419">
        <v>5</v>
      </c>
      <c r="S419">
        <v>2</v>
      </c>
      <c r="U419" s="8">
        <v>3.4163800000000002</v>
      </c>
      <c r="V419" s="8">
        <v>0.51761999999999997</v>
      </c>
      <c r="W419">
        <v>45.6</v>
      </c>
      <c r="X419">
        <v>0.88824000000000003</v>
      </c>
      <c r="Y419">
        <v>1.40585</v>
      </c>
      <c r="Z419">
        <v>3.0121000000000002</v>
      </c>
      <c r="AA419">
        <v>0.31176999999999999</v>
      </c>
      <c r="AB419">
        <v>0.11344</v>
      </c>
      <c r="AD419">
        <v>2.0105300000000002</v>
      </c>
      <c r="AE419">
        <v>60.4</v>
      </c>
      <c r="AG419">
        <v>2</v>
      </c>
      <c r="AJ419">
        <v>2.1311300000000002</v>
      </c>
      <c r="AK419">
        <v>0.79459000000000002</v>
      </c>
      <c r="AL419">
        <v>0.42208000000000001</v>
      </c>
      <c r="AM419">
        <v>3.3477999999999999</v>
      </c>
      <c r="AN419">
        <v>1.9313800000000001</v>
      </c>
      <c r="AO419">
        <v>0.82226999999999995</v>
      </c>
      <c r="AP419">
        <v>0.45927000000000001</v>
      </c>
      <c r="AQ419">
        <v>3.2219799999999998</v>
      </c>
      <c r="AS419">
        <v>0</v>
      </c>
      <c r="AT419">
        <v>0</v>
      </c>
      <c r="AU419">
        <v>2</v>
      </c>
      <c r="AV419">
        <v>0</v>
      </c>
      <c r="AW419" s="4">
        <v>0</v>
      </c>
      <c r="AX419">
        <v>0</v>
      </c>
      <c r="AY419">
        <v>0</v>
      </c>
      <c r="BA419" s="1">
        <v>44456</v>
      </c>
      <c r="BB419">
        <v>8</v>
      </c>
      <c r="BC419">
        <v>8</v>
      </c>
      <c r="BD419">
        <v>0</v>
      </c>
      <c r="BE419">
        <v>44</v>
      </c>
      <c r="BF419">
        <v>1</v>
      </c>
      <c r="BG419">
        <v>0</v>
      </c>
      <c r="BH419">
        <v>44</v>
      </c>
      <c r="BI419" s="1">
        <v>43903</v>
      </c>
      <c r="BJ419">
        <v>7</v>
      </c>
      <c r="BK419">
        <v>5</v>
      </c>
      <c r="BL419">
        <v>1</v>
      </c>
      <c r="BM419">
        <v>28</v>
      </c>
      <c r="BN419">
        <v>1</v>
      </c>
      <c r="BO419">
        <v>0</v>
      </c>
      <c r="BP419">
        <v>28</v>
      </c>
      <c r="BQ419" s="1">
        <v>43560</v>
      </c>
      <c r="BR419">
        <v>7</v>
      </c>
      <c r="BS419">
        <v>7</v>
      </c>
      <c r="BT419">
        <v>0</v>
      </c>
      <c r="BU419">
        <v>24</v>
      </c>
      <c r="BV419">
        <v>1</v>
      </c>
      <c r="BW419">
        <v>0</v>
      </c>
      <c r="BX419">
        <v>24</v>
      </c>
      <c r="BY419">
        <v>35.332999999999998</v>
      </c>
      <c r="CA419" t="s">
        <v>473</v>
      </c>
      <c r="CB419" t="s">
        <v>474</v>
      </c>
      <c r="CC419">
        <v>18104</v>
      </c>
      <c r="CD419">
        <v>470</v>
      </c>
      <c r="CE419">
        <v>6107945300</v>
      </c>
      <c r="CF419" t="s">
        <v>99</v>
      </c>
      <c r="CG419" t="s">
        <v>100</v>
      </c>
      <c r="CH419" s="1">
        <v>24473</v>
      </c>
      <c r="CI419" t="s">
        <v>101</v>
      </c>
      <c r="CJ419" t="s">
        <v>100</v>
      </c>
      <c r="CK419" t="s">
        <v>100</v>
      </c>
      <c r="CL419" t="s">
        <v>103</v>
      </c>
      <c r="CM419" t="s">
        <v>472</v>
      </c>
      <c r="CN419">
        <v>395</v>
      </c>
      <c r="CO419" s="1">
        <v>44621</v>
      </c>
      <c r="CP419" s="1"/>
      <c r="CV419"/>
    </row>
    <row r="420" spans="1:102" x14ac:dyDescent="0.25">
      <c r="A420" t="s">
        <v>317</v>
      </c>
      <c r="B420" s="18" t="s">
        <v>3187</v>
      </c>
      <c r="C420" s="18">
        <v>395880</v>
      </c>
      <c r="D420" t="s">
        <v>2604</v>
      </c>
      <c r="E420" t="s">
        <v>2606</v>
      </c>
      <c r="F420" t="s">
        <v>493</v>
      </c>
      <c r="G420" t="s">
        <v>3202</v>
      </c>
      <c r="H420">
        <v>96.5</v>
      </c>
      <c r="I420" t="s">
        <v>113</v>
      </c>
      <c r="K420" t="s">
        <v>100</v>
      </c>
      <c r="L420" t="s">
        <v>105</v>
      </c>
      <c r="M420">
        <v>5</v>
      </c>
      <c r="N420">
        <v>3</v>
      </c>
      <c r="O420">
        <v>4</v>
      </c>
      <c r="P420">
        <v>5</v>
      </c>
      <c r="Q420">
        <v>4</v>
      </c>
      <c r="R420">
        <v>5</v>
      </c>
      <c r="S420">
        <v>4</v>
      </c>
      <c r="U420" s="8">
        <v>3.7044700000000002</v>
      </c>
      <c r="V420" s="8">
        <v>0.80410999999999999</v>
      </c>
      <c r="W420">
        <v>43</v>
      </c>
      <c r="X420">
        <v>0.92991000000000001</v>
      </c>
      <c r="Y420">
        <v>1.7340100000000001</v>
      </c>
      <c r="Z420">
        <v>3.20147</v>
      </c>
      <c r="AA420">
        <v>0.54993999999999998</v>
      </c>
      <c r="AB420">
        <v>9.5000000000000001E-2</v>
      </c>
      <c r="AD420">
        <v>1.9704600000000001</v>
      </c>
      <c r="AE420">
        <v>50</v>
      </c>
      <c r="AG420">
        <v>5</v>
      </c>
      <c r="AJ420">
        <v>2.3304</v>
      </c>
      <c r="AK420">
        <v>0.75214000000000003</v>
      </c>
      <c r="AL420">
        <v>0.36659000000000003</v>
      </c>
      <c r="AM420">
        <v>3.4491299999999998</v>
      </c>
      <c r="AN420">
        <v>1.73102</v>
      </c>
      <c r="AO420">
        <v>0.90942000000000001</v>
      </c>
      <c r="AP420">
        <v>0.82145999999999997</v>
      </c>
      <c r="AQ420">
        <v>3.3910300000000002</v>
      </c>
      <c r="AS420">
        <v>0</v>
      </c>
      <c r="AT420">
        <v>2</v>
      </c>
      <c r="AU420">
        <v>0</v>
      </c>
      <c r="AV420">
        <v>0</v>
      </c>
      <c r="AW420" s="4">
        <v>0</v>
      </c>
      <c r="AX420">
        <v>0</v>
      </c>
      <c r="AY420">
        <v>0</v>
      </c>
      <c r="BA420" s="1">
        <v>44372</v>
      </c>
      <c r="BB420">
        <v>3</v>
      </c>
      <c r="BC420">
        <v>1</v>
      </c>
      <c r="BD420">
        <v>2</v>
      </c>
      <c r="BE420">
        <v>12</v>
      </c>
      <c r="BF420">
        <v>1</v>
      </c>
      <c r="BG420">
        <v>0</v>
      </c>
      <c r="BH420">
        <v>12</v>
      </c>
      <c r="BI420" s="1">
        <v>43805</v>
      </c>
      <c r="BJ420">
        <v>4</v>
      </c>
      <c r="BK420">
        <v>4</v>
      </c>
      <c r="BL420">
        <v>0</v>
      </c>
      <c r="BM420">
        <v>12</v>
      </c>
      <c r="BN420">
        <v>1</v>
      </c>
      <c r="BO420">
        <v>0</v>
      </c>
      <c r="BP420">
        <v>12</v>
      </c>
      <c r="BQ420" s="1">
        <v>43476</v>
      </c>
      <c r="BR420">
        <v>2</v>
      </c>
      <c r="BS420">
        <v>2</v>
      </c>
      <c r="BT420">
        <v>0</v>
      </c>
      <c r="BU420">
        <v>8</v>
      </c>
      <c r="BV420">
        <v>1</v>
      </c>
      <c r="BW420">
        <v>0</v>
      </c>
      <c r="BX420">
        <v>8</v>
      </c>
      <c r="BY420">
        <v>11.333</v>
      </c>
      <c r="CA420" t="s">
        <v>2607</v>
      </c>
      <c r="CB420" t="s">
        <v>2608</v>
      </c>
      <c r="CC420">
        <v>19565</v>
      </c>
      <c r="CD420">
        <v>110</v>
      </c>
      <c r="CE420">
        <v>6106784002</v>
      </c>
      <c r="CF420" t="s">
        <v>99</v>
      </c>
      <c r="CG420" t="s">
        <v>100</v>
      </c>
      <c r="CH420" s="1">
        <v>33869</v>
      </c>
      <c r="CI420" t="s">
        <v>101</v>
      </c>
      <c r="CJ420" t="s">
        <v>100</v>
      </c>
      <c r="CK420" t="s">
        <v>100</v>
      </c>
      <c r="CL420" t="s">
        <v>103</v>
      </c>
      <c r="CM420" t="s">
        <v>2605</v>
      </c>
      <c r="CN420">
        <v>120</v>
      </c>
      <c r="CO420" s="1">
        <v>44621</v>
      </c>
      <c r="CP420" s="1"/>
      <c r="CV420"/>
    </row>
    <row r="421" spans="1:102" x14ac:dyDescent="0.25">
      <c r="A421" t="s">
        <v>317</v>
      </c>
      <c r="B421" s="18" t="s">
        <v>3187</v>
      </c>
      <c r="C421" s="18">
        <v>395023</v>
      </c>
      <c r="D421" t="s">
        <v>374</v>
      </c>
      <c r="E421" t="s">
        <v>376</v>
      </c>
      <c r="F421" t="s">
        <v>332</v>
      </c>
      <c r="G421" t="s">
        <v>3202</v>
      </c>
      <c r="H421">
        <v>115</v>
      </c>
      <c r="I421" t="s">
        <v>113</v>
      </c>
      <c r="K421" t="s">
        <v>100</v>
      </c>
      <c r="L421" t="s">
        <v>105</v>
      </c>
      <c r="M421">
        <v>5</v>
      </c>
      <c r="N421">
        <v>3</v>
      </c>
      <c r="O421">
        <v>4</v>
      </c>
      <c r="P421">
        <v>5</v>
      </c>
      <c r="Q421">
        <v>4</v>
      </c>
      <c r="R421">
        <v>5</v>
      </c>
      <c r="S421">
        <v>4</v>
      </c>
      <c r="U421" s="8">
        <v>3.5963599999999998</v>
      </c>
      <c r="V421" s="8">
        <v>0.89144999999999996</v>
      </c>
      <c r="W421">
        <v>37.1</v>
      </c>
      <c r="X421">
        <v>0.56845999999999997</v>
      </c>
      <c r="Y421">
        <v>1.4599</v>
      </c>
      <c r="Z421">
        <v>3.3429500000000001</v>
      </c>
      <c r="AA421">
        <v>0.73040000000000005</v>
      </c>
      <c r="AB421">
        <v>6.7760000000000001E-2</v>
      </c>
      <c r="AD421">
        <v>2.13646</v>
      </c>
      <c r="AE421">
        <v>19</v>
      </c>
      <c r="AG421">
        <v>1</v>
      </c>
      <c r="AJ421">
        <v>2.1402899999999998</v>
      </c>
      <c r="AK421">
        <v>0.81022000000000005</v>
      </c>
      <c r="AL421">
        <v>0.42910999999999999</v>
      </c>
      <c r="AM421">
        <v>3.3796200000000001</v>
      </c>
      <c r="AN421">
        <v>2.0435599999999998</v>
      </c>
      <c r="AO421">
        <v>0.51607999999999998</v>
      </c>
      <c r="AP421">
        <v>0.77800000000000002</v>
      </c>
      <c r="AQ421">
        <v>3.3597800000000002</v>
      </c>
      <c r="AS421">
        <v>0</v>
      </c>
      <c r="AT421">
        <v>1</v>
      </c>
      <c r="AU421">
        <v>0</v>
      </c>
      <c r="AV421">
        <v>0</v>
      </c>
      <c r="AW421" s="4">
        <v>0</v>
      </c>
      <c r="AX421">
        <v>0</v>
      </c>
      <c r="AY421">
        <v>0</v>
      </c>
      <c r="BA421" s="1">
        <v>44300</v>
      </c>
      <c r="BB421">
        <v>2</v>
      </c>
      <c r="BC421">
        <v>2</v>
      </c>
      <c r="BD421">
        <v>0</v>
      </c>
      <c r="BE421">
        <v>12</v>
      </c>
      <c r="BF421">
        <v>1</v>
      </c>
      <c r="BG421">
        <v>0</v>
      </c>
      <c r="BH421">
        <v>12</v>
      </c>
      <c r="BI421" s="1">
        <v>43714</v>
      </c>
      <c r="BJ421">
        <v>2</v>
      </c>
      <c r="BK421">
        <v>2</v>
      </c>
      <c r="BL421">
        <v>1</v>
      </c>
      <c r="BM421">
        <v>8</v>
      </c>
      <c r="BN421">
        <v>1</v>
      </c>
      <c r="BO421">
        <v>0</v>
      </c>
      <c r="BP421">
        <v>8</v>
      </c>
      <c r="BQ421" s="1">
        <v>43336</v>
      </c>
      <c r="BR421">
        <v>3</v>
      </c>
      <c r="BS421">
        <v>3</v>
      </c>
      <c r="BT421">
        <v>0</v>
      </c>
      <c r="BU421">
        <v>12</v>
      </c>
      <c r="BV421">
        <v>1</v>
      </c>
      <c r="BW421">
        <v>0</v>
      </c>
      <c r="BX421">
        <v>12</v>
      </c>
      <c r="BY421">
        <v>10.667</v>
      </c>
      <c r="CA421" t="s">
        <v>377</v>
      </c>
      <c r="CB421" t="s">
        <v>378</v>
      </c>
      <c r="CC421">
        <v>18955</v>
      </c>
      <c r="CD421">
        <v>140</v>
      </c>
      <c r="CE421">
        <v>2673714512</v>
      </c>
      <c r="CF421" t="s">
        <v>99</v>
      </c>
      <c r="CG421" t="s">
        <v>100</v>
      </c>
      <c r="CH421" s="1">
        <v>24473</v>
      </c>
      <c r="CI421" t="s">
        <v>101</v>
      </c>
      <c r="CJ421" t="s">
        <v>100</v>
      </c>
      <c r="CK421" t="s">
        <v>100</v>
      </c>
      <c r="CL421" t="s">
        <v>103</v>
      </c>
      <c r="CM421" t="s">
        <v>375</v>
      </c>
      <c r="CN421">
        <v>143</v>
      </c>
      <c r="CO421" s="1">
        <v>44621</v>
      </c>
      <c r="CP421" s="1"/>
      <c r="CV421"/>
    </row>
    <row r="422" spans="1:102" x14ac:dyDescent="0.25">
      <c r="A422" t="s">
        <v>317</v>
      </c>
      <c r="B422" s="18" t="s">
        <v>3187</v>
      </c>
      <c r="C422" s="18">
        <v>396120</v>
      </c>
      <c r="D422" t="s">
        <v>3061</v>
      </c>
      <c r="E422" t="s">
        <v>1008</v>
      </c>
      <c r="F422" t="s">
        <v>111</v>
      </c>
      <c r="G422" t="s">
        <v>3202</v>
      </c>
      <c r="H422">
        <v>37.6</v>
      </c>
      <c r="I422" t="s">
        <v>113</v>
      </c>
      <c r="K422" t="s">
        <v>100</v>
      </c>
      <c r="L422" t="s">
        <v>105</v>
      </c>
      <c r="M422">
        <v>4</v>
      </c>
      <c r="N422">
        <v>4</v>
      </c>
      <c r="O422">
        <v>3</v>
      </c>
      <c r="P422">
        <v>3</v>
      </c>
      <c r="Q422">
        <v>4</v>
      </c>
      <c r="R422">
        <v>2</v>
      </c>
      <c r="S422">
        <v>4</v>
      </c>
      <c r="U422" s="8">
        <v>4.7345100000000002</v>
      </c>
      <c r="V422" s="8">
        <v>1.1639600000000001</v>
      </c>
      <c r="W422">
        <v>51.2</v>
      </c>
      <c r="X422">
        <v>0.86900999999999995</v>
      </c>
      <c r="Y422">
        <v>2.0329700000000002</v>
      </c>
      <c r="Z422">
        <v>4.1562000000000001</v>
      </c>
      <c r="AA422">
        <v>1.0126599999999999</v>
      </c>
      <c r="AB422">
        <v>0.14352000000000001</v>
      </c>
      <c r="AD422">
        <v>2.7015500000000001</v>
      </c>
      <c r="AE422">
        <v>60</v>
      </c>
      <c r="AG422">
        <v>1</v>
      </c>
      <c r="AJ422">
        <v>2.1232899999999999</v>
      </c>
      <c r="AK422">
        <v>0.83948999999999996</v>
      </c>
      <c r="AL422">
        <v>0.46715000000000001</v>
      </c>
      <c r="AM422">
        <v>3.4299300000000001</v>
      </c>
      <c r="AN422">
        <v>2.6047699999999998</v>
      </c>
      <c r="AO422">
        <v>0.76144000000000001</v>
      </c>
      <c r="AP422">
        <v>0.93311999999999995</v>
      </c>
      <c r="AQ422">
        <v>4.3581899999999996</v>
      </c>
      <c r="AS422">
        <v>0</v>
      </c>
      <c r="AT422">
        <v>0</v>
      </c>
      <c r="AU422">
        <v>0</v>
      </c>
      <c r="AV422">
        <v>0</v>
      </c>
      <c r="AW422" s="4">
        <v>0</v>
      </c>
      <c r="AX422">
        <v>0</v>
      </c>
      <c r="AY422">
        <v>0</v>
      </c>
      <c r="BA422" s="1">
        <v>44256</v>
      </c>
      <c r="BB422">
        <v>3</v>
      </c>
      <c r="BC422">
        <v>3</v>
      </c>
      <c r="BD422">
        <v>0</v>
      </c>
      <c r="BE422">
        <v>4</v>
      </c>
      <c r="BF422">
        <v>1</v>
      </c>
      <c r="BG422">
        <v>0</v>
      </c>
      <c r="BH422">
        <v>4</v>
      </c>
      <c r="BI422" s="1">
        <v>43585</v>
      </c>
      <c r="BJ422">
        <v>9</v>
      </c>
      <c r="BK422">
        <v>9</v>
      </c>
      <c r="BL422">
        <v>0</v>
      </c>
      <c r="BM422">
        <v>52</v>
      </c>
      <c r="BN422">
        <v>2</v>
      </c>
      <c r="BO422">
        <v>26</v>
      </c>
      <c r="BP422">
        <v>78</v>
      </c>
      <c r="BQ422" s="1">
        <v>43171</v>
      </c>
      <c r="BR422">
        <v>4</v>
      </c>
      <c r="BS422">
        <v>4</v>
      </c>
      <c r="BT422">
        <v>0</v>
      </c>
      <c r="BU422">
        <v>20</v>
      </c>
      <c r="BV422">
        <v>1</v>
      </c>
      <c r="BW422">
        <v>0</v>
      </c>
      <c r="BX422">
        <v>20</v>
      </c>
      <c r="BY422">
        <v>31.332999999999998</v>
      </c>
      <c r="CA422" t="s">
        <v>3063</v>
      </c>
      <c r="CB422" t="s">
        <v>3064</v>
      </c>
      <c r="CC422">
        <v>19095</v>
      </c>
      <c r="CD422">
        <v>560</v>
      </c>
      <c r="CE422">
        <v>2158852620</v>
      </c>
      <c r="CF422" t="s">
        <v>99</v>
      </c>
      <c r="CG422" t="s">
        <v>100</v>
      </c>
      <c r="CH422" s="1">
        <v>39654</v>
      </c>
      <c r="CI422" t="s">
        <v>101</v>
      </c>
      <c r="CJ422" t="s">
        <v>100</v>
      </c>
      <c r="CK422" t="s">
        <v>100</v>
      </c>
      <c r="CL422" t="s">
        <v>103</v>
      </c>
      <c r="CM422" t="s">
        <v>3062</v>
      </c>
      <c r="CN422">
        <v>58</v>
      </c>
      <c r="CO422" s="1">
        <v>44621</v>
      </c>
      <c r="CP422" s="1"/>
      <c r="CV422"/>
    </row>
    <row r="423" spans="1:102" x14ac:dyDescent="0.25">
      <c r="A423" t="s">
        <v>317</v>
      </c>
      <c r="B423" s="18" t="s">
        <v>3187</v>
      </c>
      <c r="C423" s="18">
        <v>395284</v>
      </c>
      <c r="D423" t="s">
        <v>845</v>
      </c>
      <c r="E423" t="s">
        <v>847</v>
      </c>
      <c r="F423" t="s">
        <v>591</v>
      </c>
      <c r="G423" t="s">
        <v>3201</v>
      </c>
      <c r="H423">
        <v>89.8</v>
      </c>
      <c r="I423" t="s">
        <v>98</v>
      </c>
      <c r="K423" t="s">
        <v>100</v>
      </c>
      <c r="L423" t="s">
        <v>105</v>
      </c>
      <c r="M423">
        <v>2</v>
      </c>
      <c r="N423">
        <v>2</v>
      </c>
      <c r="O423">
        <v>1</v>
      </c>
      <c r="P423">
        <v>5</v>
      </c>
      <c r="Q423">
        <v>5</v>
      </c>
      <c r="R423">
        <v>5</v>
      </c>
      <c r="S423">
        <v>3</v>
      </c>
      <c r="U423" s="8">
        <v>3.10432</v>
      </c>
      <c r="V423" s="8">
        <v>0.73324</v>
      </c>
      <c r="X423">
        <v>0.70489000000000002</v>
      </c>
      <c r="Y423">
        <v>1.4381299999999999</v>
      </c>
      <c r="Z423">
        <v>2.8243499999999999</v>
      </c>
      <c r="AA423">
        <v>0.49719999999999998</v>
      </c>
      <c r="AB423">
        <v>1.703E-2</v>
      </c>
      <c r="AC423">
        <v>6</v>
      </c>
      <c r="AD423">
        <v>1.6661900000000001</v>
      </c>
      <c r="AF423">
        <v>6</v>
      </c>
      <c r="AG423">
        <v>2</v>
      </c>
      <c r="AJ423">
        <v>1.9749699999999999</v>
      </c>
      <c r="AK423">
        <v>0.80791000000000002</v>
      </c>
      <c r="AL423">
        <v>0.43425999999999998</v>
      </c>
      <c r="AM423">
        <v>3.21713</v>
      </c>
      <c r="AN423">
        <v>1.72716</v>
      </c>
      <c r="AO423">
        <v>0.64178000000000002</v>
      </c>
      <c r="AP423">
        <v>0.63234000000000001</v>
      </c>
      <c r="AQ423">
        <v>3.0465800000000001</v>
      </c>
      <c r="AS423">
        <v>2</v>
      </c>
      <c r="AT423">
        <v>12</v>
      </c>
      <c r="AU423">
        <v>9</v>
      </c>
      <c r="AV423">
        <v>2</v>
      </c>
      <c r="AW423" s="4">
        <v>38602.949999999997</v>
      </c>
      <c r="AX423">
        <v>0</v>
      </c>
      <c r="AY423">
        <v>2</v>
      </c>
      <c r="BA423" s="1">
        <v>44435</v>
      </c>
      <c r="BB423">
        <v>3</v>
      </c>
      <c r="BC423">
        <v>3</v>
      </c>
      <c r="BD423">
        <v>0</v>
      </c>
      <c r="BE423">
        <v>12</v>
      </c>
      <c r="BF423">
        <v>1</v>
      </c>
      <c r="BG423">
        <v>0</v>
      </c>
      <c r="BH423">
        <v>12</v>
      </c>
      <c r="BI423" s="1">
        <v>43770</v>
      </c>
      <c r="BJ423">
        <v>18</v>
      </c>
      <c r="BK423">
        <v>8</v>
      </c>
      <c r="BL423">
        <v>11</v>
      </c>
      <c r="BM423">
        <v>188</v>
      </c>
      <c r="BN423">
        <v>1</v>
      </c>
      <c r="BO423">
        <v>0</v>
      </c>
      <c r="BP423">
        <v>188</v>
      </c>
      <c r="BQ423" s="1">
        <v>43392</v>
      </c>
      <c r="BR423">
        <v>22</v>
      </c>
      <c r="BS423">
        <v>18</v>
      </c>
      <c r="BT423">
        <v>4</v>
      </c>
      <c r="BU423">
        <v>140</v>
      </c>
      <c r="BV423">
        <v>2</v>
      </c>
      <c r="BW423">
        <v>70</v>
      </c>
      <c r="BX423">
        <v>210</v>
      </c>
      <c r="BY423">
        <v>103.667</v>
      </c>
      <c r="CA423" t="s">
        <v>848</v>
      </c>
      <c r="CB423" t="s">
        <v>849</v>
      </c>
      <c r="CC423">
        <v>19460</v>
      </c>
      <c r="CD423">
        <v>210</v>
      </c>
      <c r="CE423">
        <v>6105800100</v>
      </c>
      <c r="CF423" t="s">
        <v>99</v>
      </c>
      <c r="CG423" t="s">
        <v>100</v>
      </c>
      <c r="CH423" s="1">
        <v>25769</v>
      </c>
      <c r="CI423" t="s">
        <v>100</v>
      </c>
      <c r="CJ423" t="s">
        <v>100</v>
      </c>
      <c r="CK423" t="s">
        <v>100</v>
      </c>
      <c r="CL423" t="s">
        <v>103</v>
      </c>
      <c r="CM423" t="s">
        <v>846</v>
      </c>
      <c r="CN423">
        <v>138</v>
      </c>
      <c r="CO423" s="1">
        <v>44621</v>
      </c>
      <c r="CP423" s="1"/>
      <c r="CV423"/>
    </row>
    <row r="424" spans="1:102" x14ac:dyDescent="0.25">
      <c r="A424" t="s">
        <v>317</v>
      </c>
      <c r="B424" s="18" t="s">
        <v>3187</v>
      </c>
      <c r="C424" s="18">
        <v>395597</v>
      </c>
      <c r="D424" t="s">
        <v>1799</v>
      </c>
      <c r="E424" t="s">
        <v>174</v>
      </c>
      <c r="F424" t="s">
        <v>332</v>
      </c>
      <c r="G424" t="s">
        <v>3202</v>
      </c>
      <c r="H424">
        <v>29.1</v>
      </c>
      <c r="I424" t="s">
        <v>113</v>
      </c>
      <c r="K424" t="s">
        <v>100</v>
      </c>
      <c r="L424" t="s">
        <v>105</v>
      </c>
      <c r="M424">
        <v>5</v>
      </c>
      <c r="N424">
        <v>5</v>
      </c>
      <c r="O424">
        <v>4</v>
      </c>
      <c r="P424">
        <v>5</v>
      </c>
      <c r="Q424">
        <v>5</v>
      </c>
      <c r="R424">
        <v>5</v>
      </c>
      <c r="S424">
        <v>5</v>
      </c>
      <c r="U424" s="8">
        <v>6.3775199999999996</v>
      </c>
      <c r="V424" s="8">
        <v>2.0812499999999998</v>
      </c>
      <c r="W424">
        <v>16.7</v>
      </c>
      <c r="X424">
        <v>1.1306</v>
      </c>
      <c r="Y424">
        <v>3.2118500000000001</v>
      </c>
      <c r="Z424">
        <v>5.3118400000000001</v>
      </c>
      <c r="AA424">
        <v>1.54803</v>
      </c>
      <c r="AB424">
        <v>0.14166000000000001</v>
      </c>
      <c r="AD424">
        <v>3.16567</v>
      </c>
      <c r="AE424">
        <v>0</v>
      </c>
      <c r="AG424">
        <v>0</v>
      </c>
      <c r="AJ424">
        <v>2.26044</v>
      </c>
      <c r="AK424">
        <v>0.79095000000000004</v>
      </c>
      <c r="AL424">
        <v>0.40712999999999999</v>
      </c>
      <c r="AM424">
        <v>3.4585300000000001</v>
      </c>
      <c r="AN424">
        <v>2.86707</v>
      </c>
      <c r="AO424">
        <v>1.0514300000000001</v>
      </c>
      <c r="AP424">
        <v>1.9144399999999999</v>
      </c>
      <c r="AQ424">
        <v>5.8220599999999996</v>
      </c>
      <c r="AS424">
        <v>0</v>
      </c>
      <c r="AT424">
        <v>0</v>
      </c>
      <c r="AU424">
        <v>0</v>
      </c>
      <c r="AV424">
        <v>0</v>
      </c>
      <c r="AW424" s="4">
        <v>0</v>
      </c>
      <c r="AX424">
        <v>0</v>
      </c>
      <c r="AY424">
        <v>0</v>
      </c>
      <c r="BA424" s="1">
        <v>44567</v>
      </c>
      <c r="BB424">
        <v>2</v>
      </c>
      <c r="BC424">
        <v>2</v>
      </c>
      <c r="BD424">
        <v>0</v>
      </c>
      <c r="BE424">
        <v>12</v>
      </c>
      <c r="BF424">
        <v>1</v>
      </c>
      <c r="BG424">
        <v>0</v>
      </c>
      <c r="BH424">
        <v>12</v>
      </c>
      <c r="BI424" s="1">
        <v>44217</v>
      </c>
      <c r="BJ424">
        <v>1</v>
      </c>
      <c r="BK424">
        <v>1</v>
      </c>
      <c r="BL424">
        <v>0</v>
      </c>
      <c r="BM424">
        <v>4</v>
      </c>
      <c r="BN424">
        <v>1</v>
      </c>
      <c r="BO424">
        <v>0</v>
      </c>
      <c r="BP424">
        <v>4</v>
      </c>
      <c r="BQ424" s="1">
        <v>43693</v>
      </c>
      <c r="BR424">
        <v>3</v>
      </c>
      <c r="BS424">
        <v>3</v>
      </c>
      <c r="BT424">
        <v>0</v>
      </c>
      <c r="BU424">
        <v>12</v>
      </c>
      <c r="BV424">
        <v>1</v>
      </c>
      <c r="BW424">
        <v>0</v>
      </c>
      <c r="BX424">
        <v>12</v>
      </c>
      <c r="BY424">
        <v>9.3330000000000002</v>
      </c>
      <c r="CA424" t="s">
        <v>1801</v>
      </c>
      <c r="CB424" t="s">
        <v>1802</v>
      </c>
      <c r="CC424">
        <v>18940</v>
      </c>
      <c r="CD424">
        <v>140</v>
      </c>
      <c r="CE424">
        <v>2159683878</v>
      </c>
      <c r="CF424" t="s">
        <v>99</v>
      </c>
      <c r="CG424" t="s">
        <v>100</v>
      </c>
      <c r="CH424" s="1">
        <v>30682</v>
      </c>
      <c r="CI424" t="s">
        <v>101</v>
      </c>
      <c r="CJ424" t="s">
        <v>100</v>
      </c>
      <c r="CK424" t="s">
        <v>100</v>
      </c>
      <c r="CL424" t="s">
        <v>103</v>
      </c>
      <c r="CM424" t="s">
        <v>1800</v>
      </c>
      <c r="CN424">
        <v>47</v>
      </c>
      <c r="CO424" s="1">
        <v>44621</v>
      </c>
      <c r="CP424" s="1"/>
      <c r="CV424"/>
    </row>
    <row r="425" spans="1:102" x14ac:dyDescent="0.25">
      <c r="A425" t="s">
        <v>317</v>
      </c>
      <c r="B425" s="18" t="s">
        <v>3187</v>
      </c>
      <c r="C425" s="18">
        <v>395366</v>
      </c>
      <c r="D425" t="s">
        <v>1099</v>
      </c>
      <c r="E425" t="s">
        <v>305</v>
      </c>
      <c r="F425" t="s">
        <v>332</v>
      </c>
      <c r="G425" t="s">
        <v>3202</v>
      </c>
      <c r="H425">
        <v>77</v>
      </c>
      <c r="I425" t="s">
        <v>113</v>
      </c>
      <c r="K425" t="s">
        <v>100</v>
      </c>
      <c r="L425" t="s">
        <v>105</v>
      </c>
      <c r="M425">
        <v>5</v>
      </c>
      <c r="N425">
        <v>5</v>
      </c>
      <c r="O425">
        <v>4</v>
      </c>
      <c r="P425">
        <v>2</v>
      </c>
      <c r="Q425">
        <v>2</v>
      </c>
      <c r="R425">
        <v>2</v>
      </c>
      <c r="S425">
        <v>5</v>
      </c>
      <c r="U425" s="8">
        <v>4.6311400000000003</v>
      </c>
      <c r="V425" s="8">
        <v>1.1826099999999999</v>
      </c>
      <c r="X425">
        <v>1.2667299999999999</v>
      </c>
      <c r="Y425">
        <v>2.4493399999999999</v>
      </c>
      <c r="Z425">
        <v>4.1478900000000003</v>
      </c>
      <c r="AA425">
        <v>0.86001000000000005</v>
      </c>
      <c r="AB425">
        <v>0.14741000000000001</v>
      </c>
      <c r="AC425">
        <v>6</v>
      </c>
      <c r="AD425">
        <v>2.1818</v>
      </c>
      <c r="AF425">
        <v>6</v>
      </c>
      <c r="AH425">
        <v>6</v>
      </c>
      <c r="AJ425">
        <v>2.0684900000000002</v>
      </c>
      <c r="AK425">
        <v>0.70403000000000004</v>
      </c>
      <c r="AL425">
        <v>0.32058999999999999</v>
      </c>
      <c r="AM425">
        <v>3.0931099999999998</v>
      </c>
      <c r="AN425">
        <v>2.15937</v>
      </c>
      <c r="AO425">
        <v>1.32348</v>
      </c>
      <c r="AP425">
        <v>1.38147</v>
      </c>
      <c r="AQ425">
        <v>4.7272499999999997</v>
      </c>
      <c r="AS425">
        <v>0</v>
      </c>
      <c r="AT425">
        <v>5</v>
      </c>
      <c r="AU425">
        <v>0</v>
      </c>
      <c r="AV425">
        <v>1</v>
      </c>
      <c r="AW425" s="4">
        <v>650</v>
      </c>
      <c r="AX425">
        <v>0</v>
      </c>
      <c r="AY425">
        <v>1</v>
      </c>
      <c r="BA425" s="1">
        <v>44364</v>
      </c>
      <c r="BB425">
        <v>0</v>
      </c>
      <c r="BC425">
        <v>0</v>
      </c>
      <c r="BD425">
        <v>0</v>
      </c>
      <c r="BE425">
        <v>0</v>
      </c>
      <c r="BF425">
        <v>0</v>
      </c>
      <c r="BG425">
        <v>0</v>
      </c>
      <c r="BH425">
        <v>0</v>
      </c>
      <c r="BI425" s="1">
        <v>43805</v>
      </c>
      <c r="BJ425">
        <v>3</v>
      </c>
      <c r="BK425">
        <v>2</v>
      </c>
      <c r="BL425">
        <v>1</v>
      </c>
      <c r="BM425">
        <v>16</v>
      </c>
      <c r="BN425">
        <v>1</v>
      </c>
      <c r="BO425">
        <v>0</v>
      </c>
      <c r="BP425">
        <v>16</v>
      </c>
      <c r="BQ425" s="1">
        <v>43469</v>
      </c>
      <c r="BR425">
        <v>6</v>
      </c>
      <c r="BS425">
        <v>2</v>
      </c>
      <c r="BT425">
        <v>4</v>
      </c>
      <c r="BU425">
        <v>44</v>
      </c>
      <c r="BV425">
        <v>1</v>
      </c>
      <c r="BW425">
        <v>0</v>
      </c>
      <c r="BX425">
        <v>44</v>
      </c>
      <c r="BY425">
        <v>12.667</v>
      </c>
      <c r="CA425" t="s">
        <v>1101</v>
      </c>
      <c r="CB425" t="s">
        <v>1102</v>
      </c>
      <c r="CC425">
        <v>18901</v>
      </c>
      <c r="CD425">
        <v>140</v>
      </c>
      <c r="CE425">
        <v>2153405200</v>
      </c>
      <c r="CF425" t="s">
        <v>99</v>
      </c>
      <c r="CG425" t="s">
        <v>100</v>
      </c>
      <c r="CH425" s="1">
        <v>28223</v>
      </c>
      <c r="CI425" t="s">
        <v>101</v>
      </c>
      <c r="CJ425" t="s">
        <v>100</v>
      </c>
      <c r="CK425" t="s">
        <v>100</v>
      </c>
      <c r="CL425" t="s">
        <v>103</v>
      </c>
      <c r="CM425" t="s">
        <v>1100</v>
      </c>
      <c r="CN425">
        <v>90</v>
      </c>
      <c r="CO425" s="1">
        <v>44621</v>
      </c>
      <c r="CP425" s="1"/>
      <c r="CV425"/>
    </row>
    <row r="426" spans="1:102" x14ac:dyDescent="0.25">
      <c r="A426" t="s">
        <v>317</v>
      </c>
      <c r="B426" s="18" t="s">
        <v>3187</v>
      </c>
      <c r="C426" s="18">
        <v>395279</v>
      </c>
      <c r="D426" t="s">
        <v>198</v>
      </c>
      <c r="E426" t="s">
        <v>232</v>
      </c>
      <c r="F426" t="s">
        <v>834</v>
      </c>
      <c r="G426" t="s">
        <v>3202</v>
      </c>
      <c r="H426">
        <v>102.2</v>
      </c>
      <c r="I426" t="s">
        <v>118</v>
      </c>
      <c r="K426" t="s">
        <v>100</v>
      </c>
      <c r="L426" t="s">
        <v>105</v>
      </c>
      <c r="M426">
        <v>5</v>
      </c>
      <c r="N426">
        <v>4</v>
      </c>
      <c r="O426">
        <v>4</v>
      </c>
      <c r="P426">
        <v>5</v>
      </c>
      <c r="Q426">
        <v>5</v>
      </c>
      <c r="R426">
        <v>5</v>
      </c>
      <c r="S426">
        <v>4</v>
      </c>
      <c r="U426" s="8">
        <v>3.7708200000000001</v>
      </c>
      <c r="V426" s="8">
        <v>0.85433999999999999</v>
      </c>
      <c r="W426">
        <v>29.2</v>
      </c>
      <c r="X426">
        <v>0.83409</v>
      </c>
      <c r="Y426">
        <v>1.6884300000000001</v>
      </c>
      <c r="Z426">
        <v>3.1235599999999999</v>
      </c>
      <c r="AA426">
        <v>0.44869999999999999</v>
      </c>
      <c r="AB426">
        <v>4.0989999999999999E-2</v>
      </c>
      <c r="AD426">
        <v>2.0823999999999998</v>
      </c>
      <c r="AE426">
        <v>16.7</v>
      </c>
      <c r="AH426">
        <v>6</v>
      </c>
      <c r="AJ426">
        <v>2.2098300000000002</v>
      </c>
      <c r="AK426">
        <v>0.73502000000000001</v>
      </c>
      <c r="AL426">
        <v>0.36519000000000001</v>
      </c>
      <c r="AM426">
        <v>3.3100499999999999</v>
      </c>
      <c r="AN426">
        <v>1.9291700000000001</v>
      </c>
      <c r="AO426">
        <v>0.83470999999999995</v>
      </c>
      <c r="AP426">
        <v>0.87612000000000001</v>
      </c>
      <c r="AQ426">
        <v>3.5968100000000001</v>
      </c>
      <c r="AS426">
        <v>0</v>
      </c>
      <c r="AT426">
        <v>1</v>
      </c>
      <c r="AU426">
        <v>0</v>
      </c>
      <c r="AV426">
        <v>1</v>
      </c>
      <c r="AW426" s="4">
        <v>650</v>
      </c>
      <c r="AX426">
        <v>0</v>
      </c>
      <c r="AY426">
        <v>1</v>
      </c>
      <c r="BA426" s="1">
        <v>44372</v>
      </c>
      <c r="BB426">
        <v>5</v>
      </c>
      <c r="BC426">
        <v>3</v>
      </c>
      <c r="BD426">
        <v>2</v>
      </c>
      <c r="BE426">
        <v>20</v>
      </c>
      <c r="BF426">
        <v>1</v>
      </c>
      <c r="BG426">
        <v>0</v>
      </c>
      <c r="BH426">
        <v>20</v>
      </c>
      <c r="BI426" s="1">
        <v>43728</v>
      </c>
      <c r="BJ426">
        <v>0</v>
      </c>
      <c r="BK426">
        <v>0</v>
      </c>
      <c r="BL426">
        <v>0</v>
      </c>
      <c r="BM426">
        <v>0</v>
      </c>
      <c r="BN426">
        <v>0</v>
      </c>
      <c r="BO426">
        <v>0</v>
      </c>
      <c r="BP426">
        <v>0</v>
      </c>
      <c r="BQ426" s="1">
        <v>43420</v>
      </c>
      <c r="BR426">
        <v>3</v>
      </c>
      <c r="BS426">
        <v>3</v>
      </c>
      <c r="BT426">
        <v>0</v>
      </c>
      <c r="BU426">
        <v>44</v>
      </c>
      <c r="BV426">
        <v>1</v>
      </c>
      <c r="BW426">
        <v>0</v>
      </c>
      <c r="BX426">
        <v>44</v>
      </c>
      <c r="BY426">
        <v>17.332999999999998</v>
      </c>
      <c r="CA426" t="s">
        <v>835</v>
      </c>
      <c r="CB426" t="s">
        <v>836</v>
      </c>
      <c r="CC426">
        <v>15857</v>
      </c>
      <c r="CD426">
        <v>310</v>
      </c>
      <c r="CE426">
        <v>8147888488</v>
      </c>
      <c r="CF426" t="s">
        <v>99</v>
      </c>
      <c r="CG426" t="s">
        <v>101</v>
      </c>
      <c r="CH426" s="1">
        <v>28642</v>
      </c>
      <c r="CI426" t="s">
        <v>100</v>
      </c>
      <c r="CJ426" t="s">
        <v>100</v>
      </c>
      <c r="CK426" t="s">
        <v>100</v>
      </c>
      <c r="CL426" t="s">
        <v>103</v>
      </c>
      <c r="CM426" t="s">
        <v>833</v>
      </c>
      <c r="CN426">
        <v>138</v>
      </c>
      <c r="CO426" s="1">
        <v>44621</v>
      </c>
      <c r="CP426" s="1"/>
      <c r="CV426"/>
    </row>
    <row r="427" spans="1:102" x14ac:dyDescent="0.25">
      <c r="A427" t="s">
        <v>317</v>
      </c>
      <c r="B427" s="18" t="s">
        <v>3187</v>
      </c>
      <c r="C427" s="18">
        <v>395011</v>
      </c>
      <c r="D427" t="s">
        <v>335</v>
      </c>
      <c r="E427" t="s">
        <v>337</v>
      </c>
      <c r="F427" t="s">
        <v>338</v>
      </c>
      <c r="G427" t="s">
        <v>3201</v>
      </c>
      <c r="H427">
        <v>86.7</v>
      </c>
      <c r="I427" t="s">
        <v>98</v>
      </c>
      <c r="K427" t="s">
        <v>100</v>
      </c>
      <c r="L427" t="s">
        <v>105</v>
      </c>
      <c r="M427">
        <v>3</v>
      </c>
      <c r="N427">
        <v>2</v>
      </c>
      <c r="O427">
        <v>3</v>
      </c>
      <c r="P427">
        <v>4</v>
      </c>
      <c r="Q427">
        <v>5</v>
      </c>
      <c r="R427">
        <v>3</v>
      </c>
      <c r="S427">
        <v>3</v>
      </c>
      <c r="U427" s="8">
        <v>2.4033600000000002</v>
      </c>
      <c r="V427" s="8">
        <v>0.66830000000000001</v>
      </c>
      <c r="W427">
        <v>48.5</v>
      </c>
      <c r="X427">
        <v>0.62241000000000002</v>
      </c>
      <c r="Y427">
        <v>1.29071</v>
      </c>
      <c r="Z427">
        <v>2.2618999999999998</v>
      </c>
      <c r="AA427">
        <v>0.60102</v>
      </c>
      <c r="AB427">
        <v>5.77E-3</v>
      </c>
      <c r="AD427">
        <v>1.1126499999999999</v>
      </c>
      <c r="AE427">
        <v>38.5</v>
      </c>
      <c r="AG427">
        <v>1</v>
      </c>
      <c r="AJ427">
        <v>2.02738</v>
      </c>
      <c r="AK427">
        <v>0.72080999999999995</v>
      </c>
      <c r="AL427">
        <v>0.34327999999999997</v>
      </c>
      <c r="AM427">
        <v>3.0914700000000002</v>
      </c>
      <c r="AN427">
        <v>1.12354</v>
      </c>
      <c r="AO427">
        <v>0.63515999999999995</v>
      </c>
      <c r="AP427">
        <v>0.72909000000000002</v>
      </c>
      <c r="AQ427">
        <v>2.4545400000000002</v>
      </c>
      <c r="AS427">
        <v>0</v>
      </c>
      <c r="AT427">
        <v>4</v>
      </c>
      <c r="AU427">
        <v>0</v>
      </c>
      <c r="AV427">
        <v>2</v>
      </c>
      <c r="AW427" s="4">
        <v>1625</v>
      </c>
      <c r="AX427">
        <v>0</v>
      </c>
      <c r="AY427">
        <v>2</v>
      </c>
      <c r="BA427" s="1">
        <v>44449</v>
      </c>
      <c r="BB427">
        <v>5</v>
      </c>
      <c r="BC427">
        <v>5</v>
      </c>
      <c r="BD427">
        <v>0</v>
      </c>
      <c r="BE427">
        <v>28</v>
      </c>
      <c r="BF427">
        <v>1</v>
      </c>
      <c r="BG427">
        <v>0</v>
      </c>
      <c r="BH427">
        <v>28</v>
      </c>
      <c r="BI427" s="1">
        <v>43665</v>
      </c>
      <c r="BJ427">
        <v>6</v>
      </c>
      <c r="BK427">
        <v>6</v>
      </c>
      <c r="BL427">
        <v>0</v>
      </c>
      <c r="BM427">
        <v>52</v>
      </c>
      <c r="BN427">
        <v>1</v>
      </c>
      <c r="BO427">
        <v>0</v>
      </c>
      <c r="BP427">
        <v>52</v>
      </c>
      <c r="BQ427" s="1">
        <v>43293</v>
      </c>
      <c r="BR427">
        <v>7</v>
      </c>
      <c r="BS427">
        <v>6</v>
      </c>
      <c r="BT427">
        <v>1</v>
      </c>
      <c r="BU427">
        <v>44</v>
      </c>
      <c r="BV427">
        <v>1</v>
      </c>
      <c r="BW427">
        <v>0</v>
      </c>
      <c r="BX427">
        <v>44</v>
      </c>
      <c r="BY427">
        <v>38.667000000000002</v>
      </c>
      <c r="CA427" t="s">
        <v>339</v>
      </c>
      <c r="CB427" t="s">
        <v>340</v>
      </c>
      <c r="CC427">
        <v>15014</v>
      </c>
      <c r="CD427">
        <v>10</v>
      </c>
      <c r="CE427">
        <v>7242249200</v>
      </c>
      <c r="CF427" t="s">
        <v>99</v>
      </c>
      <c r="CG427" t="s">
        <v>100</v>
      </c>
      <c r="CH427" s="1">
        <v>24473</v>
      </c>
      <c r="CI427" t="s">
        <v>100</v>
      </c>
      <c r="CJ427" t="s">
        <v>100</v>
      </c>
      <c r="CK427" t="s">
        <v>100</v>
      </c>
      <c r="CL427" t="s">
        <v>103</v>
      </c>
      <c r="CM427" t="s">
        <v>336</v>
      </c>
      <c r="CN427">
        <v>97</v>
      </c>
      <c r="CO427" s="1">
        <v>44621</v>
      </c>
      <c r="CP427" s="1"/>
      <c r="CV427"/>
    </row>
    <row r="428" spans="1:102" x14ac:dyDescent="0.25">
      <c r="A428" t="s">
        <v>317</v>
      </c>
      <c r="B428" s="18" t="s">
        <v>3187</v>
      </c>
      <c r="C428" s="18">
        <v>395290</v>
      </c>
      <c r="D428" t="s">
        <v>869</v>
      </c>
      <c r="E428" t="s">
        <v>112</v>
      </c>
      <c r="F428" t="s">
        <v>243</v>
      </c>
      <c r="G428" t="s">
        <v>3201</v>
      </c>
      <c r="H428">
        <v>322.2</v>
      </c>
      <c r="I428" t="s">
        <v>98</v>
      </c>
      <c r="J428" t="s">
        <v>110</v>
      </c>
      <c r="K428" t="s">
        <v>101</v>
      </c>
      <c r="L428" t="s">
        <v>105</v>
      </c>
      <c r="M428">
        <v>1</v>
      </c>
      <c r="N428">
        <v>2</v>
      </c>
      <c r="O428">
        <v>1</v>
      </c>
      <c r="P428">
        <v>3</v>
      </c>
      <c r="Q428">
        <v>1</v>
      </c>
      <c r="R428">
        <v>4</v>
      </c>
      <c r="S428">
        <v>2</v>
      </c>
      <c r="U428" s="8">
        <v>3.1760299999999999</v>
      </c>
      <c r="V428" s="8">
        <v>0.35608000000000001</v>
      </c>
      <c r="W428">
        <v>52.8</v>
      </c>
      <c r="X428">
        <v>1.2665999999999999</v>
      </c>
      <c r="Y428">
        <v>1.6226799999999999</v>
      </c>
      <c r="Z428">
        <v>2.9172699999999998</v>
      </c>
      <c r="AA428">
        <v>0.21099000000000001</v>
      </c>
      <c r="AB428">
        <v>3.1699999999999999E-2</v>
      </c>
      <c r="AD428">
        <v>1.5533600000000001</v>
      </c>
      <c r="AE428">
        <v>61</v>
      </c>
      <c r="AG428">
        <v>0</v>
      </c>
      <c r="AJ428">
        <v>2.0273699999999999</v>
      </c>
      <c r="AK428">
        <v>0.77285999999999999</v>
      </c>
      <c r="AL428">
        <v>0.38533000000000001</v>
      </c>
      <c r="AM428">
        <v>3.1855500000000001</v>
      </c>
      <c r="AN428">
        <v>1.56857</v>
      </c>
      <c r="AO428">
        <v>1.20549</v>
      </c>
      <c r="AP428">
        <v>0.34608</v>
      </c>
      <c r="AQ428">
        <v>3.1478700000000002</v>
      </c>
      <c r="AS428">
        <v>2</v>
      </c>
      <c r="AT428">
        <v>41</v>
      </c>
      <c r="AU428">
        <v>11</v>
      </c>
      <c r="AV428">
        <v>4</v>
      </c>
      <c r="AW428" s="4">
        <v>51689.08</v>
      </c>
      <c r="AX428">
        <v>0</v>
      </c>
      <c r="AY428">
        <v>4</v>
      </c>
      <c r="BA428" s="1">
        <v>44322</v>
      </c>
      <c r="BB428">
        <v>13</v>
      </c>
      <c r="BC428">
        <v>8</v>
      </c>
      <c r="BD428">
        <v>3</v>
      </c>
      <c r="BE428">
        <v>100</v>
      </c>
      <c r="BF428">
        <v>1</v>
      </c>
      <c r="BG428">
        <v>0</v>
      </c>
      <c r="BH428">
        <v>100</v>
      </c>
      <c r="BI428" s="1">
        <v>44154</v>
      </c>
      <c r="BJ428">
        <v>19</v>
      </c>
      <c r="BK428">
        <v>4</v>
      </c>
      <c r="BL428">
        <v>18</v>
      </c>
      <c r="BM428">
        <v>104</v>
      </c>
      <c r="BN428">
        <v>1</v>
      </c>
      <c r="BO428">
        <v>0</v>
      </c>
      <c r="BP428">
        <v>104</v>
      </c>
      <c r="BQ428" s="1">
        <v>43706</v>
      </c>
      <c r="BR428">
        <v>37</v>
      </c>
      <c r="BS428">
        <v>33</v>
      </c>
      <c r="BT428">
        <v>30</v>
      </c>
      <c r="BU428">
        <v>361</v>
      </c>
      <c r="BV428">
        <v>2</v>
      </c>
      <c r="BW428">
        <v>181</v>
      </c>
      <c r="BX428">
        <v>542</v>
      </c>
      <c r="BY428">
        <v>175</v>
      </c>
      <c r="CA428" t="s">
        <v>871</v>
      </c>
      <c r="CB428" t="s">
        <v>872</v>
      </c>
      <c r="CC428">
        <v>17402</v>
      </c>
      <c r="CD428">
        <v>800</v>
      </c>
      <c r="CE428">
        <v>7178407100</v>
      </c>
      <c r="CF428" t="s">
        <v>99</v>
      </c>
      <c r="CG428" t="s">
        <v>100</v>
      </c>
      <c r="CH428" s="1">
        <v>26042</v>
      </c>
      <c r="CI428" t="s">
        <v>100</v>
      </c>
      <c r="CJ428" t="s">
        <v>100</v>
      </c>
      <c r="CK428" t="s">
        <v>100</v>
      </c>
      <c r="CL428" t="s">
        <v>103</v>
      </c>
      <c r="CM428" t="s">
        <v>870</v>
      </c>
      <c r="CN428">
        <v>375</v>
      </c>
      <c r="CO428" s="1">
        <v>44621</v>
      </c>
      <c r="CP428" s="1"/>
      <c r="CV428"/>
    </row>
    <row r="429" spans="1:102" x14ac:dyDescent="0.25">
      <c r="A429" t="s">
        <v>317</v>
      </c>
      <c r="B429" s="18" t="s">
        <v>3187</v>
      </c>
      <c r="C429" s="18">
        <v>395361</v>
      </c>
      <c r="D429" t="s">
        <v>1083</v>
      </c>
      <c r="E429" t="s">
        <v>231</v>
      </c>
      <c r="F429" t="s">
        <v>294</v>
      </c>
      <c r="G429" t="s">
        <v>3203</v>
      </c>
      <c r="H429">
        <v>193.4</v>
      </c>
      <c r="I429" t="s">
        <v>104</v>
      </c>
      <c r="K429" t="s">
        <v>100</v>
      </c>
      <c r="L429" t="s">
        <v>105</v>
      </c>
      <c r="M429">
        <v>4</v>
      </c>
      <c r="N429">
        <v>3</v>
      </c>
      <c r="O429">
        <v>4</v>
      </c>
      <c r="P429">
        <v>3</v>
      </c>
      <c r="Q429">
        <v>3</v>
      </c>
      <c r="R429">
        <v>2</v>
      </c>
      <c r="S429">
        <v>3</v>
      </c>
      <c r="U429" s="8">
        <v>3.5783800000000001</v>
      </c>
      <c r="V429" s="8">
        <v>0.50780000000000003</v>
      </c>
      <c r="W429">
        <v>38.6</v>
      </c>
      <c r="X429">
        <v>0.79191999999999996</v>
      </c>
      <c r="Y429">
        <v>1.29972</v>
      </c>
      <c r="Z429">
        <v>3.0214400000000001</v>
      </c>
      <c r="AA429">
        <v>0.29526000000000002</v>
      </c>
      <c r="AB429">
        <v>4.5109999999999997E-2</v>
      </c>
      <c r="AD429">
        <v>2.2786599999999999</v>
      </c>
      <c r="AE429">
        <v>40</v>
      </c>
      <c r="AG429">
        <v>0</v>
      </c>
      <c r="AJ429">
        <v>2.0684999999999998</v>
      </c>
      <c r="AK429">
        <v>0.66776999999999997</v>
      </c>
      <c r="AL429">
        <v>0.30091000000000001</v>
      </c>
      <c r="AM429">
        <v>3.0371800000000002</v>
      </c>
      <c r="AN429">
        <v>2.25522</v>
      </c>
      <c r="AO429">
        <v>0.87233000000000005</v>
      </c>
      <c r="AP429">
        <v>0.63200000000000001</v>
      </c>
      <c r="AQ429">
        <v>3.7199</v>
      </c>
      <c r="AS429">
        <v>0</v>
      </c>
      <c r="AT429">
        <v>0</v>
      </c>
      <c r="AU429">
        <v>0</v>
      </c>
      <c r="AV429">
        <v>0</v>
      </c>
      <c r="AW429" s="4">
        <v>0</v>
      </c>
      <c r="AX429">
        <v>0</v>
      </c>
      <c r="AY429">
        <v>0</v>
      </c>
      <c r="BA429" s="1">
        <v>44484</v>
      </c>
      <c r="BB429">
        <v>4</v>
      </c>
      <c r="BC429">
        <v>4</v>
      </c>
      <c r="BD429">
        <v>0</v>
      </c>
      <c r="BE429">
        <v>16</v>
      </c>
      <c r="BF429">
        <v>1</v>
      </c>
      <c r="BG429">
        <v>0</v>
      </c>
      <c r="BH429">
        <v>16</v>
      </c>
      <c r="BI429" s="1">
        <v>44091</v>
      </c>
      <c r="BJ429">
        <v>3</v>
      </c>
      <c r="BK429">
        <v>3</v>
      </c>
      <c r="BL429">
        <v>0</v>
      </c>
      <c r="BM429">
        <v>12</v>
      </c>
      <c r="BN429">
        <v>1</v>
      </c>
      <c r="BO429">
        <v>0</v>
      </c>
      <c r="BP429">
        <v>12</v>
      </c>
      <c r="BQ429" s="1">
        <v>43524</v>
      </c>
      <c r="BR429">
        <v>3</v>
      </c>
      <c r="BS429">
        <v>3</v>
      </c>
      <c r="BT429">
        <v>0</v>
      </c>
      <c r="BU429">
        <v>4</v>
      </c>
      <c r="BV429">
        <v>1</v>
      </c>
      <c r="BW429">
        <v>0</v>
      </c>
      <c r="BX429">
        <v>4</v>
      </c>
      <c r="BY429">
        <v>12.667</v>
      </c>
      <c r="CA429" t="s">
        <v>1085</v>
      </c>
      <c r="CB429" t="s">
        <v>1086</v>
      </c>
      <c r="CC429">
        <v>16417</v>
      </c>
      <c r="CD429">
        <v>320</v>
      </c>
      <c r="CE429">
        <v>8144745521</v>
      </c>
      <c r="CF429" t="s">
        <v>99</v>
      </c>
      <c r="CG429" t="s">
        <v>100</v>
      </c>
      <c r="CH429" s="1">
        <v>31594</v>
      </c>
      <c r="CI429" t="s">
        <v>100</v>
      </c>
      <c r="CJ429" t="s">
        <v>100</v>
      </c>
      <c r="CK429" t="s">
        <v>100</v>
      </c>
      <c r="CL429" t="s">
        <v>103</v>
      </c>
      <c r="CM429" t="s">
        <v>1084</v>
      </c>
      <c r="CN429">
        <v>300</v>
      </c>
      <c r="CO429" s="1">
        <v>44621</v>
      </c>
      <c r="CP429" s="1"/>
      <c r="CV429"/>
    </row>
    <row r="430" spans="1:102" x14ac:dyDescent="0.25">
      <c r="A430" t="s">
        <v>317</v>
      </c>
      <c r="B430" s="18" t="s">
        <v>3187</v>
      </c>
      <c r="C430" s="18">
        <v>395491</v>
      </c>
      <c r="D430" t="s">
        <v>1483</v>
      </c>
      <c r="E430" t="s">
        <v>1485</v>
      </c>
      <c r="F430" t="s">
        <v>132</v>
      </c>
      <c r="G430" t="s">
        <v>3201</v>
      </c>
      <c r="H430">
        <v>85</v>
      </c>
      <c r="I430" t="s">
        <v>98</v>
      </c>
      <c r="K430" t="s">
        <v>100</v>
      </c>
      <c r="L430" t="s">
        <v>105</v>
      </c>
      <c r="M430">
        <v>2</v>
      </c>
      <c r="N430">
        <v>4</v>
      </c>
      <c r="O430">
        <v>1</v>
      </c>
      <c r="P430">
        <v>4</v>
      </c>
      <c r="Q430">
        <v>4</v>
      </c>
      <c r="R430">
        <v>5</v>
      </c>
      <c r="S430">
        <v>4</v>
      </c>
      <c r="U430" s="8">
        <v>4.1317300000000001</v>
      </c>
      <c r="V430" s="8">
        <v>0.76917000000000002</v>
      </c>
      <c r="W430">
        <v>45.8</v>
      </c>
      <c r="X430">
        <v>1.05307</v>
      </c>
      <c r="Y430">
        <v>1.8222400000000001</v>
      </c>
      <c r="Z430">
        <v>3.5215299999999998</v>
      </c>
      <c r="AA430">
        <v>0.41383999999999999</v>
      </c>
      <c r="AB430">
        <v>0.11684</v>
      </c>
      <c r="AD430">
        <v>2.3094899999999998</v>
      </c>
      <c r="AE430">
        <v>52.4</v>
      </c>
      <c r="AG430">
        <v>0</v>
      </c>
      <c r="AJ430">
        <v>2.25177</v>
      </c>
      <c r="AK430">
        <v>0.74675999999999998</v>
      </c>
      <c r="AL430">
        <v>0.38185000000000002</v>
      </c>
      <c r="AM430">
        <v>3.3803700000000001</v>
      </c>
      <c r="AN430">
        <v>2.0996999999999999</v>
      </c>
      <c r="AO430">
        <v>1.0373000000000001</v>
      </c>
      <c r="AP430">
        <v>0.75436999999999999</v>
      </c>
      <c r="AQ430">
        <v>3.85907</v>
      </c>
      <c r="AS430">
        <v>5</v>
      </c>
      <c r="AT430">
        <v>18</v>
      </c>
      <c r="AU430">
        <v>13</v>
      </c>
      <c r="AV430">
        <v>3</v>
      </c>
      <c r="AW430" s="4">
        <v>20176</v>
      </c>
      <c r="AX430">
        <v>0</v>
      </c>
      <c r="AY430">
        <v>3</v>
      </c>
      <c r="BA430" s="1">
        <v>44519</v>
      </c>
      <c r="BB430">
        <v>16</v>
      </c>
      <c r="BC430">
        <v>15</v>
      </c>
      <c r="BD430">
        <v>1</v>
      </c>
      <c r="BE430">
        <v>104</v>
      </c>
      <c r="BF430">
        <v>1</v>
      </c>
      <c r="BG430">
        <v>0</v>
      </c>
      <c r="BH430">
        <v>104</v>
      </c>
      <c r="BI430" s="1">
        <v>44225</v>
      </c>
      <c r="BJ430">
        <v>15</v>
      </c>
      <c r="BK430">
        <v>13</v>
      </c>
      <c r="BL430">
        <v>2</v>
      </c>
      <c r="BM430">
        <v>112</v>
      </c>
      <c r="BN430">
        <v>1</v>
      </c>
      <c r="BO430">
        <v>0</v>
      </c>
      <c r="BP430">
        <v>112</v>
      </c>
      <c r="BQ430" s="1">
        <v>43728</v>
      </c>
      <c r="BR430">
        <v>33</v>
      </c>
      <c r="BS430">
        <v>9</v>
      </c>
      <c r="BT430">
        <v>25</v>
      </c>
      <c r="BU430">
        <v>329</v>
      </c>
      <c r="BV430">
        <v>1</v>
      </c>
      <c r="BW430">
        <v>0</v>
      </c>
      <c r="BX430">
        <v>329</v>
      </c>
      <c r="BY430">
        <v>144.167</v>
      </c>
      <c r="CA430" t="s">
        <v>1486</v>
      </c>
      <c r="CB430" t="s">
        <v>1487</v>
      </c>
      <c r="CC430">
        <v>18360</v>
      </c>
      <c r="CD430">
        <v>550</v>
      </c>
      <c r="CE430">
        <v>5709924172</v>
      </c>
      <c r="CF430" t="s">
        <v>99</v>
      </c>
      <c r="CG430" t="s">
        <v>100</v>
      </c>
      <c r="CH430" s="1">
        <v>29320</v>
      </c>
      <c r="CI430" t="s">
        <v>100</v>
      </c>
      <c r="CJ430" t="s">
        <v>100</v>
      </c>
      <c r="CK430" t="s">
        <v>100</v>
      </c>
      <c r="CL430" t="s">
        <v>103</v>
      </c>
      <c r="CM430" t="s">
        <v>1484</v>
      </c>
      <c r="CN430">
        <v>174</v>
      </c>
      <c r="CO430" s="1">
        <v>44621</v>
      </c>
      <c r="CP430" s="1"/>
      <c r="CV430"/>
    </row>
    <row r="431" spans="1:102" x14ac:dyDescent="0.25">
      <c r="A431" t="s">
        <v>317</v>
      </c>
      <c r="B431" s="18" t="s">
        <v>3187</v>
      </c>
      <c r="C431" s="18">
        <v>395786</v>
      </c>
      <c r="D431" t="s">
        <v>2348</v>
      </c>
      <c r="E431" t="s">
        <v>2350</v>
      </c>
      <c r="F431" t="s">
        <v>281</v>
      </c>
      <c r="G431" t="s">
        <v>3202</v>
      </c>
      <c r="H431">
        <v>79.400000000000006</v>
      </c>
      <c r="I431" t="s">
        <v>113</v>
      </c>
      <c r="K431" t="s">
        <v>100</v>
      </c>
      <c r="L431" t="s">
        <v>105</v>
      </c>
      <c r="M431">
        <v>5</v>
      </c>
      <c r="N431">
        <v>5</v>
      </c>
      <c r="O431">
        <v>5</v>
      </c>
      <c r="P431">
        <v>5</v>
      </c>
      <c r="Q431">
        <v>4</v>
      </c>
      <c r="R431">
        <v>5</v>
      </c>
      <c r="S431">
        <v>5</v>
      </c>
      <c r="U431" s="8">
        <v>4.1992900000000004</v>
      </c>
      <c r="V431" s="8">
        <v>0.95084000000000002</v>
      </c>
      <c r="W431">
        <v>39.1</v>
      </c>
      <c r="X431">
        <v>0.83048</v>
      </c>
      <c r="Y431">
        <v>1.7813099999999999</v>
      </c>
      <c r="Z431">
        <v>2.9928300000000001</v>
      </c>
      <c r="AA431">
        <v>0.34855000000000003</v>
      </c>
      <c r="AB431">
        <v>8.9649999999999994E-2</v>
      </c>
      <c r="AD431">
        <v>2.41798</v>
      </c>
      <c r="AE431">
        <v>33.299999999999997</v>
      </c>
      <c r="AH431">
        <v>6</v>
      </c>
      <c r="AJ431">
        <v>2.2377600000000002</v>
      </c>
      <c r="AK431">
        <v>0.71275999999999995</v>
      </c>
      <c r="AL431">
        <v>0.32561000000000001</v>
      </c>
      <c r="AM431">
        <v>3.2761399999999998</v>
      </c>
      <c r="AN431">
        <v>2.2121</v>
      </c>
      <c r="AO431">
        <v>0.85704999999999998</v>
      </c>
      <c r="AP431">
        <v>1.0935999999999999</v>
      </c>
      <c r="AQ431">
        <v>4.04697</v>
      </c>
      <c r="AS431">
        <v>1</v>
      </c>
      <c r="AT431">
        <v>0</v>
      </c>
      <c r="AU431">
        <v>0</v>
      </c>
      <c r="AV431">
        <v>0</v>
      </c>
      <c r="AW431" s="4">
        <v>0</v>
      </c>
      <c r="AX431">
        <v>0</v>
      </c>
      <c r="AY431">
        <v>0</v>
      </c>
      <c r="BA431" s="1">
        <v>44477</v>
      </c>
      <c r="BB431">
        <v>0</v>
      </c>
      <c r="BC431">
        <v>0</v>
      </c>
      <c r="BD431">
        <v>0</v>
      </c>
      <c r="BE431">
        <v>0</v>
      </c>
      <c r="BF431">
        <v>0</v>
      </c>
      <c r="BG431">
        <v>0</v>
      </c>
      <c r="BH431">
        <v>0</v>
      </c>
      <c r="BI431" s="1">
        <v>43839</v>
      </c>
      <c r="BJ431">
        <v>3</v>
      </c>
      <c r="BK431">
        <v>3</v>
      </c>
      <c r="BL431">
        <v>0</v>
      </c>
      <c r="BM431">
        <v>16</v>
      </c>
      <c r="BN431">
        <v>1</v>
      </c>
      <c r="BO431">
        <v>0</v>
      </c>
      <c r="BP431">
        <v>16</v>
      </c>
      <c r="BQ431" s="1">
        <v>43424</v>
      </c>
      <c r="BR431">
        <v>1</v>
      </c>
      <c r="BS431">
        <v>1</v>
      </c>
      <c r="BT431">
        <v>0</v>
      </c>
      <c r="BU431">
        <v>8</v>
      </c>
      <c r="BV431">
        <v>1</v>
      </c>
      <c r="BW431">
        <v>0</v>
      </c>
      <c r="BX431">
        <v>8</v>
      </c>
      <c r="BY431">
        <v>6.6669999999999998</v>
      </c>
      <c r="CA431" t="s">
        <v>2351</v>
      </c>
      <c r="CB431" t="s">
        <v>2352</v>
      </c>
      <c r="CC431">
        <v>17545</v>
      </c>
      <c r="CD431">
        <v>440</v>
      </c>
      <c r="CE431">
        <v>7176652445</v>
      </c>
      <c r="CF431" t="s">
        <v>99</v>
      </c>
      <c r="CG431" t="s">
        <v>100</v>
      </c>
      <c r="CH431" s="1">
        <v>32690</v>
      </c>
      <c r="CI431" t="s">
        <v>101</v>
      </c>
      <c r="CJ431" t="s">
        <v>100</v>
      </c>
      <c r="CK431" t="s">
        <v>100</v>
      </c>
      <c r="CL431" t="s">
        <v>103</v>
      </c>
      <c r="CM431" t="s">
        <v>2349</v>
      </c>
      <c r="CN431">
        <v>115</v>
      </c>
      <c r="CO431" s="1">
        <v>44621</v>
      </c>
      <c r="CP431" s="1"/>
      <c r="CV431"/>
    </row>
    <row r="432" spans="1:102" x14ac:dyDescent="0.25">
      <c r="A432" t="s">
        <v>317</v>
      </c>
      <c r="B432" s="18" t="s">
        <v>3187</v>
      </c>
      <c r="C432" s="18">
        <v>395384</v>
      </c>
      <c r="D432" t="s">
        <v>1150</v>
      </c>
      <c r="E432" t="s">
        <v>308</v>
      </c>
      <c r="F432" t="s">
        <v>591</v>
      </c>
      <c r="G432" t="s">
        <v>3203</v>
      </c>
      <c r="H432">
        <v>175.2</v>
      </c>
      <c r="I432" t="s">
        <v>104</v>
      </c>
      <c r="K432" t="s">
        <v>100</v>
      </c>
      <c r="L432" t="s">
        <v>121</v>
      </c>
      <c r="M432">
        <v>3</v>
      </c>
      <c r="N432">
        <v>1</v>
      </c>
      <c r="O432">
        <v>4</v>
      </c>
      <c r="P432">
        <v>3</v>
      </c>
      <c r="Q432">
        <v>3</v>
      </c>
      <c r="R432">
        <v>3</v>
      </c>
      <c r="S432">
        <v>1</v>
      </c>
      <c r="U432" s="8">
        <v>0.52522000000000002</v>
      </c>
      <c r="V432" s="8">
        <v>9.7659999999999997E-2</v>
      </c>
      <c r="W432">
        <v>96.3</v>
      </c>
      <c r="X432">
        <v>0.22464999999999999</v>
      </c>
      <c r="Y432">
        <v>0.32232</v>
      </c>
      <c r="Z432">
        <v>0.61911000000000005</v>
      </c>
      <c r="AA432">
        <v>0.15207000000000001</v>
      </c>
      <c r="AB432">
        <v>7.843E-2</v>
      </c>
      <c r="AD432">
        <v>0.2029</v>
      </c>
      <c r="AE432">
        <v>93.3</v>
      </c>
      <c r="AH432">
        <v>6</v>
      </c>
      <c r="AJ432">
        <v>1.8448100000000001</v>
      </c>
      <c r="AK432">
        <v>0.70211999999999997</v>
      </c>
      <c r="AL432">
        <v>0.35321000000000002</v>
      </c>
      <c r="AM432">
        <v>2.9001299999999999</v>
      </c>
      <c r="AN432">
        <v>0.22517000000000001</v>
      </c>
      <c r="AO432">
        <v>0.23536000000000001</v>
      </c>
      <c r="AP432">
        <v>0.10355</v>
      </c>
      <c r="AQ432">
        <v>0.57179000000000002</v>
      </c>
      <c r="AS432">
        <v>1</v>
      </c>
      <c r="AT432">
        <v>0</v>
      </c>
      <c r="AU432">
        <v>0</v>
      </c>
      <c r="AV432">
        <v>1</v>
      </c>
      <c r="AW432" s="4">
        <v>655.14</v>
      </c>
      <c r="AX432">
        <v>0</v>
      </c>
      <c r="AY432">
        <v>1</v>
      </c>
      <c r="BA432" s="1">
        <v>44336</v>
      </c>
      <c r="BB432">
        <v>3</v>
      </c>
      <c r="BC432">
        <v>3</v>
      </c>
      <c r="BD432">
        <v>0</v>
      </c>
      <c r="BE432">
        <v>8</v>
      </c>
      <c r="BF432">
        <v>1</v>
      </c>
      <c r="BG432">
        <v>0</v>
      </c>
      <c r="BH432">
        <v>8</v>
      </c>
      <c r="BI432" s="1">
        <v>43664</v>
      </c>
      <c r="BJ432">
        <v>2</v>
      </c>
      <c r="BK432">
        <v>2</v>
      </c>
      <c r="BL432">
        <v>0</v>
      </c>
      <c r="BM432">
        <v>8</v>
      </c>
      <c r="BN432">
        <v>1</v>
      </c>
      <c r="BO432">
        <v>0</v>
      </c>
      <c r="BP432">
        <v>8</v>
      </c>
      <c r="BQ432" s="1">
        <v>43258</v>
      </c>
      <c r="BR432">
        <v>9</v>
      </c>
      <c r="BS432">
        <v>9</v>
      </c>
      <c r="BT432">
        <v>0</v>
      </c>
      <c r="BU432">
        <v>48</v>
      </c>
      <c r="BV432">
        <v>1</v>
      </c>
      <c r="BW432">
        <v>0</v>
      </c>
      <c r="BX432">
        <v>48</v>
      </c>
      <c r="BY432">
        <v>14.667</v>
      </c>
      <c r="CA432" t="s">
        <v>1152</v>
      </c>
      <c r="CB432" t="s">
        <v>1153</v>
      </c>
      <c r="CC432">
        <v>19382</v>
      </c>
      <c r="CD432">
        <v>210</v>
      </c>
      <c r="CE432">
        <v>6107931212</v>
      </c>
      <c r="CF432" t="s">
        <v>99</v>
      </c>
      <c r="CG432" t="s">
        <v>100</v>
      </c>
      <c r="CH432" s="1">
        <v>28216</v>
      </c>
      <c r="CI432" t="s">
        <v>100</v>
      </c>
      <c r="CJ432" t="s">
        <v>100</v>
      </c>
      <c r="CK432" t="s">
        <v>100</v>
      </c>
      <c r="CL432" t="s">
        <v>103</v>
      </c>
      <c r="CM432" t="s">
        <v>1151</v>
      </c>
      <c r="CN432">
        <v>275</v>
      </c>
      <c r="CO432" s="1">
        <v>44621</v>
      </c>
      <c r="CP432" s="1"/>
      <c r="CS432">
        <v>12</v>
      </c>
      <c r="CV432"/>
      <c r="CX432">
        <v>12</v>
      </c>
    </row>
    <row r="433" spans="1:102" x14ac:dyDescent="0.25">
      <c r="A433" t="s">
        <v>317</v>
      </c>
      <c r="B433" s="18" t="s">
        <v>3187</v>
      </c>
      <c r="C433" s="18">
        <v>395344</v>
      </c>
      <c r="D433" t="s">
        <v>1016</v>
      </c>
      <c r="E433" t="s">
        <v>770</v>
      </c>
      <c r="F433" t="s">
        <v>771</v>
      </c>
      <c r="G433" t="s">
        <v>3202</v>
      </c>
      <c r="H433">
        <v>84.8</v>
      </c>
      <c r="I433" t="s">
        <v>113</v>
      </c>
      <c r="K433" t="s">
        <v>100</v>
      </c>
      <c r="L433" t="s">
        <v>105</v>
      </c>
      <c r="M433">
        <v>2</v>
      </c>
      <c r="N433">
        <v>3</v>
      </c>
      <c r="O433">
        <v>1</v>
      </c>
      <c r="P433">
        <v>5</v>
      </c>
      <c r="Q433">
        <v>5</v>
      </c>
      <c r="R433">
        <v>5</v>
      </c>
      <c r="S433">
        <v>3</v>
      </c>
      <c r="U433" s="8">
        <v>3.0686300000000002</v>
      </c>
      <c r="V433" s="8">
        <v>0.58150999999999997</v>
      </c>
      <c r="X433">
        <v>0.79776000000000002</v>
      </c>
      <c r="Y433">
        <v>1.37927</v>
      </c>
      <c r="Z433">
        <v>2.6915900000000001</v>
      </c>
      <c r="AA433">
        <v>0.33764</v>
      </c>
      <c r="AB433">
        <v>2.562E-2</v>
      </c>
      <c r="AC433">
        <v>6</v>
      </c>
      <c r="AD433">
        <v>1.68936</v>
      </c>
      <c r="AF433">
        <v>6</v>
      </c>
      <c r="AG433">
        <v>1</v>
      </c>
      <c r="AJ433">
        <v>1.9470099999999999</v>
      </c>
      <c r="AK433">
        <v>0.71465000000000001</v>
      </c>
      <c r="AL433">
        <v>0.35326999999999997</v>
      </c>
      <c r="AM433">
        <v>3.01492</v>
      </c>
      <c r="AN433">
        <v>1.7763100000000001</v>
      </c>
      <c r="AO433">
        <v>0.82111000000000001</v>
      </c>
      <c r="AP433">
        <v>0.61646000000000001</v>
      </c>
      <c r="AQ433">
        <v>3.2135400000000001</v>
      </c>
      <c r="AS433">
        <v>2</v>
      </c>
      <c r="AT433">
        <v>2</v>
      </c>
      <c r="AU433">
        <v>3</v>
      </c>
      <c r="AV433">
        <v>1</v>
      </c>
      <c r="AW433" s="4">
        <v>88725</v>
      </c>
      <c r="AX433">
        <v>0</v>
      </c>
      <c r="AY433">
        <v>1</v>
      </c>
      <c r="BA433" s="1">
        <v>44274</v>
      </c>
      <c r="BB433">
        <v>16</v>
      </c>
      <c r="BC433">
        <v>14</v>
      </c>
      <c r="BD433">
        <v>0</v>
      </c>
      <c r="BE433">
        <v>108</v>
      </c>
      <c r="BF433">
        <v>2</v>
      </c>
      <c r="BG433">
        <v>54</v>
      </c>
      <c r="BH433">
        <v>162</v>
      </c>
      <c r="BI433" s="1">
        <v>43784</v>
      </c>
      <c r="BJ433">
        <v>12</v>
      </c>
      <c r="BK433">
        <v>11</v>
      </c>
      <c r="BL433">
        <v>1</v>
      </c>
      <c r="BM433">
        <v>52</v>
      </c>
      <c r="BN433">
        <v>1</v>
      </c>
      <c r="BO433">
        <v>0</v>
      </c>
      <c r="BP433">
        <v>52</v>
      </c>
      <c r="BQ433" s="1">
        <v>43595</v>
      </c>
      <c r="BR433">
        <v>15</v>
      </c>
      <c r="BS433">
        <v>11</v>
      </c>
      <c r="BT433">
        <v>4</v>
      </c>
      <c r="BU433">
        <v>104</v>
      </c>
      <c r="BV433">
        <v>1</v>
      </c>
      <c r="BW433">
        <v>0</v>
      </c>
      <c r="BX433">
        <v>104</v>
      </c>
      <c r="BY433">
        <v>115.667</v>
      </c>
      <c r="CA433" t="s">
        <v>1018</v>
      </c>
      <c r="CB433" t="s">
        <v>1019</v>
      </c>
      <c r="CC433">
        <v>17901</v>
      </c>
      <c r="CD433">
        <v>650</v>
      </c>
      <c r="CE433">
        <v>5706229582</v>
      </c>
      <c r="CF433" t="s">
        <v>99</v>
      </c>
      <c r="CG433" t="s">
        <v>100</v>
      </c>
      <c r="CH433" s="1">
        <v>28581</v>
      </c>
      <c r="CI433" t="s">
        <v>100</v>
      </c>
      <c r="CJ433" t="s">
        <v>100</v>
      </c>
      <c r="CK433" t="s">
        <v>101</v>
      </c>
      <c r="CL433" t="s">
        <v>103</v>
      </c>
      <c r="CM433" t="s">
        <v>1017</v>
      </c>
      <c r="CN433">
        <v>179</v>
      </c>
      <c r="CO433" s="1">
        <v>44621</v>
      </c>
      <c r="CP433" s="1"/>
      <c r="CV433"/>
    </row>
    <row r="434" spans="1:102" x14ac:dyDescent="0.25">
      <c r="A434" t="s">
        <v>317</v>
      </c>
      <c r="B434" s="18" t="s">
        <v>3187</v>
      </c>
      <c r="C434" s="18">
        <v>395426</v>
      </c>
      <c r="D434" t="s">
        <v>1271</v>
      </c>
      <c r="E434" t="s">
        <v>1273</v>
      </c>
      <c r="F434" t="s">
        <v>116</v>
      </c>
      <c r="G434" t="s">
        <v>3201</v>
      </c>
      <c r="H434">
        <v>82.6</v>
      </c>
      <c r="I434" t="s">
        <v>98</v>
      </c>
      <c r="K434" t="s">
        <v>100</v>
      </c>
      <c r="L434" t="s">
        <v>105</v>
      </c>
      <c r="M434">
        <v>3</v>
      </c>
      <c r="N434">
        <v>2</v>
      </c>
      <c r="O434">
        <v>3</v>
      </c>
      <c r="P434">
        <v>3</v>
      </c>
      <c r="Q434">
        <v>3</v>
      </c>
      <c r="R434">
        <v>3</v>
      </c>
      <c r="S434">
        <v>2</v>
      </c>
      <c r="U434" s="8">
        <v>3.0634899999999998</v>
      </c>
      <c r="V434" s="8">
        <v>0.55274000000000001</v>
      </c>
      <c r="W434">
        <v>64.599999999999994</v>
      </c>
      <c r="X434">
        <v>0.9466</v>
      </c>
      <c r="Y434">
        <v>1.4993399999999999</v>
      </c>
      <c r="Z434">
        <v>2.87337</v>
      </c>
      <c r="AA434">
        <v>0.35206999999999999</v>
      </c>
      <c r="AB434">
        <v>3.7519999999999998E-2</v>
      </c>
      <c r="AD434">
        <v>1.5641499999999999</v>
      </c>
      <c r="AE434">
        <v>47.1</v>
      </c>
      <c r="AG434">
        <v>0</v>
      </c>
      <c r="AJ434">
        <v>2.1574599999999999</v>
      </c>
      <c r="AK434">
        <v>0.82260999999999995</v>
      </c>
      <c r="AL434">
        <v>0.41871000000000003</v>
      </c>
      <c r="AM434">
        <v>3.3987799999999999</v>
      </c>
      <c r="AN434">
        <v>1.48424</v>
      </c>
      <c r="AO434">
        <v>0.84643999999999997</v>
      </c>
      <c r="AP434">
        <v>0.49437999999999999</v>
      </c>
      <c r="AQ434">
        <v>2.8458399999999999</v>
      </c>
      <c r="AS434">
        <v>0</v>
      </c>
      <c r="AT434">
        <v>0</v>
      </c>
      <c r="AU434">
        <v>2</v>
      </c>
      <c r="AV434">
        <v>0</v>
      </c>
      <c r="AW434" s="4">
        <v>0</v>
      </c>
      <c r="AX434">
        <v>0</v>
      </c>
      <c r="AY434">
        <v>0</v>
      </c>
      <c r="BA434" s="1">
        <v>44236</v>
      </c>
      <c r="BB434">
        <v>2</v>
      </c>
      <c r="BC434">
        <v>2</v>
      </c>
      <c r="BD434">
        <v>0</v>
      </c>
      <c r="BE434">
        <v>8</v>
      </c>
      <c r="BF434">
        <v>1</v>
      </c>
      <c r="BG434">
        <v>0</v>
      </c>
      <c r="BH434">
        <v>8</v>
      </c>
      <c r="BI434" s="1">
        <v>43601</v>
      </c>
      <c r="BJ434">
        <v>12</v>
      </c>
      <c r="BK434">
        <v>10</v>
      </c>
      <c r="BL434">
        <v>1</v>
      </c>
      <c r="BM434">
        <v>60</v>
      </c>
      <c r="BN434">
        <v>1</v>
      </c>
      <c r="BO434">
        <v>0</v>
      </c>
      <c r="BP434">
        <v>60</v>
      </c>
      <c r="BQ434" s="1">
        <v>43237</v>
      </c>
      <c r="BR434">
        <v>13</v>
      </c>
      <c r="BS434">
        <v>13</v>
      </c>
      <c r="BT434">
        <v>0</v>
      </c>
      <c r="BU434">
        <v>56</v>
      </c>
      <c r="BV434">
        <v>1</v>
      </c>
      <c r="BW434">
        <v>0</v>
      </c>
      <c r="BX434">
        <v>56</v>
      </c>
      <c r="BY434">
        <v>33.332999999999998</v>
      </c>
      <c r="CA434" t="s">
        <v>1274</v>
      </c>
      <c r="CB434" t="s">
        <v>1275</v>
      </c>
      <c r="CC434">
        <v>17068</v>
      </c>
      <c r="CD434">
        <v>610</v>
      </c>
      <c r="CE434">
        <v>7175824346</v>
      </c>
      <c r="CF434" t="s">
        <v>99</v>
      </c>
      <c r="CG434" t="s">
        <v>100</v>
      </c>
      <c r="CH434" s="1">
        <v>28873</v>
      </c>
      <c r="CI434" t="s">
        <v>100</v>
      </c>
      <c r="CJ434" t="s">
        <v>100</v>
      </c>
      <c r="CK434" t="s">
        <v>100</v>
      </c>
      <c r="CL434" t="s">
        <v>103</v>
      </c>
      <c r="CM434" t="s">
        <v>1272</v>
      </c>
      <c r="CN434">
        <v>118</v>
      </c>
      <c r="CO434" s="1">
        <v>44621</v>
      </c>
      <c r="CP434" s="1"/>
      <c r="CV434"/>
    </row>
    <row r="435" spans="1:102" x14ac:dyDescent="0.25">
      <c r="A435" t="s">
        <v>317</v>
      </c>
      <c r="B435" s="18" t="s">
        <v>3187</v>
      </c>
      <c r="C435" s="18">
        <v>395577</v>
      </c>
      <c r="D435" t="s">
        <v>1734</v>
      </c>
      <c r="E435" t="s">
        <v>179</v>
      </c>
      <c r="F435" t="s">
        <v>117</v>
      </c>
      <c r="G435" t="s">
        <v>3201</v>
      </c>
      <c r="H435">
        <v>217.9</v>
      </c>
      <c r="I435" t="s">
        <v>107</v>
      </c>
      <c r="K435" t="s">
        <v>100</v>
      </c>
      <c r="L435" t="s">
        <v>102</v>
      </c>
      <c r="M435">
        <v>2</v>
      </c>
      <c r="N435">
        <v>2</v>
      </c>
      <c r="O435">
        <v>2</v>
      </c>
      <c r="P435">
        <v>3</v>
      </c>
      <c r="Q435">
        <v>2</v>
      </c>
      <c r="R435">
        <v>4</v>
      </c>
      <c r="S435">
        <v>2</v>
      </c>
      <c r="U435" s="8">
        <v>2.9503499999999998</v>
      </c>
      <c r="V435" s="8">
        <v>0.56545000000000001</v>
      </c>
      <c r="W435">
        <v>52.1</v>
      </c>
      <c r="X435">
        <v>0.82967999999999997</v>
      </c>
      <c r="Y435">
        <v>1.39513</v>
      </c>
      <c r="Z435">
        <v>2.4974799999999999</v>
      </c>
      <c r="AA435">
        <v>0.31012000000000001</v>
      </c>
      <c r="AB435">
        <v>7.0519999999999999E-2</v>
      </c>
      <c r="AD435">
        <v>1.55522</v>
      </c>
      <c r="AE435">
        <v>39.4</v>
      </c>
      <c r="AG435">
        <v>0</v>
      </c>
      <c r="AJ435">
        <v>1.9811099999999999</v>
      </c>
      <c r="AK435">
        <v>0.81574999999999998</v>
      </c>
      <c r="AL435">
        <v>0.42714000000000002</v>
      </c>
      <c r="AM435">
        <v>3.2240000000000002</v>
      </c>
      <c r="AN435">
        <v>1.60711</v>
      </c>
      <c r="AO435">
        <v>0.74812999999999996</v>
      </c>
      <c r="AP435">
        <v>0.49578</v>
      </c>
      <c r="AQ435">
        <v>2.88931</v>
      </c>
      <c r="AS435">
        <v>0</v>
      </c>
      <c r="AT435">
        <v>14</v>
      </c>
      <c r="AU435">
        <v>3</v>
      </c>
      <c r="AV435">
        <v>1</v>
      </c>
      <c r="AW435" s="4">
        <v>3326.54</v>
      </c>
      <c r="AX435">
        <v>0</v>
      </c>
      <c r="AY435">
        <v>1</v>
      </c>
      <c r="BA435" s="1">
        <v>44260</v>
      </c>
      <c r="BB435">
        <v>6</v>
      </c>
      <c r="BC435">
        <v>5</v>
      </c>
      <c r="BD435">
        <v>0</v>
      </c>
      <c r="BE435">
        <v>44</v>
      </c>
      <c r="BF435">
        <v>1</v>
      </c>
      <c r="BG435">
        <v>0</v>
      </c>
      <c r="BH435">
        <v>44</v>
      </c>
      <c r="BI435" s="1">
        <v>43700</v>
      </c>
      <c r="BJ435">
        <v>10</v>
      </c>
      <c r="BK435">
        <v>8</v>
      </c>
      <c r="BL435">
        <v>3</v>
      </c>
      <c r="BM435">
        <v>72</v>
      </c>
      <c r="BN435">
        <v>1</v>
      </c>
      <c r="BO435">
        <v>0</v>
      </c>
      <c r="BP435">
        <v>72</v>
      </c>
      <c r="BQ435" s="1">
        <v>43306</v>
      </c>
      <c r="BR435">
        <v>7</v>
      </c>
      <c r="BS435">
        <v>7</v>
      </c>
      <c r="BT435">
        <v>0</v>
      </c>
      <c r="BU435">
        <v>28</v>
      </c>
      <c r="BV435">
        <v>1</v>
      </c>
      <c r="BW435">
        <v>0</v>
      </c>
      <c r="BX435">
        <v>28</v>
      </c>
      <c r="BY435">
        <v>50.667000000000002</v>
      </c>
      <c r="CA435" t="s">
        <v>1736</v>
      </c>
      <c r="CB435" t="s">
        <v>1737</v>
      </c>
      <c r="CC435">
        <v>15301</v>
      </c>
      <c r="CD435">
        <v>750</v>
      </c>
      <c r="CE435">
        <v>7242285010</v>
      </c>
      <c r="CF435" t="s">
        <v>99</v>
      </c>
      <c r="CG435" t="s">
        <v>100</v>
      </c>
      <c r="CH435" s="1">
        <v>30529</v>
      </c>
      <c r="CI435" t="s">
        <v>100</v>
      </c>
      <c r="CJ435" t="s">
        <v>100</v>
      </c>
      <c r="CK435" t="s">
        <v>100</v>
      </c>
      <c r="CL435" t="s">
        <v>103</v>
      </c>
      <c r="CM435" t="s">
        <v>1735</v>
      </c>
      <c r="CN435">
        <v>288</v>
      </c>
      <c r="CO435" s="1">
        <v>44621</v>
      </c>
      <c r="CP435" s="1"/>
      <c r="CV435"/>
    </row>
    <row r="436" spans="1:102" x14ac:dyDescent="0.25">
      <c r="A436" t="s">
        <v>317</v>
      </c>
      <c r="B436" s="18" t="s">
        <v>3187</v>
      </c>
      <c r="C436" s="18">
        <v>395749</v>
      </c>
      <c r="D436" t="s">
        <v>2239</v>
      </c>
      <c r="E436" t="s">
        <v>271</v>
      </c>
      <c r="F436" t="s">
        <v>477</v>
      </c>
      <c r="G436" t="s">
        <v>3202</v>
      </c>
      <c r="H436">
        <v>14.9</v>
      </c>
      <c r="I436" t="s">
        <v>113</v>
      </c>
      <c r="K436" t="s">
        <v>100</v>
      </c>
      <c r="L436" t="s">
        <v>121</v>
      </c>
      <c r="M436">
        <v>5</v>
      </c>
      <c r="N436">
        <v>5</v>
      </c>
      <c r="O436">
        <v>4</v>
      </c>
      <c r="P436">
        <v>4</v>
      </c>
      <c r="R436">
        <v>4</v>
      </c>
      <c r="S436">
        <v>5</v>
      </c>
      <c r="U436" s="8">
        <v>6.7951899999999998</v>
      </c>
      <c r="V436" s="8">
        <v>3.5565199999999999</v>
      </c>
      <c r="W436">
        <v>27.6</v>
      </c>
      <c r="X436">
        <v>0.34277000000000002</v>
      </c>
      <c r="Y436">
        <v>3.8992800000000001</v>
      </c>
      <c r="Z436">
        <v>6.0446400000000002</v>
      </c>
      <c r="AA436">
        <v>3.0259499999999999</v>
      </c>
      <c r="AB436">
        <v>0</v>
      </c>
      <c r="AD436">
        <v>2.8959100000000002</v>
      </c>
      <c r="AE436">
        <v>31.3</v>
      </c>
      <c r="AH436">
        <v>6</v>
      </c>
      <c r="AJ436">
        <v>1.9388700000000001</v>
      </c>
      <c r="AK436">
        <v>0.89078999999999997</v>
      </c>
      <c r="AL436">
        <v>0.46377000000000002</v>
      </c>
      <c r="AM436">
        <v>3.2934199999999998</v>
      </c>
      <c r="AN436">
        <v>3.05776</v>
      </c>
      <c r="AO436">
        <v>0.28304000000000001</v>
      </c>
      <c r="AP436">
        <v>2.8719399999999999</v>
      </c>
      <c r="AQ436">
        <v>6.5143399999999998</v>
      </c>
      <c r="AS436">
        <v>1</v>
      </c>
      <c r="AT436">
        <v>0</v>
      </c>
      <c r="AU436">
        <v>3</v>
      </c>
      <c r="AV436">
        <v>2</v>
      </c>
      <c r="AW436" s="4">
        <v>11245</v>
      </c>
      <c r="AX436">
        <v>0</v>
      </c>
      <c r="AY436">
        <v>2</v>
      </c>
      <c r="BA436" s="1">
        <v>44532</v>
      </c>
      <c r="BB436">
        <v>4</v>
      </c>
      <c r="BC436">
        <v>4</v>
      </c>
      <c r="BD436">
        <v>0</v>
      </c>
      <c r="BE436">
        <v>16</v>
      </c>
      <c r="BF436">
        <v>1</v>
      </c>
      <c r="BG436">
        <v>0</v>
      </c>
      <c r="BH436">
        <v>16</v>
      </c>
      <c r="BI436" s="1">
        <v>43720</v>
      </c>
      <c r="BJ436">
        <v>10</v>
      </c>
      <c r="BK436">
        <v>7</v>
      </c>
      <c r="BL436">
        <v>1</v>
      </c>
      <c r="BM436">
        <v>52</v>
      </c>
      <c r="BN436">
        <v>1</v>
      </c>
      <c r="BO436">
        <v>0</v>
      </c>
      <c r="BP436">
        <v>52</v>
      </c>
      <c r="BQ436" s="1">
        <v>43384</v>
      </c>
      <c r="BR436">
        <v>1</v>
      </c>
      <c r="BS436">
        <v>1</v>
      </c>
      <c r="BT436">
        <v>0</v>
      </c>
      <c r="BU436">
        <v>4</v>
      </c>
      <c r="BV436">
        <v>1</v>
      </c>
      <c r="BW436">
        <v>0</v>
      </c>
      <c r="BX436">
        <v>4</v>
      </c>
      <c r="BY436">
        <v>26</v>
      </c>
      <c r="CA436" t="s">
        <v>2241</v>
      </c>
      <c r="CB436" t="s">
        <v>2242</v>
      </c>
      <c r="CC436">
        <v>19104</v>
      </c>
      <c r="CD436">
        <v>620</v>
      </c>
      <c r="CE436">
        <v>2158932250</v>
      </c>
      <c r="CF436" t="s">
        <v>134</v>
      </c>
      <c r="CG436" t="s">
        <v>101</v>
      </c>
      <c r="CH436" s="1">
        <v>32174</v>
      </c>
      <c r="CI436" t="s">
        <v>100</v>
      </c>
      <c r="CJ436" t="s">
        <v>100</v>
      </c>
      <c r="CK436" t="s">
        <v>100</v>
      </c>
      <c r="CL436" t="s">
        <v>103</v>
      </c>
      <c r="CM436" t="s">
        <v>2240</v>
      </c>
      <c r="CN436">
        <v>19</v>
      </c>
      <c r="CO436" s="1">
        <v>44621</v>
      </c>
      <c r="CP436" s="1"/>
      <c r="CV436">
        <v>2</v>
      </c>
    </row>
    <row r="437" spans="1:102" x14ac:dyDescent="0.25">
      <c r="A437" t="s">
        <v>317</v>
      </c>
      <c r="B437" s="18" t="s">
        <v>3187</v>
      </c>
      <c r="C437" s="18">
        <v>395530</v>
      </c>
      <c r="D437" t="s">
        <v>1586</v>
      </c>
      <c r="E437" t="s">
        <v>426</v>
      </c>
      <c r="F437" t="s">
        <v>427</v>
      </c>
      <c r="G437" t="s">
        <v>3202</v>
      </c>
      <c r="H437">
        <v>61.6</v>
      </c>
      <c r="I437" t="s">
        <v>113</v>
      </c>
      <c r="K437" t="s">
        <v>100</v>
      </c>
      <c r="L437" t="s">
        <v>105</v>
      </c>
      <c r="M437">
        <v>4</v>
      </c>
      <c r="N437">
        <v>3</v>
      </c>
      <c r="O437">
        <v>3</v>
      </c>
      <c r="P437">
        <v>5</v>
      </c>
      <c r="Q437">
        <v>3</v>
      </c>
      <c r="R437">
        <v>5</v>
      </c>
      <c r="S437">
        <v>3</v>
      </c>
      <c r="U437" s="8">
        <v>3.6669100000000001</v>
      </c>
      <c r="V437" s="8">
        <v>0.71030000000000004</v>
      </c>
      <c r="W437">
        <v>44.3</v>
      </c>
      <c r="X437">
        <v>1.05853</v>
      </c>
      <c r="Y437">
        <v>1.76884</v>
      </c>
      <c r="Z437">
        <v>3.2991000000000001</v>
      </c>
      <c r="AA437">
        <v>0.45929999999999999</v>
      </c>
      <c r="AB437">
        <v>0.14377999999999999</v>
      </c>
      <c r="AD437">
        <v>1.8980699999999999</v>
      </c>
      <c r="AE437">
        <v>46.2</v>
      </c>
      <c r="AG437">
        <v>0</v>
      </c>
      <c r="AJ437">
        <v>2.1981799999999998</v>
      </c>
      <c r="AK437">
        <v>0.80720000000000003</v>
      </c>
      <c r="AL437">
        <v>0.42914999999999998</v>
      </c>
      <c r="AM437">
        <v>3.4345300000000001</v>
      </c>
      <c r="AN437">
        <v>1.76772</v>
      </c>
      <c r="AO437">
        <v>0.96460000000000001</v>
      </c>
      <c r="AP437">
        <v>0.61985000000000001</v>
      </c>
      <c r="AQ437">
        <v>3.3709199999999999</v>
      </c>
      <c r="AS437">
        <v>1</v>
      </c>
      <c r="AT437">
        <v>2</v>
      </c>
      <c r="AU437">
        <v>0</v>
      </c>
      <c r="AV437">
        <v>2</v>
      </c>
      <c r="AW437" s="4">
        <v>1625</v>
      </c>
      <c r="AX437">
        <v>0</v>
      </c>
      <c r="AY437">
        <v>2</v>
      </c>
      <c r="BA437" s="1">
        <v>44581</v>
      </c>
      <c r="BB437">
        <v>6</v>
      </c>
      <c r="BC437">
        <v>6</v>
      </c>
      <c r="BD437">
        <v>0</v>
      </c>
      <c r="BE437">
        <v>24</v>
      </c>
      <c r="BF437">
        <v>0</v>
      </c>
      <c r="BG437">
        <v>0</v>
      </c>
      <c r="BH437">
        <v>24</v>
      </c>
      <c r="BI437" s="1">
        <v>43902</v>
      </c>
      <c r="BJ437">
        <v>11</v>
      </c>
      <c r="BK437">
        <v>10</v>
      </c>
      <c r="BL437">
        <v>1</v>
      </c>
      <c r="BM437">
        <v>52</v>
      </c>
      <c r="BN437">
        <v>1</v>
      </c>
      <c r="BO437">
        <v>0</v>
      </c>
      <c r="BP437">
        <v>52</v>
      </c>
      <c r="BQ437" s="1">
        <v>43538</v>
      </c>
      <c r="BR437">
        <v>9</v>
      </c>
      <c r="BS437">
        <v>8</v>
      </c>
      <c r="BT437">
        <v>1</v>
      </c>
      <c r="BU437">
        <v>44</v>
      </c>
      <c r="BV437">
        <v>1</v>
      </c>
      <c r="BW437">
        <v>0</v>
      </c>
      <c r="BX437">
        <v>44</v>
      </c>
      <c r="BY437">
        <v>36.667000000000002</v>
      </c>
      <c r="CA437" t="s">
        <v>1588</v>
      </c>
      <c r="CB437" t="s">
        <v>1589</v>
      </c>
      <c r="CC437">
        <v>16648</v>
      </c>
      <c r="CD437">
        <v>120</v>
      </c>
      <c r="CE437">
        <v>8146955095</v>
      </c>
      <c r="CF437" t="s">
        <v>99</v>
      </c>
      <c r="CG437" t="s">
        <v>100</v>
      </c>
      <c r="CH437" s="1">
        <v>30164</v>
      </c>
      <c r="CI437" t="s">
        <v>101</v>
      </c>
      <c r="CJ437" t="s">
        <v>100</v>
      </c>
      <c r="CK437" t="s">
        <v>100</v>
      </c>
      <c r="CL437" t="s">
        <v>103</v>
      </c>
      <c r="CM437" t="s">
        <v>1587</v>
      </c>
      <c r="CN437">
        <v>67</v>
      </c>
      <c r="CO437" s="1">
        <v>44621</v>
      </c>
      <c r="CP437" s="1"/>
      <c r="CV437"/>
    </row>
    <row r="438" spans="1:102" x14ac:dyDescent="0.25">
      <c r="A438" t="s">
        <v>317</v>
      </c>
      <c r="B438" s="18" t="s">
        <v>3187</v>
      </c>
      <c r="C438" s="18">
        <v>396090</v>
      </c>
      <c r="D438" t="s">
        <v>2988</v>
      </c>
      <c r="E438" t="s">
        <v>2990</v>
      </c>
      <c r="F438" t="s">
        <v>591</v>
      </c>
      <c r="G438" t="s">
        <v>3202</v>
      </c>
      <c r="H438">
        <v>27.2</v>
      </c>
      <c r="I438" t="s">
        <v>113</v>
      </c>
      <c r="K438" t="s">
        <v>100</v>
      </c>
      <c r="L438" t="s">
        <v>121</v>
      </c>
      <c r="M438">
        <v>3</v>
      </c>
      <c r="N438">
        <v>1</v>
      </c>
      <c r="O438">
        <v>3</v>
      </c>
      <c r="P438">
        <v>5</v>
      </c>
      <c r="R438">
        <v>5</v>
      </c>
      <c r="S438">
        <v>1</v>
      </c>
      <c r="U438" s="8">
        <v>3.2019700000000002</v>
      </c>
      <c r="V438" s="8">
        <v>0.65481</v>
      </c>
      <c r="X438">
        <v>0.77158000000000004</v>
      </c>
      <c r="Y438">
        <v>1.42638</v>
      </c>
      <c r="Z438">
        <v>3.1728000000000001</v>
      </c>
      <c r="AA438">
        <v>0.82343</v>
      </c>
      <c r="AB438">
        <v>0</v>
      </c>
      <c r="AC438">
        <v>6</v>
      </c>
      <c r="AD438">
        <v>1.77559</v>
      </c>
      <c r="AF438">
        <v>6</v>
      </c>
      <c r="AH438">
        <v>6</v>
      </c>
      <c r="AJ438">
        <v>2.2559499999999999</v>
      </c>
      <c r="AK438">
        <v>0.84313000000000005</v>
      </c>
      <c r="AL438">
        <v>0.50022999999999995</v>
      </c>
      <c r="AM438">
        <v>3.5993200000000001</v>
      </c>
      <c r="AN438">
        <v>1.61131</v>
      </c>
      <c r="AO438">
        <v>0.67313999999999996</v>
      </c>
      <c r="AP438">
        <v>0.49021999999999999</v>
      </c>
      <c r="AQ438">
        <v>2.8087499999999999</v>
      </c>
      <c r="AS438">
        <v>0</v>
      </c>
      <c r="AT438">
        <v>3</v>
      </c>
      <c r="AU438">
        <v>2</v>
      </c>
      <c r="AV438">
        <v>2</v>
      </c>
      <c r="AW438" s="4">
        <v>1637.62</v>
      </c>
      <c r="AX438">
        <v>0</v>
      </c>
      <c r="AY438">
        <v>2</v>
      </c>
      <c r="BA438" s="1">
        <v>44454</v>
      </c>
      <c r="BB438">
        <v>10</v>
      </c>
      <c r="BC438">
        <v>10</v>
      </c>
      <c r="BD438">
        <v>0</v>
      </c>
      <c r="BE438">
        <v>36</v>
      </c>
      <c r="BF438">
        <v>1</v>
      </c>
      <c r="BG438">
        <v>0</v>
      </c>
      <c r="BH438">
        <v>36</v>
      </c>
      <c r="BI438" s="1">
        <v>43791</v>
      </c>
      <c r="BJ438">
        <v>5</v>
      </c>
      <c r="BK438">
        <v>3</v>
      </c>
      <c r="BL438">
        <v>2</v>
      </c>
      <c r="BM438">
        <v>16</v>
      </c>
      <c r="BN438">
        <v>1</v>
      </c>
      <c r="BO438">
        <v>0</v>
      </c>
      <c r="BP438">
        <v>16</v>
      </c>
      <c r="BQ438" s="1">
        <v>43469</v>
      </c>
      <c r="BR438">
        <v>7</v>
      </c>
      <c r="BS438">
        <v>7</v>
      </c>
      <c r="BT438">
        <v>0</v>
      </c>
      <c r="BU438">
        <v>32</v>
      </c>
      <c r="BV438">
        <v>1</v>
      </c>
      <c r="BW438">
        <v>0</v>
      </c>
      <c r="BX438">
        <v>32</v>
      </c>
      <c r="BY438">
        <v>28.667000000000002</v>
      </c>
      <c r="CA438" t="s">
        <v>2991</v>
      </c>
      <c r="CB438" t="s">
        <v>2992</v>
      </c>
      <c r="CC438">
        <v>19390</v>
      </c>
      <c r="CD438">
        <v>210</v>
      </c>
      <c r="CE438">
        <v>6108696767</v>
      </c>
      <c r="CF438" t="s">
        <v>134</v>
      </c>
      <c r="CG438" t="s">
        <v>100</v>
      </c>
      <c r="CH438" s="1">
        <v>38126</v>
      </c>
      <c r="CI438" t="s">
        <v>101</v>
      </c>
      <c r="CJ438" t="s">
        <v>100</v>
      </c>
      <c r="CK438" t="s">
        <v>100</v>
      </c>
      <c r="CL438" t="s">
        <v>103</v>
      </c>
      <c r="CM438" t="s">
        <v>2989</v>
      </c>
      <c r="CN438">
        <v>38</v>
      </c>
      <c r="CO438" s="1">
        <v>44621</v>
      </c>
      <c r="CP438" s="1"/>
      <c r="CS438">
        <v>12</v>
      </c>
      <c r="CV438">
        <v>2</v>
      </c>
      <c r="CX438">
        <v>12</v>
      </c>
    </row>
    <row r="439" spans="1:102" x14ac:dyDescent="0.25">
      <c r="A439" t="s">
        <v>317</v>
      </c>
      <c r="B439" s="18" t="s">
        <v>3187</v>
      </c>
      <c r="C439" s="18">
        <v>395760</v>
      </c>
      <c r="D439" t="s">
        <v>2267</v>
      </c>
      <c r="E439" t="s">
        <v>360</v>
      </c>
      <c r="F439" t="s">
        <v>361</v>
      </c>
      <c r="G439" t="s">
        <v>3202</v>
      </c>
      <c r="H439">
        <v>131.4</v>
      </c>
      <c r="I439" t="s">
        <v>113</v>
      </c>
      <c r="K439" t="s">
        <v>100</v>
      </c>
      <c r="L439" t="s">
        <v>105</v>
      </c>
      <c r="M439">
        <v>4</v>
      </c>
      <c r="N439">
        <v>3</v>
      </c>
      <c r="O439">
        <v>4</v>
      </c>
      <c r="P439">
        <v>4</v>
      </c>
      <c r="Q439">
        <v>4</v>
      </c>
      <c r="R439">
        <v>3</v>
      </c>
      <c r="S439">
        <v>4</v>
      </c>
      <c r="U439" s="8">
        <v>3.1092599999999999</v>
      </c>
      <c r="V439" s="8">
        <v>0.67857000000000001</v>
      </c>
      <c r="W439">
        <v>56.8</v>
      </c>
      <c r="X439">
        <v>0.66574</v>
      </c>
      <c r="Y439">
        <v>1.3443099999999999</v>
      </c>
      <c r="Z439">
        <v>2.8276300000000001</v>
      </c>
      <c r="AA439">
        <v>0.47344000000000003</v>
      </c>
      <c r="AB439">
        <v>6.8400000000000002E-2</v>
      </c>
      <c r="AD439">
        <v>1.76495</v>
      </c>
      <c r="AE439">
        <v>63.6</v>
      </c>
      <c r="AG439">
        <v>1</v>
      </c>
      <c r="AJ439">
        <v>2.0130300000000001</v>
      </c>
      <c r="AK439">
        <v>0.72341</v>
      </c>
      <c r="AL439">
        <v>0.33684999999999998</v>
      </c>
      <c r="AM439">
        <v>3.0732900000000001</v>
      </c>
      <c r="AN439">
        <v>1.7949299999999999</v>
      </c>
      <c r="AO439">
        <v>0.67693000000000003</v>
      </c>
      <c r="AP439">
        <v>0.75441999999999998</v>
      </c>
      <c r="AQ439">
        <v>3.1942499999999998</v>
      </c>
      <c r="AS439">
        <v>0</v>
      </c>
      <c r="AT439">
        <v>2</v>
      </c>
      <c r="AU439">
        <v>0</v>
      </c>
      <c r="AV439">
        <v>1</v>
      </c>
      <c r="AW439" s="4">
        <v>650</v>
      </c>
      <c r="AX439">
        <v>0</v>
      </c>
      <c r="AY439">
        <v>1</v>
      </c>
      <c r="BA439" s="1">
        <v>44546</v>
      </c>
      <c r="BB439">
        <v>1</v>
      </c>
      <c r="BC439">
        <v>1</v>
      </c>
      <c r="BD439">
        <v>0</v>
      </c>
      <c r="BE439">
        <v>4</v>
      </c>
      <c r="BF439">
        <v>1</v>
      </c>
      <c r="BG439">
        <v>0</v>
      </c>
      <c r="BH439">
        <v>4</v>
      </c>
      <c r="BI439" s="1">
        <v>44203</v>
      </c>
      <c r="BJ439">
        <v>2</v>
      </c>
      <c r="BK439">
        <v>2</v>
      </c>
      <c r="BL439">
        <v>0</v>
      </c>
      <c r="BM439">
        <v>20</v>
      </c>
      <c r="BN439">
        <v>1</v>
      </c>
      <c r="BO439">
        <v>0</v>
      </c>
      <c r="BP439">
        <v>20</v>
      </c>
      <c r="BQ439" s="1">
        <v>43686</v>
      </c>
      <c r="BR439">
        <v>5</v>
      </c>
      <c r="BS439">
        <v>2</v>
      </c>
      <c r="BT439">
        <v>3</v>
      </c>
      <c r="BU439">
        <v>24</v>
      </c>
      <c r="BV439">
        <v>1</v>
      </c>
      <c r="BW439">
        <v>0</v>
      </c>
      <c r="BX439">
        <v>24</v>
      </c>
      <c r="BY439">
        <v>12.667</v>
      </c>
      <c r="CA439" t="s">
        <v>2269</v>
      </c>
      <c r="CB439" t="s">
        <v>2270</v>
      </c>
      <c r="CC439">
        <v>18103</v>
      </c>
      <c r="CD439">
        <v>470</v>
      </c>
      <c r="CE439">
        <v>6107767522</v>
      </c>
      <c r="CF439" t="s">
        <v>99</v>
      </c>
      <c r="CG439" t="s">
        <v>100</v>
      </c>
      <c r="CH439" s="1">
        <v>32350</v>
      </c>
      <c r="CI439" t="s">
        <v>100</v>
      </c>
      <c r="CJ439" t="s">
        <v>100</v>
      </c>
      <c r="CK439" t="s">
        <v>100</v>
      </c>
      <c r="CL439" t="s">
        <v>103</v>
      </c>
      <c r="CM439" t="s">
        <v>2268</v>
      </c>
      <c r="CN439">
        <v>166</v>
      </c>
      <c r="CO439" s="1">
        <v>44621</v>
      </c>
      <c r="CP439" s="1"/>
      <c r="CV439"/>
    </row>
    <row r="440" spans="1:102" x14ac:dyDescent="0.25">
      <c r="A440" t="s">
        <v>317</v>
      </c>
      <c r="B440" s="18" t="s">
        <v>3187</v>
      </c>
      <c r="C440" s="18">
        <v>395221</v>
      </c>
      <c r="D440" t="s">
        <v>692</v>
      </c>
      <c r="E440" t="s">
        <v>210</v>
      </c>
      <c r="F440" t="s">
        <v>694</v>
      </c>
      <c r="G440" t="s">
        <v>3202</v>
      </c>
      <c r="H440">
        <v>59.2</v>
      </c>
      <c r="I440" t="s">
        <v>113</v>
      </c>
      <c r="K440" t="s">
        <v>100</v>
      </c>
      <c r="L440" t="s">
        <v>105</v>
      </c>
      <c r="M440">
        <v>2</v>
      </c>
      <c r="N440">
        <v>3</v>
      </c>
      <c r="O440">
        <v>2</v>
      </c>
      <c r="P440">
        <v>3</v>
      </c>
      <c r="Q440">
        <v>1</v>
      </c>
      <c r="R440">
        <v>5</v>
      </c>
      <c r="S440">
        <v>4</v>
      </c>
      <c r="U440" s="8">
        <v>3.23333</v>
      </c>
      <c r="V440" s="8">
        <v>0.98675999999999997</v>
      </c>
      <c r="W440">
        <v>45.5</v>
      </c>
      <c r="X440">
        <v>0.58679999999999999</v>
      </c>
      <c r="Y440">
        <v>1.5735699999999999</v>
      </c>
      <c r="Z440">
        <v>2.9773900000000002</v>
      </c>
      <c r="AA440">
        <v>0.76185000000000003</v>
      </c>
      <c r="AB440">
        <v>8.2189999999999999E-2</v>
      </c>
      <c r="AD440">
        <v>1.6597599999999999</v>
      </c>
      <c r="AE440">
        <v>52.9</v>
      </c>
      <c r="AG440">
        <v>0</v>
      </c>
      <c r="AJ440">
        <v>2.1297199999999998</v>
      </c>
      <c r="AK440">
        <v>0.76771999999999996</v>
      </c>
      <c r="AL440">
        <v>0.38685000000000003</v>
      </c>
      <c r="AM440">
        <v>3.2842799999999999</v>
      </c>
      <c r="AN440">
        <v>1.5954699999999999</v>
      </c>
      <c r="AO440">
        <v>0.56223000000000001</v>
      </c>
      <c r="AP440">
        <v>0.95528000000000002</v>
      </c>
      <c r="AQ440">
        <v>3.10832</v>
      </c>
      <c r="AS440">
        <v>1</v>
      </c>
      <c r="AT440">
        <v>2</v>
      </c>
      <c r="AU440">
        <v>1</v>
      </c>
      <c r="AV440">
        <v>3</v>
      </c>
      <c r="AW440" s="4">
        <v>91845</v>
      </c>
      <c r="AX440">
        <v>0</v>
      </c>
      <c r="AY440">
        <v>3</v>
      </c>
      <c r="BA440" s="1">
        <v>44448</v>
      </c>
      <c r="BB440">
        <v>5</v>
      </c>
      <c r="BC440">
        <v>5</v>
      </c>
      <c r="BD440">
        <v>0</v>
      </c>
      <c r="BE440">
        <v>28</v>
      </c>
      <c r="BF440">
        <v>1</v>
      </c>
      <c r="BG440">
        <v>0</v>
      </c>
      <c r="BH440">
        <v>28</v>
      </c>
      <c r="BI440" s="1">
        <v>43860</v>
      </c>
      <c r="BJ440">
        <v>18</v>
      </c>
      <c r="BK440">
        <v>17</v>
      </c>
      <c r="BL440">
        <v>0</v>
      </c>
      <c r="BM440">
        <v>92</v>
      </c>
      <c r="BN440">
        <v>1</v>
      </c>
      <c r="BO440">
        <v>0</v>
      </c>
      <c r="BP440">
        <v>92</v>
      </c>
      <c r="BQ440" s="1">
        <v>43489</v>
      </c>
      <c r="BR440">
        <v>25</v>
      </c>
      <c r="BS440">
        <v>18</v>
      </c>
      <c r="BT440">
        <v>7</v>
      </c>
      <c r="BU440">
        <v>128</v>
      </c>
      <c r="BV440">
        <v>1</v>
      </c>
      <c r="BW440">
        <v>0</v>
      </c>
      <c r="BX440">
        <v>128</v>
      </c>
      <c r="BY440">
        <v>66</v>
      </c>
      <c r="CA440" t="s">
        <v>695</v>
      </c>
      <c r="CB440" t="s">
        <v>696</v>
      </c>
      <c r="CC440">
        <v>15522</v>
      </c>
      <c r="CD440">
        <v>100</v>
      </c>
      <c r="CE440">
        <v>8146239075</v>
      </c>
      <c r="CF440" t="s">
        <v>99</v>
      </c>
      <c r="CG440" t="s">
        <v>100</v>
      </c>
      <c r="CH440" s="1">
        <v>25051</v>
      </c>
      <c r="CI440" t="s">
        <v>100</v>
      </c>
      <c r="CJ440" t="s">
        <v>100</v>
      </c>
      <c r="CK440" t="s">
        <v>100</v>
      </c>
      <c r="CL440" t="s">
        <v>103</v>
      </c>
      <c r="CM440" t="s">
        <v>693</v>
      </c>
      <c r="CN440">
        <v>72</v>
      </c>
      <c r="CO440" s="1">
        <v>44621</v>
      </c>
      <c r="CP440" s="1"/>
      <c r="CV440"/>
    </row>
    <row r="441" spans="1:102" x14ac:dyDescent="0.25">
      <c r="A441" t="s">
        <v>317</v>
      </c>
      <c r="B441" s="18" t="s">
        <v>3187</v>
      </c>
      <c r="C441" s="18">
        <v>395731</v>
      </c>
      <c r="D441" t="s">
        <v>2194</v>
      </c>
      <c r="E441" t="s">
        <v>2090</v>
      </c>
      <c r="F441" t="s">
        <v>338</v>
      </c>
      <c r="G441" t="s">
        <v>3202</v>
      </c>
      <c r="H441">
        <v>139.6</v>
      </c>
      <c r="I441" t="s">
        <v>113</v>
      </c>
      <c r="K441" t="s">
        <v>100</v>
      </c>
      <c r="L441" t="s">
        <v>105</v>
      </c>
      <c r="M441">
        <v>4</v>
      </c>
      <c r="N441">
        <v>4</v>
      </c>
      <c r="O441">
        <v>3</v>
      </c>
      <c r="P441">
        <v>3</v>
      </c>
      <c r="Q441">
        <v>3</v>
      </c>
      <c r="R441">
        <v>2</v>
      </c>
      <c r="S441">
        <v>5</v>
      </c>
      <c r="U441" s="8">
        <v>3.03417</v>
      </c>
      <c r="V441" s="8">
        <v>0.95821999999999996</v>
      </c>
      <c r="W441">
        <v>45</v>
      </c>
      <c r="X441">
        <v>0.55122000000000004</v>
      </c>
      <c r="Y441">
        <v>1.5094399999999999</v>
      </c>
      <c r="Z441">
        <v>2.7525599999999999</v>
      </c>
      <c r="AA441">
        <v>0.64473000000000003</v>
      </c>
      <c r="AB441">
        <v>6.4259999999999998E-2</v>
      </c>
      <c r="AD441">
        <v>1.5247299999999999</v>
      </c>
      <c r="AE441">
        <v>33.299999999999997</v>
      </c>
      <c r="AG441">
        <v>1</v>
      </c>
      <c r="AJ441">
        <v>2.0501499999999999</v>
      </c>
      <c r="AK441">
        <v>0.65998999999999997</v>
      </c>
      <c r="AL441">
        <v>0.28250999999999998</v>
      </c>
      <c r="AM441">
        <v>2.9926499999999998</v>
      </c>
      <c r="AN441">
        <v>1.5225599999999999</v>
      </c>
      <c r="AO441">
        <v>0.61434999999999995</v>
      </c>
      <c r="AP441">
        <v>1.2702599999999999</v>
      </c>
      <c r="AQ441">
        <v>3.2011099999999999</v>
      </c>
      <c r="AS441">
        <v>0</v>
      </c>
      <c r="AT441">
        <v>0</v>
      </c>
      <c r="AU441">
        <v>0</v>
      </c>
      <c r="AV441">
        <v>0</v>
      </c>
      <c r="AW441" s="4">
        <v>0</v>
      </c>
      <c r="AX441">
        <v>0</v>
      </c>
      <c r="AY441">
        <v>0</v>
      </c>
      <c r="BA441" s="1">
        <v>44175</v>
      </c>
      <c r="BB441">
        <v>6</v>
      </c>
      <c r="BC441">
        <v>6</v>
      </c>
      <c r="BD441">
        <v>0</v>
      </c>
      <c r="BE441">
        <v>36</v>
      </c>
      <c r="BF441">
        <v>1</v>
      </c>
      <c r="BG441">
        <v>0</v>
      </c>
      <c r="BH441">
        <v>36</v>
      </c>
      <c r="BI441" s="1">
        <v>43573</v>
      </c>
      <c r="BJ441">
        <v>5</v>
      </c>
      <c r="BK441">
        <v>5</v>
      </c>
      <c r="BL441">
        <v>0</v>
      </c>
      <c r="BM441">
        <v>32</v>
      </c>
      <c r="BN441">
        <v>1</v>
      </c>
      <c r="BO441">
        <v>0</v>
      </c>
      <c r="BP441">
        <v>32</v>
      </c>
      <c r="BQ441" s="1">
        <v>43175</v>
      </c>
      <c r="BR441">
        <v>1</v>
      </c>
      <c r="BS441">
        <v>1</v>
      </c>
      <c r="BT441">
        <v>0</v>
      </c>
      <c r="BU441">
        <v>4</v>
      </c>
      <c r="BV441">
        <v>1</v>
      </c>
      <c r="BW441">
        <v>0</v>
      </c>
      <c r="BX441">
        <v>4</v>
      </c>
      <c r="BY441">
        <v>29.332999999999998</v>
      </c>
      <c r="CA441" t="s">
        <v>2196</v>
      </c>
      <c r="CB441" t="s">
        <v>2197</v>
      </c>
      <c r="CC441">
        <v>15102</v>
      </c>
      <c r="CD441">
        <v>10</v>
      </c>
      <c r="CE441">
        <v>4128316050</v>
      </c>
      <c r="CF441" t="s">
        <v>99</v>
      </c>
      <c r="CG441" t="s">
        <v>100</v>
      </c>
      <c r="CH441" s="1">
        <v>31929</v>
      </c>
      <c r="CI441" t="s">
        <v>100</v>
      </c>
      <c r="CJ441" t="s">
        <v>100</v>
      </c>
      <c r="CK441" t="s">
        <v>100</v>
      </c>
      <c r="CL441" t="s">
        <v>103</v>
      </c>
      <c r="CM441" t="s">
        <v>2195</v>
      </c>
      <c r="CN441">
        <v>160</v>
      </c>
      <c r="CO441" s="1">
        <v>44621</v>
      </c>
      <c r="CP441" s="1"/>
      <c r="CV441"/>
    </row>
    <row r="442" spans="1:102" x14ac:dyDescent="0.25">
      <c r="A442" t="s">
        <v>317</v>
      </c>
      <c r="B442" s="18" t="s">
        <v>3187</v>
      </c>
      <c r="C442" s="18">
        <v>395527</v>
      </c>
      <c r="D442" t="s">
        <v>1582</v>
      </c>
      <c r="E442" t="s">
        <v>761</v>
      </c>
      <c r="F442" t="s">
        <v>361</v>
      </c>
      <c r="G442" t="s">
        <v>3202</v>
      </c>
      <c r="H442">
        <v>137.9</v>
      </c>
      <c r="I442" t="s">
        <v>113</v>
      </c>
      <c r="K442" t="s">
        <v>100</v>
      </c>
      <c r="L442" t="s">
        <v>105</v>
      </c>
      <c r="M442">
        <v>3</v>
      </c>
      <c r="N442">
        <v>2</v>
      </c>
      <c r="O442">
        <v>3</v>
      </c>
      <c r="P442">
        <v>2</v>
      </c>
      <c r="Q442">
        <v>3</v>
      </c>
      <c r="R442">
        <v>2</v>
      </c>
      <c r="S442">
        <v>3</v>
      </c>
      <c r="U442" s="8">
        <v>2.7858299999999998</v>
      </c>
      <c r="V442" s="8">
        <v>0.46747</v>
      </c>
      <c r="W442">
        <v>56.4</v>
      </c>
      <c r="X442">
        <v>0.88324000000000003</v>
      </c>
      <c r="Y442">
        <v>1.3507100000000001</v>
      </c>
      <c r="Z442">
        <v>2.6278700000000002</v>
      </c>
      <c r="AA442">
        <v>0.28477999999999998</v>
      </c>
      <c r="AB442">
        <v>5.3600000000000002E-2</v>
      </c>
      <c r="AD442">
        <v>1.43512</v>
      </c>
      <c r="AE442">
        <v>66.7</v>
      </c>
      <c r="AG442">
        <v>2</v>
      </c>
      <c r="AJ442">
        <v>1.92557</v>
      </c>
      <c r="AK442">
        <v>0.67069000000000001</v>
      </c>
      <c r="AL442">
        <v>0.29947000000000001</v>
      </c>
      <c r="AM442">
        <v>2.8957199999999998</v>
      </c>
      <c r="AN442">
        <v>1.5258</v>
      </c>
      <c r="AO442">
        <v>0.96869000000000005</v>
      </c>
      <c r="AP442">
        <v>0.58459000000000005</v>
      </c>
      <c r="AQ442">
        <v>3.03748</v>
      </c>
      <c r="AS442">
        <v>0</v>
      </c>
      <c r="AT442">
        <v>2</v>
      </c>
      <c r="AU442">
        <v>0</v>
      </c>
      <c r="AV442">
        <v>1</v>
      </c>
      <c r="AW442" s="4">
        <v>650</v>
      </c>
      <c r="AX442">
        <v>0</v>
      </c>
      <c r="AY442">
        <v>1</v>
      </c>
      <c r="BA442" s="1">
        <v>44341</v>
      </c>
      <c r="BB442">
        <v>1</v>
      </c>
      <c r="BC442">
        <v>1</v>
      </c>
      <c r="BD442">
        <v>0</v>
      </c>
      <c r="BE442">
        <v>4</v>
      </c>
      <c r="BF442">
        <v>1</v>
      </c>
      <c r="BG442">
        <v>0</v>
      </c>
      <c r="BH442">
        <v>4</v>
      </c>
      <c r="BI442" s="1">
        <v>43775</v>
      </c>
      <c r="BJ442">
        <v>9</v>
      </c>
      <c r="BK442">
        <v>9</v>
      </c>
      <c r="BL442">
        <v>0</v>
      </c>
      <c r="BM442">
        <v>60</v>
      </c>
      <c r="BN442">
        <v>1</v>
      </c>
      <c r="BO442">
        <v>0</v>
      </c>
      <c r="BP442">
        <v>60</v>
      </c>
      <c r="BQ442" s="1">
        <v>43455</v>
      </c>
      <c r="BR442">
        <v>7</v>
      </c>
      <c r="BS442">
        <v>6</v>
      </c>
      <c r="BT442">
        <v>1</v>
      </c>
      <c r="BU442">
        <v>40</v>
      </c>
      <c r="BV442">
        <v>1</v>
      </c>
      <c r="BW442">
        <v>0</v>
      </c>
      <c r="BX442">
        <v>40</v>
      </c>
      <c r="BY442">
        <v>28.667000000000002</v>
      </c>
      <c r="CA442" t="s">
        <v>1584</v>
      </c>
      <c r="CB442" t="s">
        <v>1585</v>
      </c>
      <c r="CC442">
        <v>18017</v>
      </c>
      <c r="CD442">
        <v>470</v>
      </c>
      <c r="CE442">
        <v>6108610100</v>
      </c>
      <c r="CF442" t="s">
        <v>99</v>
      </c>
      <c r="CG442" t="s">
        <v>100</v>
      </c>
      <c r="CH442" s="1">
        <v>30093</v>
      </c>
      <c r="CI442" t="s">
        <v>100</v>
      </c>
      <c r="CJ442" t="s">
        <v>100</v>
      </c>
      <c r="CK442" t="s">
        <v>100</v>
      </c>
      <c r="CL442" t="s">
        <v>103</v>
      </c>
      <c r="CM442" t="s">
        <v>1583</v>
      </c>
      <c r="CN442">
        <v>217</v>
      </c>
      <c r="CO442" s="1">
        <v>44621</v>
      </c>
      <c r="CP442" s="1"/>
      <c r="CV442"/>
    </row>
    <row r="443" spans="1:102" x14ac:dyDescent="0.25">
      <c r="A443" t="s">
        <v>317</v>
      </c>
      <c r="B443" s="18" t="s">
        <v>3187</v>
      </c>
      <c r="C443" s="18">
        <v>395429</v>
      </c>
      <c r="D443" t="s">
        <v>1284</v>
      </c>
      <c r="E443" t="s">
        <v>761</v>
      </c>
      <c r="F443" t="s">
        <v>361</v>
      </c>
      <c r="G443" t="s">
        <v>3202</v>
      </c>
      <c r="H443">
        <v>165</v>
      </c>
      <c r="I443" t="s">
        <v>113</v>
      </c>
      <c r="K443" t="s">
        <v>100</v>
      </c>
      <c r="L443" t="s">
        <v>105</v>
      </c>
      <c r="M443">
        <v>3</v>
      </c>
      <c r="N443">
        <v>3</v>
      </c>
      <c r="O443">
        <v>3</v>
      </c>
      <c r="P443">
        <v>2</v>
      </c>
      <c r="Q443">
        <v>4</v>
      </c>
      <c r="R443">
        <v>1</v>
      </c>
      <c r="S443">
        <v>3</v>
      </c>
      <c r="U443" s="8">
        <v>3.0983700000000001</v>
      </c>
      <c r="V443" s="8">
        <v>0.49878</v>
      </c>
      <c r="W443">
        <v>43.4</v>
      </c>
      <c r="X443">
        <v>0.77932000000000001</v>
      </c>
      <c r="Y443">
        <v>1.2781</v>
      </c>
      <c r="Z443">
        <v>2.9104299999999999</v>
      </c>
      <c r="AA443">
        <v>0.35385</v>
      </c>
      <c r="AB443">
        <v>4.6080000000000003E-2</v>
      </c>
      <c r="AD443">
        <v>1.8202799999999999</v>
      </c>
      <c r="AE443">
        <v>42.9</v>
      </c>
      <c r="AG443">
        <v>3</v>
      </c>
      <c r="AJ443">
        <v>1.8390299999999999</v>
      </c>
      <c r="AK443">
        <v>0.67349999999999999</v>
      </c>
      <c r="AL443">
        <v>0.31020999999999999</v>
      </c>
      <c r="AM443">
        <v>2.82273</v>
      </c>
      <c r="AN443">
        <v>2.0263499999999999</v>
      </c>
      <c r="AO443">
        <v>0.85114000000000001</v>
      </c>
      <c r="AP443">
        <v>0.60216000000000003</v>
      </c>
      <c r="AQ443">
        <v>3.4656099999999999</v>
      </c>
      <c r="AS443">
        <v>0</v>
      </c>
      <c r="AT443">
        <v>1</v>
      </c>
      <c r="AU443">
        <v>1</v>
      </c>
      <c r="AV443">
        <v>0</v>
      </c>
      <c r="AW443" s="4">
        <v>0</v>
      </c>
      <c r="AX443">
        <v>0</v>
      </c>
      <c r="AY443">
        <v>0</v>
      </c>
      <c r="BA443" s="1">
        <v>44546</v>
      </c>
      <c r="BB443">
        <v>10</v>
      </c>
      <c r="BC443">
        <v>10</v>
      </c>
      <c r="BD443">
        <v>0</v>
      </c>
      <c r="BE443">
        <v>32</v>
      </c>
      <c r="BF443">
        <v>1</v>
      </c>
      <c r="BG443">
        <v>0</v>
      </c>
      <c r="BH443">
        <v>32</v>
      </c>
      <c r="BI443" s="1">
        <v>44154</v>
      </c>
      <c r="BJ443">
        <v>8</v>
      </c>
      <c r="BK443">
        <v>7</v>
      </c>
      <c r="BL443">
        <v>1</v>
      </c>
      <c r="BM443">
        <v>40</v>
      </c>
      <c r="BN443">
        <v>1</v>
      </c>
      <c r="BO443">
        <v>0</v>
      </c>
      <c r="BP443">
        <v>40</v>
      </c>
      <c r="BQ443" s="1">
        <v>43649</v>
      </c>
      <c r="BR443">
        <v>5</v>
      </c>
      <c r="BS443">
        <v>5</v>
      </c>
      <c r="BT443">
        <v>0</v>
      </c>
      <c r="BU443">
        <v>28</v>
      </c>
      <c r="BV443">
        <v>1</v>
      </c>
      <c r="BW443">
        <v>0</v>
      </c>
      <c r="BX443">
        <v>28</v>
      </c>
      <c r="BY443">
        <v>34</v>
      </c>
      <c r="CA443" t="s">
        <v>1286</v>
      </c>
      <c r="CB443" t="s">
        <v>1287</v>
      </c>
      <c r="CC443">
        <v>18017</v>
      </c>
      <c r="CD443">
        <v>470</v>
      </c>
      <c r="CE443">
        <v>6108656077</v>
      </c>
      <c r="CF443" t="s">
        <v>99</v>
      </c>
      <c r="CG443" t="s">
        <v>100</v>
      </c>
      <c r="CH443" s="1">
        <v>28850</v>
      </c>
      <c r="CI443" t="s">
        <v>100</v>
      </c>
      <c r="CJ443" t="s">
        <v>100</v>
      </c>
      <c r="CK443" t="s">
        <v>100</v>
      </c>
      <c r="CL443" t="s">
        <v>103</v>
      </c>
      <c r="CM443" t="s">
        <v>1285</v>
      </c>
      <c r="CN443">
        <v>227</v>
      </c>
      <c r="CO443" s="1">
        <v>44621</v>
      </c>
      <c r="CP443" s="1"/>
      <c r="CV443"/>
    </row>
    <row r="444" spans="1:102" x14ac:dyDescent="0.25">
      <c r="A444" t="s">
        <v>317</v>
      </c>
      <c r="B444" s="18" t="s">
        <v>3187</v>
      </c>
      <c r="C444" s="18">
        <v>395440</v>
      </c>
      <c r="D444" t="s">
        <v>1331</v>
      </c>
      <c r="E444" t="s">
        <v>547</v>
      </c>
      <c r="F444" t="s">
        <v>205</v>
      </c>
      <c r="G444" t="s">
        <v>3201</v>
      </c>
      <c r="H444">
        <v>98.6</v>
      </c>
      <c r="I444" t="s">
        <v>98</v>
      </c>
      <c r="K444" t="s">
        <v>100</v>
      </c>
      <c r="L444" t="s">
        <v>105</v>
      </c>
      <c r="M444">
        <v>2</v>
      </c>
      <c r="N444">
        <v>3</v>
      </c>
      <c r="O444">
        <v>2</v>
      </c>
      <c r="P444">
        <v>4</v>
      </c>
      <c r="Q444">
        <v>5</v>
      </c>
      <c r="R444">
        <v>4</v>
      </c>
      <c r="S444">
        <v>3</v>
      </c>
      <c r="U444" s="8">
        <v>3.43424</v>
      </c>
      <c r="V444" s="8">
        <v>0.54198000000000002</v>
      </c>
      <c r="W444">
        <v>46.4</v>
      </c>
      <c r="X444">
        <v>1.0298400000000001</v>
      </c>
      <c r="Y444">
        <v>1.5718099999999999</v>
      </c>
      <c r="Z444">
        <v>3.03179</v>
      </c>
      <c r="AA444">
        <v>0.35736000000000001</v>
      </c>
      <c r="AB444">
        <v>6.2820000000000001E-2</v>
      </c>
      <c r="AD444">
        <v>1.86243</v>
      </c>
      <c r="AE444">
        <v>47.1</v>
      </c>
      <c r="AG444">
        <v>0</v>
      </c>
      <c r="AJ444">
        <v>2.21244</v>
      </c>
      <c r="AK444">
        <v>0.70752000000000004</v>
      </c>
      <c r="AL444">
        <v>0.32151999999999997</v>
      </c>
      <c r="AM444">
        <v>3.2414900000000002</v>
      </c>
      <c r="AN444">
        <v>1.7233499999999999</v>
      </c>
      <c r="AO444">
        <v>1.0706599999999999</v>
      </c>
      <c r="AP444">
        <v>0.63127999999999995</v>
      </c>
      <c r="AQ444">
        <v>3.3450500000000001</v>
      </c>
      <c r="AS444">
        <v>3</v>
      </c>
      <c r="AT444">
        <v>5</v>
      </c>
      <c r="AU444">
        <v>2</v>
      </c>
      <c r="AV444">
        <v>0</v>
      </c>
      <c r="AW444" s="4">
        <v>0</v>
      </c>
      <c r="AX444">
        <v>0</v>
      </c>
      <c r="AY444">
        <v>0</v>
      </c>
      <c r="BA444" s="1">
        <v>44252</v>
      </c>
      <c r="BB444">
        <v>4</v>
      </c>
      <c r="BC444">
        <v>3</v>
      </c>
      <c r="BD444">
        <v>0</v>
      </c>
      <c r="BE444">
        <v>20</v>
      </c>
      <c r="BF444">
        <v>1</v>
      </c>
      <c r="BG444">
        <v>0</v>
      </c>
      <c r="BH444">
        <v>20</v>
      </c>
      <c r="BI444" s="1">
        <v>43594</v>
      </c>
      <c r="BJ444">
        <v>15</v>
      </c>
      <c r="BK444">
        <v>14</v>
      </c>
      <c r="BL444">
        <v>0</v>
      </c>
      <c r="BM444">
        <v>72</v>
      </c>
      <c r="BN444">
        <v>1</v>
      </c>
      <c r="BO444">
        <v>0</v>
      </c>
      <c r="BP444">
        <v>72</v>
      </c>
      <c r="BQ444" s="1">
        <v>43258</v>
      </c>
      <c r="BR444">
        <v>16</v>
      </c>
      <c r="BS444">
        <v>11</v>
      </c>
      <c r="BT444">
        <v>5</v>
      </c>
      <c r="BU444">
        <v>235</v>
      </c>
      <c r="BV444">
        <v>1</v>
      </c>
      <c r="BW444">
        <v>0</v>
      </c>
      <c r="BX444">
        <v>235</v>
      </c>
      <c r="BY444">
        <v>73.167000000000002</v>
      </c>
      <c r="CA444" t="s">
        <v>1333</v>
      </c>
      <c r="CB444" t="s">
        <v>1334</v>
      </c>
      <c r="CC444">
        <v>17011</v>
      </c>
      <c r="CD444">
        <v>270</v>
      </c>
      <c r="CE444">
        <v>7177378551</v>
      </c>
      <c r="CF444" t="s">
        <v>99</v>
      </c>
      <c r="CG444" t="s">
        <v>100</v>
      </c>
      <c r="CH444" s="1">
        <v>28946</v>
      </c>
      <c r="CI444" t="s">
        <v>100</v>
      </c>
      <c r="CJ444" t="s">
        <v>100</v>
      </c>
      <c r="CK444" t="s">
        <v>100</v>
      </c>
      <c r="CL444" t="s">
        <v>103</v>
      </c>
      <c r="CM444" t="s">
        <v>1332</v>
      </c>
      <c r="CN444">
        <v>123</v>
      </c>
      <c r="CO444" s="1">
        <v>44621</v>
      </c>
      <c r="CP444" s="1"/>
      <c r="CV444"/>
    </row>
    <row r="445" spans="1:102" x14ac:dyDescent="0.25">
      <c r="A445" t="s">
        <v>317</v>
      </c>
      <c r="B445" s="18" t="s">
        <v>3187</v>
      </c>
      <c r="C445" s="18">
        <v>395746</v>
      </c>
      <c r="D445" t="s">
        <v>2235</v>
      </c>
      <c r="E445" t="s">
        <v>151</v>
      </c>
      <c r="F445" t="s">
        <v>205</v>
      </c>
      <c r="G445" t="s">
        <v>3202</v>
      </c>
      <c r="H445">
        <v>117.3</v>
      </c>
      <c r="I445" t="s">
        <v>113</v>
      </c>
      <c r="K445" t="s">
        <v>100</v>
      </c>
      <c r="L445" t="s">
        <v>105</v>
      </c>
      <c r="M445">
        <v>2</v>
      </c>
      <c r="N445">
        <v>3</v>
      </c>
      <c r="O445">
        <v>2</v>
      </c>
      <c r="P445">
        <v>2</v>
      </c>
      <c r="Q445">
        <v>1</v>
      </c>
      <c r="R445">
        <v>4</v>
      </c>
      <c r="S445">
        <v>3</v>
      </c>
      <c r="U445" s="8">
        <v>3.2534999999999998</v>
      </c>
      <c r="V445" s="8">
        <v>0.58459000000000005</v>
      </c>
      <c r="W445">
        <v>77.400000000000006</v>
      </c>
      <c r="X445">
        <v>1.00356</v>
      </c>
      <c r="Y445">
        <v>1.5881400000000001</v>
      </c>
      <c r="Z445">
        <v>2.9188000000000001</v>
      </c>
      <c r="AA445">
        <v>0.34053</v>
      </c>
      <c r="AB445">
        <v>0.11364</v>
      </c>
      <c r="AD445">
        <v>1.66536</v>
      </c>
      <c r="AE445">
        <v>83.9</v>
      </c>
      <c r="AG445">
        <v>1</v>
      </c>
      <c r="AJ445">
        <v>2.03369</v>
      </c>
      <c r="AK445">
        <v>0.69440000000000002</v>
      </c>
      <c r="AL445">
        <v>0.31564999999999999</v>
      </c>
      <c r="AM445">
        <v>3.0437500000000002</v>
      </c>
      <c r="AN445">
        <v>1.6764399999999999</v>
      </c>
      <c r="AO445">
        <v>1.0630500000000001</v>
      </c>
      <c r="AP445">
        <v>0.69357999999999997</v>
      </c>
      <c r="AQ445">
        <v>3.3748800000000001</v>
      </c>
      <c r="AS445">
        <v>4</v>
      </c>
      <c r="AT445">
        <v>7</v>
      </c>
      <c r="AU445">
        <v>0</v>
      </c>
      <c r="AV445">
        <v>1</v>
      </c>
      <c r="AW445" s="4">
        <v>650</v>
      </c>
      <c r="AX445">
        <v>0</v>
      </c>
      <c r="AY445">
        <v>1</v>
      </c>
      <c r="BA445" s="1">
        <v>44427</v>
      </c>
      <c r="BB445">
        <v>11</v>
      </c>
      <c r="BC445">
        <v>11</v>
      </c>
      <c r="BD445">
        <v>0</v>
      </c>
      <c r="BE445">
        <v>56</v>
      </c>
      <c r="BF445">
        <v>1</v>
      </c>
      <c r="BG445">
        <v>0</v>
      </c>
      <c r="BH445">
        <v>56</v>
      </c>
      <c r="BI445" s="1">
        <v>43804</v>
      </c>
      <c r="BJ445">
        <v>10</v>
      </c>
      <c r="BK445">
        <v>7</v>
      </c>
      <c r="BL445">
        <v>3</v>
      </c>
      <c r="BM445">
        <v>40</v>
      </c>
      <c r="BN445">
        <v>1</v>
      </c>
      <c r="BO445">
        <v>0</v>
      </c>
      <c r="BP445">
        <v>40</v>
      </c>
      <c r="BQ445" s="1">
        <v>43412</v>
      </c>
      <c r="BR445">
        <v>12</v>
      </c>
      <c r="BS445">
        <v>7</v>
      </c>
      <c r="BT445">
        <v>5</v>
      </c>
      <c r="BU445">
        <v>48</v>
      </c>
      <c r="BV445">
        <v>1</v>
      </c>
      <c r="BW445">
        <v>0</v>
      </c>
      <c r="BX445">
        <v>48</v>
      </c>
      <c r="BY445">
        <v>49.332999999999998</v>
      </c>
      <c r="CA445" t="s">
        <v>2237</v>
      </c>
      <c r="CB445" t="s">
        <v>2238</v>
      </c>
      <c r="CC445">
        <v>17013</v>
      </c>
      <c r="CD445">
        <v>270</v>
      </c>
      <c r="CE445">
        <v>7172490085</v>
      </c>
      <c r="CF445" t="s">
        <v>99</v>
      </c>
      <c r="CG445" t="s">
        <v>100</v>
      </c>
      <c r="CH445" s="1">
        <v>32079</v>
      </c>
      <c r="CI445" t="s">
        <v>100</v>
      </c>
      <c r="CJ445" t="s">
        <v>100</v>
      </c>
      <c r="CK445" t="s">
        <v>100</v>
      </c>
      <c r="CL445" t="s">
        <v>103</v>
      </c>
      <c r="CM445" t="s">
        <v>2236</v>
      </c>
      <c r="CN445">
        <v>150</v>
      </c>
      <c r="CO445" s="1">
        <v>44621</v>
      </c>
      <c r="CP445" s="1"/>
      <c r="CV445"/>
    </row>
    <row r="446" spans="1:102" x14ac:dyDescent="0.25">
      <c r="A446" t="s">
        <v>317</v>
      </c>
      <c r="B446" s="18" t="s">
        <v>3187</v>
      </c>
      <c r="C446" s="18">
        <v>395348</v>
      </c>
      <c r="D446" t="s">
        <v>1032</v>
      </c>
      <c r="E446" t="s">
        <v>343</v>
      </c>
      <c r="F446" t="s">
        <v>97</v>
      </c>
      <c r="G446" t="s">
        <v>3202</v>
      </c>
      <c r="H446">
        <v>136.19999999999999</v>
      </c>
      <c r="I446" t="s">
        <v>113</v>
      </c>
      <c r="K446" t="s">
        <v>100</v>
      </c>
      <c r="L446" t="s">
        <v>105</v>
      </c>
      <c r="M446">
        <v>3</v>
      </c>
      <c r="N446">
        <v>3</v>
      </c>
      <c r="O446">
        <v>3</v>
      </c>
      <c r="P446">
        <v>3</v>
      </c>
      <c r="Q446">
        <v>2</v>
      </c>
      <c r="R446">
        <v>3</v>
      </c>
      <c r="S446">
        <v>3</v>
      </c>
      <c r="U446" s="8">
        <v>3.2675399999999999</v>
      </c>
      <c r="V446" s="8">
        <v>0.47504999999999997</v>
      </c>
      <c r="W446">
        <v>65.8</v>
      </c>
      <c r="X446">
        <v>0.90388999999999997</v>
      </c>
      <c r="Y446">
        <v>1.3789400000000001</v>
      </c>
      <c r="Z446">
        <v>3.0672700000000002</v>
      </c>
      <c r="AA446">
        <v>0.30689</v>
      </c>
      <c r="AB446">
        <v>4.1309999999999999E-2</v>
      </c>
      <c r="AD446">
        <v>1.8886000000000001</v>
      </c>
      <c r="AE446">
        <v>80</v>
      </c>
      <c r="AG446">
        <v>1</v>
      </c>
      <c r="AJ446">
        <v>2.21035</v>
      </c>
      <c r="AK446">
        <v>0.68808000000000002</v>
      </c>
      <c r="AL446">
        <v>0.32072000000000001</v>
      </c>
      <c r="AM446">
        <v>3.2191399999999999</v>
      </c>
      <c r="AN446">
        <v>1.7492300000000001</v>
      </c>
      <c r="AO446">
        <v>0.96628000000000003</v>
      </c>
      <c r="AP446">
        <v>0.55471999999999999</v>
      </c>
      <c r="AQ446">
        <v>3.2047699999999999</v>
      </c>
      <c r="AS446">
        <v>2</v>
      </c>
      <c r="AT446">
        <v>4</v>
      </c>
      <c r="AU446">
        <v>0</v>
      </c>
      <c r="AV446">
        <v>2</v>
      </c>
      <c r="AW446" s="4">
        <v>25056.2</v>
      </c>
      <c r="AX446">
        <v>0</v>
      </c>
      <c r="AY446">
        <v>2</v>
      </c>
      <c r="BA446" s="1">
        <v>44378</v>
      </c>
      <c r="BB446">
        <v>2</v>
      </c>
      <c r="BC446">
        <v>2</v>
      </c>
      <c r="BD446">
        <v>0</v>
      </c>
      <c r="BE446">
        <v>12</v>
      </c>
      <c r="BF446">
        <v>1</v>
      </c>
      <c r="BG446">
        <v>0</v>
      </c>
      <c r="BH446">
        <v>12</v>
      </c>
      <c r="BI446" s="1">
        <v>43734</v>
      </c>
      <c r="BJ446">
        <v>4</v>
      </c>
      <c r="BK446">
        <v>3</v>
      </c>
      <c r="BL446">
        <v>4</v>
      </c>
      <c r="BM446">
        <v>28</v>
      </c>
      <c r="BN446">
        <v>1</v>
      </c>
      <c r="BO446">
        <v>0</v>
      </c>
      <c r="BP446">
        <v>28</v>
      </c>
      <c r="BQ446" s="1">
        <v>43335</v>
      </c>
      <c r="BR446">
        <v>9</v>
      </c>
      <c r="BS446">
        <v>4</v>
      </c>
      <c r="BT446">
        <v>5</v>
      </c>
      <c r="BU446">
        <v>76</v>
      </c>
      <c r="BV446">
        <v>1</v>
      </c>
      <c r="BW446">
        <v>0</v>
      </c>
      <c r="BX446">
        <v>76</v>
      </c>
      <c r="BY446">
        <v>28</v>
      </c>
      <c r="CA446" t="s">
        <v>1034</v>
      </c>
      <c r="CB446" t="s">
        <v>1035</v>
      </c>
      <c r="CC446">
        <v>17201</v>
      </c>
      <c r="CD446">
        <v>350</v>
      </c>
      <c r="CE446">
        <v>7172630436</v>
      </c>
      <c r="CF446" t="s">
        <v>99</v>
      </c>
      <c r="CG446" t="s">
        <v>100</v>
      </c>
      <c r="CH446" s="1">
        <v>28126</v>
      </c>
      <c r="CI446" t="s">
        <v>100</v>
      </c>
      <c r="CJ446" t="s">
        <v>100</v>
      </c>
      <c r="CK446" t="s">
        <v>100</v>
      </c>
      <c r="CL446" t="s">
        <v>103</v>
      </c>
      <c r="CM446" t="s">
        <v>1033</v>
      </c>
      <c r="CN446">
        <v>210</v>
      </c>
      <c r="CO446" s="1">
        <v>44621</v>
      </c>
      <c r="CP446" s="1"/>
      <c r="CV446"/>
    </row>
    <row r="447" spans="1:102" x14ac:dyDescent="0.25">
      <c r="A447" t="s">
        <v>317</v>
      </c>
      <c r="B447" s="18" t="s">
        <v>3187</v>
      </c>
      <c r="C447" s="18">
        <v>395451</v>
      </c>
      <c r="D447" t="s">
        <v>1354</v>
      </c>
      <c r="E447" t="s">
        <v>1356</v>
      </c>
      <c r="F447" t="s">
        <v>243</v>
      </c>
      <c r="G447" t="s">
        <v>3202</v>
      </c>
      <c r="H447">
        <v>144.80000000000001</v>
      </c>
      <c r="I447" t="s">
        <v>113</v>
      </c>
      <c r="K447" t="s">
        <v>100</v>
      </c>
      <c r="L447" t="s">
        <v>105</v>
      </c>
      <c r="M447">
        <v>2</v>
      </c>
      <c r="N447">
        <v>2</v>
      </c>
      <c r="O447">
        <v>1</v>
      </c>
      <c r="P447">
        <v>5</v>
      </c>
      <c r="Q447">
        <v>4</v>
      </c>
      <c r="R447">
        <v>5</v>
      </c>
      <c r="S447">
        <v>3</v>
      </c>
      <c r="U447" s="8">
        <v>2.8919600000000001</v>
      </c>
      <c r="V447" s="8">
        <v>0.51971000000000001</v>
      </c>
      <c r="W447">
        <v>40</v>
      </c>
      <c r="X447">
        <v>0.76068999999999998</v>
      </c>
      <c r="Y447">
        <v>1.2804</v>
      </c>
      <c r="Z447">
        <v>2.6919300000000002</v>
      </c>
      <c r="AA447">
        <v>0.28544000000000003</v>
      </c>
      <c r="AB447">
        <v>3.2460000000000003E-2</v>
      </c>
      <c r="AD447">
        <v>1.6115600000000001</v>
      </c>
      <c r="AE447">
        <v>38.1</v>
      </c>
      <c r="AG447">
        <v>1</v>
      </c>
      <c r="AJ447">
        <v>1.98604</v>
      </c>
      <c r="AK447">
        <v>0.66812000000000005</v>
      </c>
      <c r="AL447">
        <v>0.30959999999999999</v>
      </c>
      <c r="AM447">
        <v>2.9637500000000001</v>
      </c>
      <c r="AN447">
        <v>1.6612100000000001</v>
      </c>
      <c r="AO447">
        <v>0.83748999999999996</v>
      </c>
      <c r="AP447">
        <v>0.62866999999999995</v>
      </c>
      <c r="AQ447">
        <v>3.08081</v>
      </c>
      <c r="AS447">
        <v>1</v>
      </c>
      <c r="AT447">
        <v>6</v>
      </c>
      <c r="AU447">
        <v>1</v>
      </c>
      <c r="AV447">
        <v>1</v>
      </c>
      <c r="AW447" s="4">
        <v>3250</v>
      </c>
      <c r="AX447">
        <v>0</v>
      </c>
      <c r="AY447">
        <v>1</v>
      </c>
      <c r="BA447" s="1">
        <v>44546</v>
      </c>
      <c r="BB447">
        <v>18</v>
      </c>
      <c r="BC447">
        <v>17</v>
      </c>
      <c r="BD447">
        <v>0</v>
      </c>
      <c r="BE447">
        <v>96</v>
      </c>
      <c r="BF447">
        <v>1</v>
      </c>
      <c r="BG447">
        <v>0</v>
      </c>
      <c r="BH447">
        <v>96</v>
      </c>
      <c r="BI447" s="1">
        <v>44104</v>
      </c>
      <c r="BJ447">
        <v>18</v>
      </c>
      <c r="BK447">
        <v>18</v>
      </c>
      <c r="BL447">
        <v>0</v>
      </c>
      <c r="BM447">
        <v>92</v>
      </c>
      <c r="BN447">
        <v>1</v>
      </c>
      <c r="BO447">
        <v>0</v>
      </c>
      <c r="BP447">
        <v>92</v>
      </c>
      <c r="BQ447" s="1">
        <v>43545</v>
      </c>
      <c r="BR447">
        <v>10</v>
      </c>
      <c r="BS447">
        <v>7</v>
      </c>
      <c r="BT447">
        <v>4</v>
      </c>
      <c r="BU447">
        <v>48</v>
      </c>
      <c r="BV447">
        <v>1</v>
      </c>
      <c r="BW447">
        <v>0</v>
      </c>
      <c r="BX447">
        <v>48</v>
      </c>
      <c r="BY447">
        <v>86.667000000000002</v>
      </c>
      <c r="CA447" t="s">
        <v>1357</v>
      </c>
      <c r="CB447" t="s">
        <v>1358</v>
      </c>
      <c r="CC447">
        <v>17313</v>
      </c>
      <c r="CD447">
        <v>800</v>
      </c>
      <c r="CE447">
        <v>7172461671</v>
      </c>
      <c r="CF447" t="s">
        <v>99</v>
      </c>
      <c r="CG447" t="s">
        <v>100</v>
      </c>
      <c r="CH447" s="1">
        <v>29145</v>
      </c>
      <c r="CI447" t="s">
        <v>100</v>
      </c>
      <c r="CJ447" t="s">
        <v>100</v>
      </c>
      <c r="CK447" t="s">
        <v>100</v>
      </c>
      <c r="CL447" t="s">
        <v>103</v>
      </c>
      <c r="CM447" t="s">
        <v>1355</v>
      </c>
      <c r="CN447">
        <v>202</v>
      </c>
      <c r="CO447" s="1">
        <v>44621</v>
      </c>
      <c r="CP447" s="1"/>
      <c r="CV447"/>
    </row>
    <row r="448" spans="1:102" x14ac:dyDescent="0.25">
      <c r="A448" t="s">
        <v>317</v>
      </c>
      <c r="B448" s="18" t="s">
        <v>3187</v>
      </c>
      <c r="C448" s="18">
        <v>395540</v>
      </c>
      <c r="D448" t="s">
        <v>1620</v>
      </c>
      <c r="E448" t="s">
        <v>229</v>
      </c>
      <c r="F448" t="s">
        <v>299</v>
      </c>
      <c r="G448" t="s">
        <v>3202</v>
      </c>
      <c r="H448">
        <v>184.5</v>
      </c>
      <c r="I448" t="s">
        <v>113</v>
      </c>
      <c r="K448" t="s">
        <v>100</v>
      </c>
      <c r="L448" t="s">
        <v>105</v>
      </c>
      <c r="M448">
        <v>4</v>
      </c>
      <c r="N448">
        <v>2</v>
      </c>
      <c r="O448">
        <v>4</v>
      </c>
      <c r="P448">
        <v>3</v>
      </c>
      <c r="Q448">
        <v>3</v>
      </c>
      <c r="R448">
        <v>3</v>
      </c>
      <c r="S448">
        <v>2</v>
      </c>
      <c r="U448" s="8">
        <v>3.2728999999999999</v>
      </c>
      <c r="V448" s="8">
        <v>0.40832000000000002</v>
      </c>
      <c r="W448">
        <v>44.7</v>
      </c>
      <c r="X448">
        <v>1.0270999999999999</v>
      </c>
      <c r="Y448">
        <v>1.4354199999999999</v>
      </c>
      <c r="Z448">
        <v>2.91438</v>
      </c>
      <c r="AA448">
        <v>0.27233000000000002</v>
      </c>
      <c r="AB448">
        <v>6.6530000000000006E-2</v>
      </c>
      <c r="AD448">
        <v>1.83748</v>
      </c>
      <c r="AE448">
        <v>40</v>
      </c>
      <c r="AG448">
        <v>1</v>
      </c>
      <c r="AJ448">
        <v>1.9866200000000001</v>
      </c>
      <c r="AK448">
        <v>0.68415999999999999</v>
      </c>
      <c r="AL448">
        <v>0.30615999999999999</v>
      </c>
      <c r="AM448">
        <v>2.9769399999999999</v>
      </c>
      <c r="AN448">
        <v>1.8935299999999999</v>
      </c>
      <c r="AO448">
        <v>1.1042799999999999</v>
      </c>
      <c r="AP448">
        <v>0.49947999999999998</v>
      </c>
      <c r="AQ448">
        <v>3.47119</v>
      </c>
      <c r="AS448">
        <v>0</v>
      </c>
      <c r="AT448">
        <v>2</v>
      </c>
      <c r="AU448">
        <v>0</v>
      </c>
      <c r="AV448">
        <v>0</v>
      </c>
      <c r="AW448" s="4">
        <v>0</v>
      </c>
      <c r="AX448">
        <v>0</v>
      </c>
      <c r="AY448">
        <v>0</v>
      </c>
      <c r="BA448" s="1">
        <v>44581</v>
      </c>
      <c r="BB448">
        <v>4</v>
      </c>
      <c r="BC448">
        <v>4</v>
      </c>
      <c r="BD448">
        <v>0</v>
      </c>
      <c r="BE448">
        <v>8</v>
      </c>
      <c r="BF448">
        <v>0</v>
      </c>
      <c r="BG448">
        <v>0</v>
      </c>
      <c r="BH448">
        <v>8</v>
      </c>
      <c r="BI448" s="1">
        <v>44232</v>
      </c>
      <c r="BJ448">
        <v>3</v>
      </c>
      <c r="BK448">
        <v>3</v>
      </c>
      <c r="BL448">
        <v>0</v>
      </c>
      <c r="BM448">
        <v>12</v>
      </c>
      <c r="BN448">
        <v>1</v>
      </c>
      <c r="BO448">
        <v>0</v>
      </c>
      <c r="BP448">
        <v>12</v>
      </c>
      <c r="BQ448" s="1">
        <v>43705</v>
      </c>
      <c r="BR448">
        <v>6</v>
      </c>
      <c r="BS448">
        <v>4</v>
      </c>
      <c r="BT448">
        <v>2</v>
      </c>
      <c r="BU448">
        <v>12</v>
      </c>
      <c r="BV448">
        <v>1</v>
      </c>
      <c r="BW448">
        <v>0</v>
      </c>
      <c r="BX448">
        <v>12</v>
      </c>
      <c r="BY448">
        <v>10</v>
      </c>
      <c r="CA448" t="s">
        <v>1622</v>
      </c>
      <c r="CB448" t="s">
        <v>1623</v>
      </c>
      <c r="CC448">
        <v>18045</v>
      </c>
      <c r="CD448">
        <v>590</v>
      </c>
      <c r="CE448">
        <v>6102500150</v>
      </c>
      <c r="CF448" t="s">
        <v>99</v>
      </c>
      <c r="CG448" t="s">
        <v>100</v>
      </c>
      <c r="CH448" s="1">
        <v>30151</v>
      </c>
      <c r="CI448" t="s">
        <v>100</v>
      </c>
      <c r="CJ448" t="s">
        <v>100</v>
      </c>
      <c r="CK448" t="s">
        <v>100</v>
      </c>
      <c r="CL448" t="s">
        <v>103</v>
      </c>
      <c r="CM448" t="s">
        <v>1621</v>
      </c>
      <c r="CN448">
        <v>227</v>
      </c>
      <c r="CO448" s="1">
        <v>44621</v>
      </c>
      <c r="CP448" s="1"/>
      <c r="CV448"/>
    </row>
    <row r="449" spans="1:100" x14ac:dyDescent="0.25">
      <c r="A449" t="s">
        <v>317</v>
      </c>
      <c r="B449" s="18" t="s">
        <v>3187</v>
      </c>
      <c r="C449" s="18">
        <v>395743</v>
      </c>
      <c r="D449" t="s">
        <v>2227</v>
      </c>
      <c r="E449" t="s">
        <v>371</v>
      </c>
      <c r="F449" t="s">
        <v>338</v>
      </c>
      <c r="G449" t="s">
        <v>3202</v>
      </c>
      <c r="H449">
        <v>148.69999999999999</v>
      </c>
      <c r="I449" t="s">
        <v>113</v>
      </c>
      <c r="K449" t="s">
        <v>100</v>
      </c>
      <c r="L449" t="s">
        <v>105</v>
      </c>
      <c r="M449">
        <v>2</v>
      </c>
      <c r="N449">
        <v>3</v>
      </c>
      <c r="O449">
        <v>3</v>
      </c>
      <c r="P449">
        <v>1</v>
      </c>
      <c r="Q449">
        <v>1</v>
      </c>
      <c r="R449">
        <v>2</v>
      </c>
      <c r="S449">
        <v>4</v>
      </c>
      <c r="U449" s="8">
        <v>3.1192500000000001</v>
      </c>
      <c r="V449" s="8">
        <v>0.78585000000000005</v>
      </c>
      <c r="W449">
        <v>55.2</v>
      </c>
      <c r="X449">
        <v>0.72067000000000003</v>
      </c>
      <c r="Y449">
        <v>1.5065200000000001</v>
      </c>
      <c r="Z449">
        <v>2.85433</v>
      </c>
      <c r="AA449">
        <v>0.50683999999999996</v>
      </c>
      <c r="AB449">
        <v>0.11595</v>
      </c>
      <c r="AD449">
        <v>1.61273</v>
      </c>
      <c r="AE449">
        <v>45.5</v>
      </c>
      <c r="AG449">
        <v>1</v>
      </c>
      <c r="AJ449">
        <v>1.90615</v>
      </c>
      <c r="AK449">
        <v>0.71519999999999995</v>
      </c>
      <c r="AL449">
        <v>0.35346</v>
      </c>
      <c r="AM449">
        <v>2.9748100000000002</v>
      </c>
      <c r="AN449">
        <v>1.7321</v>
      </c>
      <c r="AO449">
        <v>0.74119999999999997</v>
      </c>
      <c r="AP449">
        <v>0.83264000000000005</v>
      </c>
      <c r="AQ449">
        <v>3.3106100000000001</v>
      </c>
      <c r="AS449">
        <v>0</v>
      </c>
      <c r="AT449">
        <v>1</v>
      </c>
      <c r="AU449">
        <v>3</v>
      </c>
      <c r="AV449">
        <v>0</v>
      </c>
      <c r="AW449" s="4">
        <v>0</v>
      </c>
      <c r="AX449">
        <v>0</v>
      </c>
      <c r="AY449">
        <v>0</v>
      </c>
      <c r="BA449" s="1">
        <v>44148</v>
      </c>
      <c r="BB449">
        <v>5</v>
      </c>
      <c r="BC449">
        <v>3</v>
      </c>
      <c r="BD449">
        <v>0</v>
      </c>
      <c r="BE449">
        <v>20</v>
      </c>
      <c r="BF449">
        <v>1</v>
      </c>
      <c r="BG449">
        <v>0</v>
      </c>
      <c r="BH449">
        <v>20</v>
      </c>
      <c r="BI449" s="1">
        <v>43566</v>
      </c>
      <c r="BJ449">
        <v>11</v>
      </c>
      <c r="BK449">
        <v>10</v>
      </c>
      <c r="BL449">
        <v>1</v>
      </c>
      <c r="BM449">
        <v>80</v>
      </c>
      <c r="BN449">
        <v>1</v>
      </c>
      <c r="BO449">
        <v>0</v>
      </c>
      <c r="BP449">
        <v>80</v>
      </c>
      <c r="BQ449" s="1">
        <v>43241</v>
      </c>
      <c r="BR449">
        <v>3</v>
      </c>
      <c r="BS449">
        <v>3</v>
      </c>
      <c r="BT449">
        <v>0</v>
      </c>
      <c r="BU449">
        <v>12</v>
      </c>
      <c r="BV449">
        <v>1</v>
      </c>
      <c r="BW449">
        <v>0</v>
      </c>
      <c r="BX449">
        <v>12</v>
      </c>
      <c r="BY449">
        <v>38.667000000000002</v>
      </c>
      <c r="CA449" t="s">
        <v>2229</v>
      </c>
      <c r="CB449" t="s">
        <v>2230</v>
      </c>
      <c r="CC449">
        <v>15220</v>
      </c>
      <c r="CD449">
        <v>10</v>
      </c>
      <c r="CE449">
        <v>4123447744</v>
      </c>
      <c r="CF449" t="s">
        <v>99</v>
      </c>
      <c r="CG449" t="s">
        <v>100</v>
      </c>
      <c r="CH449" s="1">
        <v>32057</v>
      </c>
      <c r="CI449" t="s">
        <v>100</v>
      </c>
      <c r="CJ449" t="s">
        <v>100</v>
      </c>
      <c r="CK449" t="s">
        <v>100</v>
      </c>
      <c r="CL449" t="s">
        <v>103</v>
      </c>
      <c r="CM449" t="s">
        <v>2228</v>
      </c>
      <c r="CN449">
        <v>180</v>
      </c>
      <c r="CO449" s="1">
        <v>44621</v>
      </c>
      <c r="CP449" s="1"/>
      <c r="CV449"/>
    </row>
    <row r="450" spans="1:100" x14ac:dyDescent="0.25">
      <c r="A450" t="s">
        <v>317</v>
      </c>
      <c r="B450" s="18" t="s">
        <v>3187</v>
      </c>
      <c r="C450" s="18">
        <v>395913</v>
      </c>
      <c r="D450" t="s">
        <v>2697</v>
      </c>
      <c r="E450" t="s">
        <v>2699</v>
      </c>
      <c r="F450" t="s">
        <v>111</v>
      </c>
      <c r="G450" t="s">
        <v>3202</v>
      </c>
      <c r="H450">
        <v>96.9</v>
      </c>
      <c r="I450" t="s">
        <v>113</v>
      </c>
      <c r="K450" t="s">
        <v>100</v>
      </c>
      <c r="L450" t="s">
        <v>105</v>
      </c>
      <c r="M450">
        <v>3</v>
      </c>
      <c r="N450">
        <v>3</v>
      </c>
      <c r="O450">
        <v>3</v>
      </c>
      <c r="P450">
        <v>3</v>
      </c>
      <c r="Q450">
        <v>2</v>
      </c>
      <c r="R450">
        <v>5</v>
      </c>
      <c r="S450">
        <v>4</v>
      </c>
      <c r="U450" s="8">
        <v>3.3168899999999999</v>
      </c>
      <c r="V450" s="8">
        <v>0.78837999999999997</v>
      </c>
      <c r="W450">
        <v>33.299999999999997</v>
      </c>
      <c r="X450">
        <v>0.63878000000000001</v>
      </c>
      <c r="Y450">
        <v>1.42716</v>
      </c>
      <c r="Z450">
        <v>3.0910299999999999</v>
      </c>
      <c r="AA450">
        <v>0.59547000000000005</v>
      </c>
      <c r="AB450">
        <v>4.4810000000000003E-2</v>
      </c>
      <c r="AD450">
        <v>1.8897299999999999</v>
      </c>
      <c r="AE450">
        <v>42.3</v>
      </c>
      <c r="AG450">
        <v>1</v>
      </c>
      <c r="AJ450">
        <v>2.0624600000000002</v>
      </c>
      <c r="AK450">
        <v>0.74261999999999995</v>
      </c>
      <c r="AL450">
        <v>0.37304999999999999</v>
      </c>
      <c r="AM450">
        <v>3.1781299999999999</v>
      </c>
      <c r="AN450">
        <v>1.8757699999999999</v>
      </c>
      <c r="AO450">
        <v>0.63271999999999995</v>
      </c>
      <c r="AP450">
        <v>0.79144999999999999</v>
      </c>
      <c r="AQ450">
        <v>3.29515</v>
      </c>
      <c r="AS450">
        <v>0</v>
      </c>
      <c r="AT450">
        <v>4</v>
      </c>
      <c r="AU450">
        <v>0</v>
      </c>
      <c r="AV450">
        <v>1</v>
      </c>
      <c r="AW450" s="4">
        <v>650</v>
      </c>
      <c r="AX450">
        <v>0</v>
      </c>
      <c r="AY450">
        <v>1</v>
      </c>
      <c r="BA450" s="1">
        <v>44302</v>
      </c>
      <c r="BB450">
        <v>5</v>
      </c>
      <c r="BC450">
        <v>5</v>
      </c>
      <c r="BD450">
        <v>0</v>
      </c>
      <c r="BE450">
        <v>20</v>
      </c>
      <c r="BF450">
        <v>1</v>
      </c>
      <c r="BG450">
        <v>0</v>
      </c>
      <c r="BH450">
        <v>20</v>
      </c>
      <c r="BI450" s="1">
        <v>43700</v>
      </c>
      <c r="BJ450">
        <v>6</v>
      </c>
      <c r="BK450">
        <v>4</v>
      </c>
      <c r="BL450">
        <v>2</v>
      </c>
      <c r="BM450">
        <v>36</v>
      </c>
      <c r="BN450">
        <v>1</v>
      </c>
      <c r="BO450">
        <v>0</v>
      </c>
      <c r="BP450">
        <v>36</v>
      </c>
      <c r="BQ450" s="1">
        <v>43391</v>
      </c>
      <c r="BR450">
        <v>10</v>
      </c>
      <c r="BS450">
        <v>8</v>
      </c>
      <c r="BT450">
        <v>2</v>
      </c>
      <c r="BU450">
        <v>52</v>
      </c>
      <c r="BV450">
        <v>1</v>
      </c>
      <c r="BW450">
        <v>0</v>
      </c>
      <c r="BX450">
        <v>52</v>
      </c>
      <c r="BY450">
        <v>30.667000000000002</v>
      </c>
      <c r="CA450" t="s">
        <v>2700</v>
      </c>
      <c r="CB450" t="s">
        <v>2701</v>
      </c>
      <c r="CC450">
        <v>19006</v>
      </c>
      <c r="CD450">
        <v>560</v>
      </c>
      <c r="CE450">
        <v>2159387171</v>
      </c>
      <c r="CF450" t="s">
        <v>99</v>
      </c>
      <c r="CG450" t="s">
        <v>100</v>
      </c>
      <c r="CH450" s="1">
        <v>34221</v>
      </c>
      <c r="CI450" t="s">
        <v>100</v>
      </c>
      <c r="CJ450" t="s">
        <v>100</v>
      </c>
      <c r="CK450" t="s">
        <v>100</v>
      </c>
      <c r="CL450" t="s">
        <v>103</v>
      </c>
      <c r="CM450" t="s">
        <v>2698</v>
      </c>
      <c r="CN450">
        <v>125</v>
      </c>
      <c r="CO450" s="1">
        <v>44621</v>
      </c>
      <c r="CP450" s="1"/>
      <c r="CV450"/>
    </row>
    <row r="451" spans="1:100" x14ac:dyDescent="0.25">
      <c r="A451" t="s">
        <v>317</v>
      </c>
      <c r="B451" s="18" t="s">
        <v>3187</v>
      </c>
      <c r="C451" s="18">
        <v>395359</v>
      </c>
      <c r="D451" t="s">
        <v>1074</v>
      </c>
      <c r="E451" t="s">
        <v>1076</v>
      </c>
      <c r="F451" t="s">
        <v>1077</v>
      </c>
      <c r="G451" t="s">
        <v>3202</v>
      </c>
      <c r="H451">
        <v>87.4</v>
      </c>
      <c r="I451" t="s">
        <v>113</v>
      </c>
      <c r="K451" t="s">
        <v>100</v>
      </c>
      <c r="L451" t="s">
        <v>105</v>
      </c>
      <c r="M451">
        <v>3</v>
      </c>
      <c r="N451">
        <v>2</v>
      </c>
      <c r="O451">
        <v>3</v>
      </c>
      <c r="P451">
        <v>4</v>
      </c>
      <c r="Q451">
        <v>4</v>
      </c>
      <c r="R451">
        <v>5</v>
      </c>
      <c r="S451">
        <v>3</v>
      </c>
      <c r="U451" s="8">
        <v>3.1047600000000002</v>
      </c>
      <c r="V451" s="8">
        <v>0.52768000000000004</v>
      </c>
      <c r="W451">
        <v>50.6</v>
      </c>
      <c r="X451">
        <v>0.85136000000000001</v>
      </c>
      <c r="Y451">
        <v>1.3790500000000001</v>
      </c>
      <c r="Z451">
        <v>2.8760300000000001</v>
      </c>
      <c r="AA451">
        <v>0.42043000000000003</v>
      </c>
      <c r="AB451">
        <v>0.11341</v>
      </c>
      <c r="AD451">
        <v>1.7257199999999999</v>
      </c>
      <c r="AE451">
        <v>27.3</v>
      </c>
      <c r="AG451">
        <v>0</v>
      </c>
      <c r="AJ451">
        <v>2.1657600000000001</v>
      </c>
      <c r="AK451">
        <v>0.73619999999999997</v>
      </c>
      <c r="AL451">
        <v>0.36924000000000001</v>
      </c>
      <c r="AM451">
        <v>3.2711999999999999</v>
      </c>
      <c r="AN451">
        <v>1.63127</v>
      </c>
      <c r="AO451">
        <v>0.85063</v>
      </c>
      <c r="AP451">
        <v>0.53520000000000001</v>
      </c>
      <c r="AQ451">
        <v>2.9966499999999998</v>
      </c>
      <c r="AS451">
        <v>0</v>
      </c>
      <c r="AT451">
        <v>2</v>
      </c>
      <c r="AU451">
        <v>0</v>
      </c>
      <c r="AV451">
        <v>1</v>
      </c>
      <c r="AW451" s="4">
        <v>650</v>
      </c>
      <c r="AX451">
        <v>0</v>
      </c>
      <c r="AY451">
        <v>1</v>
      </c>
      <c r="BA451" s="1">
        <v>44351</v>
      </c>
      <c r="BB451">
        <v>6</v>
      </c>
      <c r="BC451">
        <v>6</v>
      </c>
      <c r="BD451">
        <v>0</v>
      </c>
      <c r="BE451">
        <v>24</v>
      </c>
      <c r="BF451">
        <v>1</v>
      </c>
      <c r="BG451">
        <v>0</v>
      </c>
      <c r="BH451">
        <v>24</v>
      </c>
      <c r="BI451" s="1">
        <v>43756</v>
      </c>
      <c r="BJ451">
        <v>10</v>
      </c>
      <c r="BK451">
        <v>10</v>
      </c>
      <c r="BL451">
        <v>10</v>
      </c>
      <c r="BM451">
        <v>56</v>
      </c>
      <c r="BN451">
        <v>1</v>
      </c>
      <c r="BO451">
        <v>0</v>
      </c>
      <c r="BP451">
        <v>56</v>
      </c>
      <c r="BQ451" s="1">
        <v>43434</v>
      </c>
      <c r="BR451">
        <v>8</v>
      </c>
      <c r="BS451">
        <v>7</v>
      </c>
      <c r="BT451">
        <v>1</v>
      </c>
      <c r="BU451">
        <v>48</v>
      </c>
      <c r="BV451">
        <v>1</v>
      </c>
      <c r="BW451">
        <v>0</v>
      </c>
      <c r="BX451">
        <v>48</v>
      </c>
      <c r="BY451">
        <v>38.667000000000002</v>
      </c>
      <c r="CA451" t="s">
        <v>1078</v>
      </c>
      <c r="CB451" t="s">
        <v>1079</v>
      </c>
      <c r="CC451">
        <v>17740</v>
      </c>
      <c r="CD451">
        <v>510</v>
      </c>
      <c r="CE451">
        <v>5703984747</v>
      </c>
      <c r="CF451" t="s">
        <v>99</v>
      </c>
      <c r="CG451" t="s">
        <v>100</v>
      </c>
      <c r="CH451" s="1">
        <v>28216</v>
      </c>
      <c r="CI451" t="s">
        <v>100</v>
      </c>
      <c r="CJ451" t="s">
        <v>100</v>
      </c>
      <c r="CK451" t="s">
        <v>100</v>
      </c>
      <c r="CL451" t="s">
        <v>103</v>
      </c>
      <c r="CM451" t="s">
        <v>1075</v>
      </c>
      <c r="CN451">
        <v>120</v>
      </c>
      <c r="CO451" s="1">
        <v>44621</v>
      </c>
      <c r="CP451" s="1"/>
      <c r="CV451"/>
    </row>
    <row r="452" spans="1:100" x14ac:dyDescent="0.25">
      <c r="A452" t="s">
        <v>317</v>
      </c>
      <c r="B452" s="18" t="s">
        <v>3187</v>
      </c>
      <c r="C452" s="18">
        <v>395834</v>
      </c>
      <c r="D452" t="s">
        <v>2488</v>
      </c>
      <c r="E452" t="s">
        <v>2490</v>
      </c>
      <c r="F452" t="s">
        <v>111</v>
      </c>
      <c r="G452" t="s">
        <v>3202</v>
      </c>
      <c r="H452">
        <v>118</v>
      </c>
      <c r="I452" t="s">
        <v>113</v>
      </c>
      <c r="K452" t="s">
        <v>100</v>
      </c>
      <c r="L452" t="s">
        <v>105</v>
      </c>
      <c r="M452">
        <v>3</v>
      </c>
      <c r="N452">
        <v>4</v>
      </c>
      <c r="O452">
        <v>2</v>
      </c>
      <c r="P452">
        <v>3</v>
      </c>
      <c r="Q452">
        <v>2</v>
      </c>
      <c r="R452">
        <v>4</v>
      </c>
      <c r="S452">
        <v>5</v>
      </c>
      <c r="U452" s="8">
        <v>3.1352600000000002</v>
      </c>
      <c r="V452" s="8">
        <v>0.91559000000000001</v>
      </c>
      <c r="W452">
        <v>46.9</v>
      </c>
      <c r="X452">
        <v>0.64463000000000004</v>
      </c>
      <c r="Y452">
        <v>1.5602199999999999</v>
      </c>
      <c r="Z452">
        <v>2.7319499999999999</v>
      </c>
      <c r="AA452">
        <v>0.67369000000000001</v>
      </c>
      <c r="AB452">
        <v>5.7149999999999999E-2</v>
      </c>
      <c r="AD452">
        <v>1.5750500000000001</v>
      </c>
      <c r="AE452">
        <v>42.3</v>
      </c>
      <c r="AG452">
        <v>1</v>
      </c>
      <c r="AJ452">
        <v>1.8996999999999999</v>
      </c>
      <c r="AK452">
        <v>0.67174</v>
      </c>
      <c r="AL452">
        <v>0.30374000000000001</v>
      </c>
      <c r="AM452">
        <v>2.8751799999999998</v>
      </c>
      <c r="AN452">
        <v>1.69736</v>
      </c>
      <c r="AO452">
        <v>0.70587999999999995</v>
      </c>
      <c r="AP452">
        <v>1.1288899999999999</v>
      </c>
      <c r="AQ452">
        <v>3.4428999999999998</v>
      </c>
      <c r="AS452">
        <v>0</v>
      </c>
      <c r="AT452">
        <v>12</v>
      </c>
      <c r="AU452">
        <v>0</v>
      </c>
      <c r="AV452">
        <v>2</v>
      </c>
      <c r="AW452" s="4">
        <v>70415</v>
      </c>
      <c r="AX452">
        <v>0</v>
      </c>
      <c r="AY452">
        <v>2</v>
      </c>
      <c r="BA452" s="1">
        <v>44448</v>
      </c>
      <c r="BB452">
        <v>6</v>
      </c>
      <c r="BC452">
        <v>6</v>
      </c>
      <c r="BD452">
        <v>0</v>
      </c>
      <c r="BE452">
        <v>56</v>
      </c>
      <c r="BF452">
        <v>1</v>
      </c>
      <c r="BG452">
        <v>0</v>
      </c>
      <c r="BH452">
        <v>56</v>
      </c>
      <c r="BI452" s="1">
        <v>43616</v>
      </c>
      <c r="BJ452">
        <v>13</v>
      </c>
      <c r="BK452">
        <v>7</v>
      </c>
      <c r="BL452">
        <v>7</v>
      </c>
      <c r="BM452">
        <v>52</v>
      </c>
      <c r="BN452">
        <v>1</v>
      </c>
      <c r="BO452">
        <v>0</v>
      </c>
      <c r="BP452">
        <v>52</v>
      </c>
      <c r="BQ452" s="1">
        <v>43301</v>
      </c>
      <c r="BR452">
        <v>14</v>
      </c>
      <c r="BS452">
        <v>8</v>
      </c>
      <c r="BT452">
        <v>6</v>
      </c>
      <c r="BU452">
        <v>76</v>
      </c>
      <c r="BV452">
        <v>1</v>
      </c>
      <c r="BW452">
        <v>0</v>
      </c>
      <c r="BX452">
        <v>76</v>
      </c>
      <c r="BY452">
        <v>58</v>
      </c>
      <c r="CA452" t="s">
        <v>2491</v>
      </c>
      <c r="CB452" t="s">
        <v>2492</v>
      </c>
      <c r="CC452">
        <v>19406</v>
      </c>
      <c r="CD452">
        <v>560</v>
      </c>
      <c r="CE452">
        <v>6103371775</v>
      </c>
      <c r="CF452" t="s">
        <v>99</v>
      </c>
      <c r="CG452" t="s">
        <v>100</v>
      </c>
      <c r="CH452" s="1">
        <v>33084</v>
      </c>
      <c r="CI452" t="s">
        <v>100</v>
      </c>
      <c r="CJ452" t="s">
        <v>100</v>
      </c>
      <c r="CK452" t="s">
        <v>100</v>
      </c>
      <c r="CL452" t="s">
        <v>103</v>
      </c>
      <c r="CM452" t="s">
        <v>2489</v>
      </c>
      <c r="CN452">
        <v>170</v>
      </c>
      <c r="CO452" s="1">
        <v>44621</v>
      </c>
      <c r="CP452" s="1"/>
      <c r="CV452"/>
    </row>
    <row r="453" spans="1:100" x14ac:dyDescent="0.25">
      <c r="A453" t="s">
        <v>317</v>
      </c>
      <c r="B453" s="18" t="s">
        <v>3187</v>
      </c>
      <c r="C453" s="18">
        <v>395037</v>
      </c>
      <c r="D453" t="s">
        <v>396</v>
      </c>
      <c r="E453" t="s">
        <v>112</v>
      </c>
      <c r="F453" t="s">
        <v>243</v>
      </c>
      <c r="G453" t="s">
        <v>3202</v>
      </c>
      <c r="H453">
        <v>129.1</v>
      </c>
      <c r="I453" t="s">
        <v>118</v>
      </c>
      <c r="K453" t="s">
        <v>100</v>
      </c>
      <c r="L453" t="s">
        <v>105</v>
      </c>
      <c r="M453">
        <v>3</v>
      </c>
      <c r="N453">
        <v>3</v>
      </c>
      <c r="O453">
        <v>2</v>
      </c>
      <c r="P453">
        <v>5</v>
      </c>
      <c r="Q453">
        <v>3</v>
      </c>
      <c r="R453">
        <v>5</v>
      </c>
      <c r="S453">
        <v>4</v>
      </c>
      <c r="U453" s="8">
        <v>3.1394099999999998</v>
      </c>
      <c r="V453" s="8">
        <v>0.74551000000000001</v>
      </c>
      <c r="W453">
        <v>59.2</v>
      </c>
      <c r="X453">
        <v>0.69777</v>
      </c>
      <c r="Y453">
        <v>1.4432799999999999</v>
      </c>
      <c r="Z453">
        <v>2.82084</v>
      </c>
      <c r="AA453">
        <v>0.52549000000000001</v>
      </c>
      <c r="AB453">
        <v>7.5679999999999997E-2</v>
      </c>
      <c r="AD453">
        <v>1.6961299999999999</v>
      </c>
      <c r="AE453">
        <v>45.8</v>
      </c>
      <c r="AG453">
        <v>1</v>
      </c>
      <c r="AJ453">
        <v>2.01756</v>
      </c>
      <c r="AK453">
        <v>0.68608999999999998</v>
      </c>
      <c r="AL453">
        <v>0.31297999999999998</v>
      </c>
      <c r="AM453">
        <v>3.0166300000000001</v>
      </c>
      <c r="AN453">
        <v>1.7210799999999999</v>
      </c>
      <c r="AO453">
        <v>0.74809000000000003</v>
      </c>
      <c r="AP453">
        <v>0.89205000000000001</v>
      </c>
      <c r="AQ453">
        <v>3.2858100000000001</v>
      </c>
      <c r="AS453">
        <v>0</v>
      </c>
      <c r="AT453">
        <v>10</v>
      </c>
      <c r="AU453">
        <v>1</v>
      </c>
      <c r="AV453">
        <v>0</v>
      </c>
      <c r="AW453" s="4">
        <v>0</v>
      </c>
      <c r="AX453">
        <v>0</v>
      </c>
      <c r="AY453">
        <v>0</v>
      </c>
      <c r="BA453" s="1">
        <v>44470</v>
      </c>
      <c r="BB453">
        <v>16</v>
      </c>
      <c r="BC453">
        <v>15</v>
      </c>
      <c r="BD453">
        <v>0</v>
      </c>
      <c r="BE453">
        <v>100</v>
      </c>
      <c r="BF453">
        <v>1</v>
      </c>
      <c r="BG453">
        <v>0</v>
      </c>
      <c r="BH453">
        <v>100</v>
      </c>
      <c r="BI453" s="1">
        <v>43839</v>
      </c>
      <c r="BJ453">
        <v>4</v>
      </c>
      <c r="BK453">
        <v>3</v>
      </c>
      <c r="BL453">
        <v>1</v>
      </c>
      <c r="BM453">
        <v>16</v>
      </c>
      <c r="BN453">
        <v>1</v>
      </c>
      <c r="BO453">
        <v>0</v>
      </c>
      <c r="BP453">
        <v>16</v>
      </c>
      <c r="BQ453" s="1">
        <v>43475</v>
      </c>
      <c r="BR453">
        <v>21</v>
      </c>
      <c r="BS453">
        <v>18</v>
      </c>
      <c r="BT453">
        <v>3</v>
      </c>
      <c r="BU453">
        <v>72</v>
      </c>
      <c r="BV453">
        <v>1</v>
      </c>
      <c r="BW453">
        <v>0</v>
      </c>
      <c r="BX453">
        <v>72</v>
      </c>
      <c r="BY453">
        <v>67.332999999999998</v>
      </c>
      <c r="CA453" t="s">
        <v>398</v>
      </c>
      <c r="CB453" t="s">
        <v>399</v>
      </c>
      <c r="CC453">
        <v>17402</v>
      </c>
      <c r="CD453">
        <v>800</v>
      </c>
      <c r="CE453">
        <v>7177558811</v>
      </c>
      <c r="CF453" t="s">
        <v>99</v>
      </c>
      <c r="CG453" t="s">
        <v>100</v>
      </c>
      <c r="CH453" s="1">
        <v>24473</v>
      </c>
      <c r="CI453" t="s">
        <v>100</v>
      </c>
      <c r="CJ453" t="s">
        <v>100</v>
      </c>
      <c r="CK453" t="s">
        <v>100</v>
      </c>
      <c r="CL453" t="s">
        <v>103</v>
      </c>
      <c r="CM453" t="s">
        <v>397</v>
      </c>
      <c r="CN453">
        <v>151</v>
      </c>
      <c r="CO453" s="1">
        <v>44621</v>
      </c>
      <c r="CP453" s="1"/>
      <c r="CV453"/>
    </row>
    <row r="454" spans="1:100" x14ac:dyDescent="0.25">
      <c r="A454" t="s">
        <v>317</v>
      </c>
      <c r="B454" s="18" t="s">
        <v>3187</v>
      </c>
      <c r="C454" s="18">
        <v>395199</v>
      </c>
      <c r="D454" t="s">
        <v>657</v>
      </c>
      <c r="E454" t="s">
        <v>158</v>
      </c>
      <c r="F454" t="s">
        <v>281</v>
      </c>
      <c r="G454" t="s">
        <v>3202</v>
      </c>
      <c r="H454">
        <v>122.8</v>
      </c>
      <c r="I454" t="s">
        <v>113</v>
      </c>
      <c r="K454" t="s">
        <v>100</v>
      </c>
      <c r="L454" t="s">
        <v>105</v>
      </c>
      <c r="M454">
        <v>4</v>
      </c>
      <c r="N454">
        <v>3</v>
      </c>
      <c r="O454">
        <v>3</v>
      </c>
      <c r="P454">
        <v>5</v>
      </c>
      <c r="Q454">
        <v>4</v>
      </c>
      <c r="R454">
        <v>5</v>
      </c>
      <c r="S454">
        <v>4</v>
      </c>
      <c r="U454" s="8">
        <v>3.2418300000000002</v>
      </c>
      <c r="V454" s="8">
        <v>0.63161999999999996</v>
      </c>
      <c r="W454">
        <v>45.7</v>
      </c>
      <c r="X454">
        <v>0.97804999999999997</v>
      </c>
      <c r="Y454">
        <v>1.6096699999999999</v>
      </c>
      <c r="Z454">
        <v>2.9023599999999998</v>
      </c>
      <c r="AA454">
        <v>0.37163000000000002</v>
      </c>
      <c r="AB454">
        <v>5.6820000000000002E-2</v>
      </c>
      <c r="AD454">
        <v>1.6321600000000001</v>
      </c>
      <c r="AE454">
        <v>41.2</v>
      </c>
      <c r="AG454">
        <v>2</v>
      </c>
      <c r="AJ454">
        <v>1.9019900000000001</v>
      </c>
      <c r="AK454">
        <v>0.66525000000000001</v>
      </c>
      <c r="AL454">
        <v>0.30314000000000002</v>
      </c>
      <c r="AM454">
        <v>2.8703799999999999</v>
      </c>
      <c r="AN454">
        <v>1.7567999999999999</v>
      </c>
      <c r="AO454">
        <v>1.0814299999999999</v>
      </c>
      <c r="AP454">
        <v>0.78030999999999995</v>
      </c>
      <c r="AQ454">
        <v>3.5658799999999999</v>
      </c>
      <c r="AS454">
        <v>1</v>
      </c>
      <c r="AT454">
        <v>19</v>
      </c>
      <c r="AU454">
        <v>1</v>
      </c>
      <c r="AV454">
        <v>4</v>
      </c>
      <c r="AW454" s="4">
        <v>4557.6099999999997</v>
      </c>
      <c r="AX454">
        <v>0</v>
      </c>
      <c r="AY454">
        <v>4</v>
      </c>
      <c r="BA454" s="1">
        <v>44309</v>
      </c>
      <c r="BB454">
        <v>2</v>
      </c>
      <c r="BC454">
        <v>2</v>
      </c>
      <c r="BD454">
        <v>0</v>
      </c>
      <c r="BE454">
        <v>12</v>
      </c>
      <c r="BF454">
        <v>1</v>
      </c>
      <c r="BG454">
        <v>0</v>
      </c>
      <c r="BH454">
        <v>12</v>
      </c>
      <c r="BI454" s="1">
        <v>43705</v>
      </c>
      <c r="BJ454">
        <v>11</v>
      </c>
      <c r="BK454">
        <v>10</v>
      </c>
      <c r="BL454">
        <v>1</v>
      </c>
      <c r="BM454">
        <v>44</v>
      </c>
      <c r="BN454">
        <v>1</v>
      </c>
      <c r="BO454">
        <v>0</v>
      </c>
      <c r="BP454">
        <v>44</v>
      </c>
      <c r="BQ454" s="1">
        <v>43390</v>
      </c>
      <c r="BR454">
        <v>22</v>
      </c>
      <c r="BS454">
        <v>16</v>
      </c>
      <c r="BT454">
        <v>6</v>
      </c>
      <c r="BU454">
        <v>108</v>
      </c>
      <c r="BV454">
        <v>1</v>
      </c>
      <c r="BW454">
        <v>0</v>
      </c>
      <c r="BX454">
        <v>108</v>
      </c>
      <c r="BY454">
        <v>38.667000000000002</v>
      </c>
      <c r="CA454" t="s">
        <v>659</v>
      </c>
      <c r="CB454" t="s">
        <v>660</v>
      </c>
      <c r="CC454">
        <v>17603</v>
      </c>
      <c r="CD454">
        <v>440</v>
      </c>
      <c r="CE454">
        <v>7173974261</v>
      </c>
      <c r="CF454" t="s">
        <v>99</v>
      </c>
      <c r="CG454" t="s">
        <v>100</v>
      </c>
      <c r="CH454" s="1">
        <v>24573</v>
      </c>
      <c r="CI454" t="s">
        <v>100</v>
      </c>
      <c r="CJ454" t="s">
        <v>100</v>
      </c>
      <c r="CK454" t="s">
        <v>100</v>
      </c>
      <c r="CL454" t="s">
        <v>103</v>
      </c>
      <c r="CM454" t="s">
        <v>658</v>
      </c>
      <c r="CN454">
        <v>172</v>
      </c>
      <c r="CO454" s="1">
        <v>44621</v>
      </c>
      <c r="CP454" s="1"/>
      <c r="CV454"/>
    </row>
    <row r="455" spans="1:100" x14ac:dyDescent="0.25">
      <c r="A455" t="s">
        <v>317</v>
      </c>
      <c r="B455" s="18" t="s">
        <v>3187</v>
      </c>
      <c r="C455" s="18">
        <v>395477</v>
      </c>
      <c r="D455" t="s">
        <v>1436</v>
      </c>
      <c r="E455" t="s">
        <v>1438</v>
      </c>
      <c r="F455" t="s">
        <v>493</v>
      </c>
      <c r="G455" t="s">
        <v>3202</v>
      </c>
      <c r="H455">
        <v>154.80000000000001</v>
      </c>
      <c r="I455" t="s">
        <v>113</v>
      </c>
      <c r="K455" t="s">
        <v>100</v>
      </c>
      <c r="L455" t="s">
        <v>105</v>
      </c>
      <c r="M455">
        <v>3</v>
      </c>
      <c r="N455">
        <v>2</v>
      </c>
      <c r="O455">
        <v>3</v>
      </c>
      <c r="P455">
        <v>3</v>
      </c>
      <c r="Q455">
        <v>2</v>
      </c>
      <c r="R455">
        <v>4</v>
      </c>
      <c r="S455">
        <v>3</v>
      </c>
      <c r="U455" s="8">
        <v>2.9272200000000002</v>
      </c>
      <c r="V455" s="8">
        <v>0.52517000000000003</v>
      </c>
      <c r="W455">
        <v>49.7</v>
      </c>
      <c r="X455">
        <v>0.62907999999999997</v>
      </c>
      <c r="Y455">
        <v>1.15425</v>
      </c>
      <c r="Z455">
        <v>2.6632799999999999</v>
      </c>
      <c r="AA455">
        <v>0.39594000000000001</v>
      </c>
      <c r="AB455">
        <v>7.5359999999999996E-2</v>
      </c>
      <c r="AD455">
        <v>1.7729699999999999</v>
      </c>
      <c r="AE455">
        <v>42.9</v>
      </c>
      <c r="AG455">
        <v>0</v>
      </c>
      <c r="AJ455">
        <v>2.1271200000000001</v>
      </c>
      <c r="AK455">
        <v>0.71220000000000006</v>
      </c>
      <c r="AL455">
        <v>0.33312999999999998</v>
      </c>
      <c r="AM455">
        <v>3.17245</v>
      </c>
      <c r="AN455">
        <v>1.70638</v>
      </c>
      <c r="AO455">
        <v>0.64971999999999996</v>
      </c>
      <c r="AP455">
        <v>0.59038000000000002</v>
      </c>
      <c r="AQ455">
        <v>2.9132400000000001</v>
      </c>
      <c r="AS455">
        <v>0</v>
      </c>
      <c r="AT455">
        <v>3</v>
      </c>
      <c r="AU455">
        <v>0</v>
      </c>
      <c r="AV455">
        <v>0</v>
      </c>
      <c r="AW455" s="4">
        <v>0</v>
      </c>
      <c r="AX455">
        <v>0</v>
      </c>
      <c r="AY455">
        <v>0</v>
      </c>
      <c r="BA455" s="1">
        <v>44463</v>
      </c>
      <c r="BB455">
        <v>3</v>
      </c>
      <c r="BC455">
        <v>3</v>
      </c>
      <c r="BD455">
        <v>0</v>
      </c>
      <c r="BE455">
        <v>28</v>
      </c>
      <c r="BF455">
        <v>1</v>
      </c>
      <c r="BG455">
        <v>0</v>
      </c>
      <c r="BH455">
        <v>28</v>
      </c>
      <c r="BI455" s="1">
        <v>44092</v>
      </c>
      <c r="BJ455">
        <v>3</v>
      </c>
      <c r="BK455">
        <v>2</v>
      </c>
      <c r="BL455">
        <v>1</v>
      </c>
      <c r="BM455">
        <v>24</v>
      </c>
      <c r="BN455">
        <v>1</v>
      </c>
      <c r="BO455">
        <v>0</v>
      </c>
      <c r="BP455">
        <v>24</v>
      </c>
      <c r="BQ455" s="1">
        <v>43537</v>
      </c>
      <c r="BR455">
        <v>13</v>
      </c>
      <c r="BS455">
        <v>12</v>
      </c>
      <c r="BT455">
        <v>1</v>
      </c>
      <c r="BU455">
        <v>48</v>
      </c>
      <c r="BV455">
        <v>1</v>
      </c>
      <c r="BW455">
        <v>0</v>
      </c>
      <c r="BX455">
        <v>48</v>
      </c>
      <c r="BY455">
        <v>30</v>
      </c>
      <c r="CA455" t="s">
        <v>1439</v>
      </c>
      <c r="CB455" t="s">
        <v>1440</v>
      </c>
      <c r="CC455">
        <v>19605</v>
      </c>
      <c r="CD455">
        <v>110</v>
      </c>
      <c r="CE455">
        <v>6109219292</v>
      </c>
      <c r="CF455" t="s">
        <v>99</v>
      </c>
      <c r="CG455" t="s">
        <v>100</v>
      </c>
      <c r="CH455" s="1">
        <v>29444</v>
      </c>
      <c r="CI455" t="s">
        <v>100</v>
      </c>
      <c r="CJ455" t="s">
        <v>100</v>
      </c>
      <c r="CK455" t="s">
        <v>100</v>
      </c>
      <c r="CL455" t="s">
        <v>103</v>
      </c>
      <c r="CM455" t="s">
        <v>1437</v>
      </c>
      <c r="CN455">
        <v>198</v>
      </c>
      <c r="CO455" s="1">
        <v>44621</v>
      </c>
      <c r="CP455" s="1"/>
      <c r="CV455"/>
    </row>
    <row r="456" spans="1:100" x14ac:dyDescent="0.25">
      <c r="A456" t="s">
        <v>317</v>
      </c>
      <c r="B456" s="18" t="s">
        <v>3187</v>
      </c>
      <c r="C456" s="18">
        <v>395472</v>
      </c>
      <c r="D456" t="s">
        <v>1416</v>
      </c>
      <c r="E456" t="s">
        <v>202</v>
      </c>
      <c r="F456" t="s">
        <v>632</v>
      </c>
      <c r="G456" t="s">
        <v>3202</v>
      </c>
      <c r="H456">
        <v>120.6</v>
      </c>
      <c r="I456" t="s">
        <v>113</v>
      </c>
      <c r="K456" t="s">
        <v>100</v>
      </c>
      <c r="L456" t="s">
        <v>105</v>
      </c>
      <c r="M456">
        <v>5</v>
      </c>
      <c r="N456">
        <v>2</v>
      </c>
      <c r="O456">
        <v>4</v>
      </c>
      <c r="P456">
        <v>5</v>
      </c>
      <c r="Q456">
        <v>4</v>
      </c>
      <c r="R456">
        <v>5</v>
      </c>
      <c r="S456">
        <v>3</v>
      </c>
      <c r="U456" s="8">
        <v>2.9293900000000002</v>
      </c>
      <c r="V456" s="8">
        <v>0.45393</v>
      </c>
      <c r="W456">
        <v>52.7</v>
      </c>
      <c r="X456">
        <v>0.90293999999999996</v>
      </c>
      <c r="Y456">
        <v>1.35687</v>
      </c>
      <c r="Z456">
        <v>2.62771</v>
      </c>
      <c r="AA456">
        <v>0.27406000000000003</v>
      </c>
      <c r="AB456">
        <v>4.172E-2</v>
      </c>
      <c r="AD456">
        <v>1.5725199999999999</v>
      </c>
      <c r="AE456">
        <v>11.1</v>
      </c>
      <c r="AG456">
        <v>0</v>
      </c>
      <c r="AJ456">
        <v>2.0706099999999998</v>
      </c>
      <c r="AK456">
        <v>0.72821999999999998</v>
      </c>
      <c r="AL456">
        <v>0.33489999999999998</v>
      </c>
      <c r="AM456">
        <v>3.1337299999999999</v>
      </c>
      <c r="AN456">
        <v>1.5547599999999999</v>
      </c>
      <c r="AO456">
        <v>0.91205000000000003</v>
      </c>
      <c r="AP456">
        <v>0.50760000000000005</v>
      </c>
      <c r="AQ456">
        <v>2.9514200000000002</v>
      </c>
      <c r="AS456">
        <v>0</v>
      </c>
      <c r="AT456">
        <v>0</v>
      </c>
      <c r="AU456">
        <v>1</v>
      </c>
      <c r="AV456">
        <v>0</v>
      </c>
      <c r="AW456" s="4">
        <v>0</v>
      </c>
      <c r="AX456">
        <v>0</v>
      </c>
      <c r="AY456">
        <v>0</v>
      </c>
      <c r="BA456" s="1">
        <v>44372</v>
      </c>
      <c r="BB456">
        <v>3</v>
      </c>
      <c r="BC456">
        <v>2</v>
      </c>
      <c r="BD456">
        <v>0</v>
      </c>
      <c r="BE456">
        <v>8</v>
      </c>
      <c r="BF456">
        <v>1</v>
      </c>
      <c r="BG456">
        <v>0</v>
      </c>
      <c r="BH456">
        <v>8</v>
      </c>
      <c r="BI456" s="1">
        <v>43839</v>
      </c>
      <c r="BJ456">
        <v>3</v>
      </c>
      <c r="BK456">
        <v>3</v>
      </c>
      <c r="BL456">
        <v>0</v>
      </c>
      <c r="BM456">
        <v>12</v>
      </c>
      <c r="BN456">
        <v>1</v>
      </c>
      <c r="BO456">
        <v>0</v>
      </c>
      <c r="BP456">
        <v>12</v>
      </c>
      <c r="BQ456" s="1">
        <v>43503</v>
      </c>
      <c r="BR456">
        <v>5</v>
      </c>
      <c r="BS456">
        <v>5</v>
      </c>
      <c r="BT456">
        <v>0</v>
      </c>
      <c r="BU456">
        <v>24</v>
      </c>
      <c r="BV456">
        <v>1</v>
      </c>
      <c r="BW456">
        <v>0</v>
      </c>
      <c r="BX456">
        <v>24</v>
      </c>
      <c r="BY456">
        <v>12</v>
      </c>
      <c r="CA456" t="s">
        <v>1418</v>
      </c>
      <c r="CB456" t="s">
        <v>1419</v>
      </c>
      <c r="CC456">
        <v>17042</v>
      </c>
      <c r="CD456">
        <v>460</v>
      </c>
      <c r="CE456">
        <v>7172738595</v>
      </c>
      <c r="CF456" t="s">
        <v>99</v>
      </c>
      <c r="CG456" t="s">
        <v>100</v>
      </c>
      <c r="CH456" s="1">
        <v>29381</v>
      </c>
      <c r="CI456" t="s">
        <v>100</v>
      </c>
      <c r="CJ456" t="s">
        <v>100</v>
      </c>
      <c r="CK456" t="s">
        <v>100</v>
      </c>
      <c r="CL456" t="s">
        <v>103</v>
      </c>
      <c r="CM456" t="s">
        <v>1417</v>
      </c>
      <c r="CN456">
        <v>159</v>
      </c>
      <c r="CO456" s="1">
        <v>44621</v>
      </c>
      <c r="CP456" s="1"/>
      <c r="CV456"/>
    </row>
    <row r="457" spans="1:100" x14ac:dyDescent="0.25">
      <c r="A457" t="s">
        <v>317</v>
      </c>
      <c r="B457" s="18" t="s">
        <v>3187</v>
      </c>
      <c r="C457" s="18">
        <v>396003</v>
      </c>
      <c r="D457" t="s">
        <v>2834</v>
      </c>
      <c r="E457" t="s">
        <v>131</v>
      </c>
      <c r="F457" t="s">
        <v>338</v>
      </c>
      <c r="G457" t="s">
        <v>3202</v>
      </c>
      <c r="H457">
        <v>104.1</v>
      </c>
      <c r="I457" t="s">
        <v>113</v>
      </c>
      <c r="K457" t="s">
        <v>100</v>
      </c>
      <c r="L457" t="s">
        <v>105</v>
      </c>
      <c r="M457">
        <v>1</v>
      </c>
      <c r="N457">
        <v>3</v>
      </c>
      <c r="O457">
        <v>2</v>
      </c>
      <c r="P457">
        <v>1</v>
      </c>
      <c r="Q457">
        <v>1</v>
      </c>
      <c r="R457">
        <v>1</v>
      </c>
      <c r="S457">
        <v>4</v>
      </c>
      <c r="U457" s="8">
        <v>2.9636900000000002</v>
      </c>
      <c r="V457" s="8">
        <v>0.71860000000000002</v>
      </c>
      <c r="W457">
        <v>53.6</v>
      </c>
      <c r="X457">
        <v>0.83391000000000004</v>
      </c>
      <c r="Y457">
        <v>1.5525199999999999</v>
      </c>
      <c r="Z457">
        <v>2.5766100000000001</v>
      </c>
      <c r="AA457">
        <v>0.44122</v>
      </c>
      <c r="AB457">
        <v>8.1030000000000005E-2</v>
      </c>
      <c r="AD457">
        <v>1.41117</v>
      </c>
      <c r="AE457">
        <v>61.5</v>
      </c>
      <c r="AG457">
        <v>1</v>
      </c>
      <c r="AJ457">
        <v>2.0976699999999999</v>
      </c>
      <c r="AK457">
        <v>0.70437000000000005</v>
      </c>
      <c r="AL457">
        <v>0.32233000000000001</v>
      </c>
      <c r="AM457">
        <v>3.1243599999999998</v>
      </c>
      <c r="AN457">
        <v>1.37723</v>
      </c>
      <c r="AO457">
        <v>0.87085000000000001</v>
      </c>
      <c r="AP457">
        <v>0.83492999999999995</v>
      </c>
      <c r="AQ457">
        <v>2.9949300000000001</v>
      </c>
      <c r="AS457">
        <v>0</v>
      </c>
      <c r="AT457">
        <v>10</v>
      </c>
      <c r="AU457">
        <v>2</v>
      </c>
      <c r="AV457">
        <v>2</v>
      </c>
      <c r="AW457" s="4">
        <v>152278.75</v>
      </c>
      <c r="AX457">
        <v>0</v>
      </c>
      <c r="AY457">
        <v>2</v>
      </c>
      <c r="BA457" s="1">
        <v>44140</v>
      </c>
      <c r="BB457">
        <v>6</v>
      </c>
      <c r="BC457">
        <v>4</v>
      </c>
      <c r="BD457">
        <v>1</v>
      </c>
      <c r="BE457">
        <v>56</v>
      </c>
      <c r="BF457">
        <v>1</v>
      </c>
      <c r="BG457">
        <v>0</v>
      </c>
      <c r="BH457">
        <v>56</v>
      </c>
      <c r="BI457" s="1">
        <v>43553</v>
      </c>
      <c r="BJ457">
        <v>8</v>
      </c>
      <c r="BK457">
        <v>7</v>
      </c>
      <c r="BL457">
        <v>1</v>
      </c>
      <c r="BM457">
        <v>56</v>
      </c>
      <c r="BN457">
        <v>1</v>
      </c>
      <c r="BO457">
        <v>0</v>
      </c>
      <c r="BP457">
        <v>56</v>
      </c>
      <c r="BQ457" s="1">
        <v>43217</v>
      </c>
      <c r="BR457">
        <v>14</v>
      </c>
      <c r="BS457">
        <v>6</v>
      </c>
      <c r="BT457">
        <v>8</v>
      </c>
      <c r="BU457">
        <v>84</v>
      </c>
      <c r="BV457">
        <v>1</v>
      </c>
      <c r="BW457">
        <v>0</v>
      </c>
      <c r="BX457">
        <v>84</v>
      </c>
      <c r="BY457">
        <v>60.667000000000002</v>
      </c>
      <c r="CA457" t="s">
        <v>2836</v>
      </c>
      <c r="CB457" t="s">
        <v>2837</v>
      </c>
      <c r="CC457">
        <v>15146</v>
      </c>
      <c r="CD457">
        <v>10</v>
      </c>
      <c r="CE457">
        <v>4128567071</v>
      </c>
      <c r="CF457" t="s">
        <v>99</v>
      </c>
      <c r="CG457" t="s">
        <v>100</v>
      </c>
      <c r="CH457" s="1">
        <v>35290</v>
      </c>
      <c r="CI457" t="s">
        <v>100</v>
      </c>
      <c r="CJ457" t="s">
        <v>100</v>
      </c>
      <c r="CK457" t="s">
        <v>100</v>
      </c>
      <c r="CL457" t="s">
        <v>103</v>
      </c>
      <c r="CM457" t="s">
        <v>2835</v>
      </c>
      <c r="CN457">
        <v>131</v>
      </c>
      <c r="CO457" s="1">
        <v>44621</v>
      </c>
      <c r="CP457" s="1"/>
      <c r="CV457"/>
    </row>
    <row r="458" spans="1:100" x14ac:dyDescent="0.25">
      <c r="A458" t="s">
        <v>317</v>
      </c>
      <c r="B458" s="18" t="s">
        <v>3187</v>
      </c>
      <c r="C458" s="18">
        <v>395796</v>
      </c>
      <c r="D458" t="s">
        <v>2378</v>
      </c>
      <c r="E458" t="s">
        <v>2380</v>
      </c>
      <c r="F458" t="s">
        <v>111</v>
      </c>
      <c r="G458" t="s">
        <v>3202</v>
      </c>
      <c r="H458">
        <v>137.69999999999999</v>
      </c>
      <c r="I458" t="s">
        <v>113</v>
      </c>
      <c r="K458" t="s">
        <v>100</v>
      </c>
      <c r="L458" t="s">
        <v>105</v>
      </c>
      <c r="M458">
        <v>4</v>
      </c>
      <c r="N458">
        <v>3</v>
      </c>
      <c r="O458">
        <v>3</v>
      </c>
      <c r="P458">
        <v>5</v>
      </c>
      <c r="Q458">
        <v>5</v>
      </c>
      <c r="R458">
        <v>4</v>
      </c>
      <c r="S458">
        <v>4</v>
      </c>
      <c r="U458" s="8">
        <v>3.3881299999999999</v>
      </c>
      <c r="V458" s="8">
        <v>0.81210000000000004</v>
      </c>
      <c r="W458">
        <v>40.4</v>
      </c>
      <c r="X458">
        <v>0.71555999999999997</v>
      </c>
      <c r="Y458">
        <v>1.52766</v>
      </c>
      <c r="Z458">
        <v>3.0213999999999999</v>
      </c>
      <c r="AA458">
        <v>0.63183</v>
      </c>
      <c r="AB458">
        <v>6.0780000000000001E-2</v>
      </c>
      <c r="AD458">
        <v>1.8604700000000001</v>
      </c>
      <c r="AE458">
        <v>39.1</v>
      </c>
      <c r="AG458">
        <v>0</v>
      </c>
      <c r="AJ458">
        <v>2.089</v>
      </c>
      <c r="AK458">
        <v>0.70638999999999996</v>
      </c>
      <c r="AL458">
        <v>0.33561999999999997</v>
      </c>
      <c r="AM458">
        <v>3.1309999999999998</v>
      </c>
      <c r="AN458">
        <v>1.8232699999999999</v>
      </c>
      <c r="AO458">
        <v>0.74512</v>
      </c>
      <c r="AP458">
        <v>0.90619000000000005</v>
      </c>
      <c r="AQ458">
        <v>3.4165899999999998</v>
      </c>
      <c r="AS458">
        <v>0</v>
      </c>
      <c r="AT458">
        <v>6</v>
      </c>
      <c r="AU458">
        <v>2</v>
      </c>
      <c r="AV458">
        <v>1</v>
      </c>
      <c r="AW458" s="4">
        <v>1300</v>
      </c>
      <c r="AX458">
        <v>0</v>
      </c>
      <c r="AY458">
        <v>1</v>
      </c>
      <c r="BA458" s="1">
        <v>44421</v>
      </c>
      <c r="BB458">
        <v>7</v>
      </c>
      <c r="BC458">
        <v>7</v>
      </c>
      <c r="BD458">
        <v>0</v>
      </c>
      <c r="BE458">
        <v>28</v>
      </c>
      <c r="BF458">
        <v>1</v>
      </c>
      <c r="BG458">
        <v>0</v>
      </c>
      <c r="BH458">
        <v>28</v>
      </c>
      <c r="BI458" s="1">
        <v>43896</v>
      </c>
      <c r="BJ458">
        <v>6</v>
      </c>
      <c r="BK458">
        <v>4</v>
      </c>
      <c r="BL458">
        <v>0</v>
      </c>
      <c r="BM458">
        <v>20</v>
      </c>
      <c r="BN458">
        <v>1</v>
      </c>
      <c r="BO458">
        <v>0</v>
      </c>
      <c r="BP458">
        <v>20</v>
      </c>
      <c r="BQ458" s="1">
        <v>43565</v>
      </c>
      <c r="BR458">
        <v>12</v>
      </c>
      <c r="BS458">
        <v>9</v>
      </c>
      <c r="BT458">
        <v>5</v>
      </c>
      <c r="BU458">
        <v>48</v>
      </c>
      <c r="BV458">
        <v>1</v>
      </c>
      <c r="BW458">
        <v>0</v>
      </c>
      <c r="BX458">
        <v>48</v>
      </c>
      <c r="BY458">
        <v>28.667000000000002</v>
      </c>
      <c r="CA458" t="s">
        <v>2381</v>
      </c>
      <c r="CB458" t="s">
        <v>2382</v>
      </c>
      <c r="CC458">
        <v>18936</v>
      </c>
      <c r="CD458">
        <v>560</v>
      </c>
      <c r="CE458">
        <v>2153684350</v>
      </c>
      <c r="CF458" t="s">
        <v>99</v>
      </c>
      <c r="CG458" t="s">
        <v>100</v>
      </c>
      <c r="CH458" s="1">
        <v>32668</v>
      </c>
      <c r="CI458" t="s">
        <v>100</v>
      </c>
      <c r="CJ458" t="s">
        <v>100</v>
      </c>
      <c r="CK458" t="s">
        <v>100</v>
      </c>
      <c r="CL458" t="s">
        <v>103</v>
      </c>
      <c r="CM458" t="s">
        <v>2379</v>
      </c>
      <c r="CN458">
        <v>155</v>
      </c>
      <c r="CO458" s="1">
        <v>44621</v>
      </c>
      <c r="CP458" s="1"/>
      <c r="CV458"/>
    </row>
    <row r="459" spans="1:100" x14ac:dyDescent="0.25">
      <c r="A459" t="s">
        <v>317</v>
      </c>
      <c r="B459" s="18" t="s">
        <v>3187</v>
      </c>
      <c r="C459" s="18">
        <v>395826</v>
      </c>
      <c r="D459" t="s">
        <v>2460</v>
      </c>
      <c r="E459" t="s">
        <v>371</v>
      </c>
      <c r="F459" t="s">
        <v>338</v>
      </c>
      <c r="G459" t="s">
        <v>3202</v>
      </c>
      <c r="H459">
        <v>159.4</v>
      </c>
      <c r="I459" t="s">
        <v>113</v>
      </c>
      <c r="K459" t="s">
        <v>100</v>
      </c>
      <c r="L459" t="s">
        <v>105</v>
      </c>
      <c r="M459">
        <v>3</v>
      </c>
      <c r="N459">
        <v>3</v>
      </c>
      <c r="O459">
        <v>3</v>
      </c>
      <c r="P459">
        <v>3</v>
      </c>
      <c r="Q459">
        <v>2</v>
      </c>
      <c r="R459">
        <v>3</v>
      </c>
      <c r="S459">
        <v>4</v>
      </c>
      <c r="U459" s="8">
        <v>3.2598400000000001</v>
      </c>
      <c r="V459" s="8">
        <v>0.93993000000000004</v>
      </c>
      <c r="W459">
        <v>55.9</v>
      </c>
      <c r="X459">
        <v>0.68954000000000004</v>
      </c>
      <c r="Y459">
        <v>1.62947</v>
      </c>
      <c r="Z459">
        <v>3.0259</v>
      </c>
      <c r="AA459">
        <v>0.78591</v>
      </c>
      <c r="AB459">
        <v>0.10166</v>
      </c>
      <c r="AD459">
        <v>1.6303700000000001</v>
      </c>
      <c r="AE459">
        <v>54.7</v>
      </c>
      <c r="AG459">
        <v>3</v>
      </c>
      <c r="AJ459">
        <v>2.05687</v>
      </c>
      <c r="AK459">
        <v>0.70857999999999999</v>
      </c>
      <c r="AL459">
        <v>0.33574999999999999</v>
      </c>
      <c r="AM459">
        <v>3.1012</v>
      </c>
      <c r="AN459">
        <v>1.62273</v>
      </c>
      <c r="AO459">
        <v>0.71580999999999995</v>
      </c>
      <c r="AP459">
        <v>1.0484100000000001</v>
      </c>
      <c r="AQ459">
        <v>3.31881</v>
      </c>
      <c r="AS459">
        <v>0</v>
      </c>
      <c r="AT459">
        <v>1</v>
      </c>
      <c r="AU459">
        <v>0</v>
      </c>
      <c r="AV459">
        <v>0</v>
      </c>
      <c r="AW459" s="4">
        <v>0</v>
      </c>
      <c r="AX459">
        <v>0</v>
      </c>
      <c r="AY459">
        <v>0</v>
      </c>
      <c r="BA459" s="1">
        <v>43811</v>
      </c>
      <c r="BB459">
        <v>4</v>
      </c>
      <c r="BC459">
        <v>4</v>
      </c>
      <c r="BD459">
        <v>0</v>
      </c>
      <c r="BE459">
        <v>24</v>
      </c>
      <c r="BF459">
        <v>1</v>
      </c>
      <c r="BG459">
        <v>0</v>
      </c>
      <c r="BH459">
        <v>24</v>
      </c>
      <c r="BI459" s="1">
        <v>43483</v>
      </c>
      <c r="BJ459">
        <v>10</v>
      </c>
      <c r="BK459">
        <v>10</v>
      </c>
      <c r="BL459">
        <v>0</v>
      </c>
      <c r="BM459">
        <v>88</v>
      </c>
      <c r="BN459">
        <v>1</v>
      </c>
      <c r="BO459">
        <v>0</v>
      </c>
      <c r="BP459">
        <v>88</v>
      </c>
      <c r="BQ459" s="1">
        <v>43087</v>
      </c>
      <c r="BR459">
        <v>4</v>
      </c>
      <c r="BS459">
        <v>4</v>
      </c>
      <c r="BT459">
        <v>0</v>
      </c>
      <c r="BU459">
        <v>20</v>
      </c>
      <c r="BV459">
        <v>1</v>
      </c>
      <c r="BW459">
        <v>0</v>
      </c>
      <c r="BX459">
        <v>20</v>
      </c>
      <c r="BY459">
        <v>44.667000000000002</v>
      </c>
      <c r="CA459" t="s">
        <v>2462</v>
      </c>
      <c r="CB459" t="s">
        <v>2463</v>
      </c>
      <c r="CC459">
        <v>15237</v>
      </c>
      <c r="CD459">
        <v>10</v>
      </c>
      <c r="CE459">
        <v>4123699955</v>
      </c>
      <c r="CF459" t="s">
        <v>99</v>
      </c>
      <c r="CG459" t="s">
        <v>100</v>
      </c>
      <c r="CH459" s="1">
        <v>32974</v>
      </c>
      <c r="CI459" t="s">
        <v>100</v>
      </c>
      <c r="CJ459" t="s">
        <v>101</v>
      </c>
      <c r="CK459" t="s">
        <v>100</v>
      </c>
      <c r="CL459" t="s">
        <v>103</v>
      </c>
      <c r="CM459" t="s">
        <v>2461</v>
      </c>
      <c r="CN459">
        <v>200</v>
      </c>
      <c r="CO459" s="1">
        <v>44621</v>
      </c>
      <c r="CP459" s="1"/>
      <c r="CV459"/>
    </row>
    <row r="460" spans="1:100" x14ac:dyDescent="0.25">
      <c r="A460" t="s">
        <v>317</v>
      </c>
      <c r="B460" s="18" t="s">
        <v>3187</v>
      </c>
      <c r="C460" s="18">
        <v>396077</v>
      </c>
      <c r="D460" t="s">
        <v>2948</v>
      </c>
      <c r="E460" t="s">
        <v>229</v>
      </c>
      <c r="F460" t="s">
        <v>299</v>
      </c>
      <c r="G460" t="s">
        <v>3201</v>
      </c>
      <c r="H460">
        <v>141</v>
      </c>
      <c r="I460" t="s">
        <v>98</v>
      </c>
      <c r="K460" t="s">
        <v>100</v>
      </c>
      <c r="L460" t="s">
        <v>105</v>
      </c>
      <c r="M460">
        <v>4</v>
      </c>
      <c r="N460">
        <v>3</v>
      </c>
      <c r="O460">
        <v>4</v>
      </c>
      <c r="P460">
        <v>3</v>
      </c>
      <c r="Q460">
        <v>2</v>
      </c>
      <c r="R460">
        <v>3</v>
      </c>
      <c r="S460">
        <v>4</v>
      </c>
      <c r="U460" s="8">
        <v>3.2412200000000002</v>
      </c>
      <c r="V460" s="8">
        <v>0.65393999999999997</v>
      </c>
      <c r="W460">
        <v>53.4</v>
      </c>
      <c r="X460">
        <v>0.85885</v>
      </c>
      <c r="Y460">
        <v>1.5127900000000001</v>
      </c>
      <c r="Z460">
        <v>2.9298099999999998</v>
      </c>
      <c r="AA460">
        <v>0.502</v>
      </c>
      <c r="AB460">
        <v>8.1250000000000003E-2</v>
      </c>
      <c r="AD460">
        <v>1.7284299999999999</v>
      </c>
      <c r="AE460">
        <v>64</v>
      </c>
      <c r="AG460">
        <v>1</v>
      </c>
      <c r="AJ460">
        <v>2.0916600000000001</v>
      </c>
      <c r="AK460">
        <v>0.71118999999999999</v>
      </c>
      <c r="AL460">
        <v>0.29863000000000001</v>
      </c>
      <c r="AM460">
        <v>3.1014900000000001</v>
      </c>
      <c r="AN460">
        <v>1.69171</v>
      </c>
      <c r="AO460">
        <v>0.88829000000000002</v>
      </c>
      <c r="AP460">
        <v>0.82008000000000003</v>
      </c>
      <c r="AQ460">
        <v>3.29955</v>
      </c>
      <c r="AS460">
        <v>1</v>
      </c>
      <c r="AT460">
        <v>1</v>
      </c>
      <c r="AU460">
        <v>0</v>
      </c>
      <c r="AV460">
        <v>1</v>
      </c>
      <c r="AW460" s="4">
        <v>7819.5</v>
      </c>
      <c r="AX460">
        <v>0</v>
      </c>
      <c r="AY460">
        <v>1</v>
      </c>
      <c r="BA460" s="1">
        <v>44406</v>
      </c>
      <c r="BB460">
        <v>2</v>
      </c>
      <c r="BC460">
        <v>2</v>
      </c>
      <c r="BD460">
        <v>0</v>
      </c>
      <c r="BE460">
        <v>12</v>
      </c>
      <c r="BF460">
        <v>1</v>
      </c>
      <c r="BG460">
        <v>0</v>
      </c>
      <c r="BH460">
        <v>12</v>
      </c>
      <c r="BI460" s="1">
        <v>43868</v>
      </c>
      <c r="BJ460">
        <v>3</v>
      </c>
      <c r="BK460">
        <v>3</v>
      </c>
      <c r="BL460">
        <v>0</v>
      </c>
      <c r="BM460">
        <v>8</v>
      </c>
      <c r="BN460">
        <v>1</v>
      </c>
      <c r="BO460">
        <v>0</v>
      </c>
      <c r="BP460">
        <v>8</v>
      </c>
      <c r="BQ460" s="1">
        <v>43483</v>
      </c>
      <c r="BR460">
        <v>3</v>
      </c>
      <c r="BS460">
        <v>1</v>
      </c>
      <c r="BT460">
        <v>2</v>
      </c>
      <c r="BU460">
        <v>28</v>
      </c>
      <c r="BV460">
        <v>1</v>
      </c>
      <c r="BW460">
        <v>0</v>
      </c>
      <c r="BX460">
        <v>28</v>
      </c>
      <c r="BY460">
        <v>13.333</v>
      </c>
      <c r="CA460" t="s">
        <v>2950</v>
      </c>
      <c r="CB460" t="s">
        <v>2951</v>
      </c>
      <c r="CC460">
        <v>18045</v>
      </c>
      <c r="CD460">
        <v>590</v>
      </c>
      <c r="CE460">
        <v>6103309030</v>
      </c>
      <c r="CF460" t="s">
        <v>99</v>
      </c>
      <c r="CG460" t="s">
        <v>100</v>
      </c>
      <c r="CH460" s="1">
        <v>37084</v>
      </c>
      <c r="CI460" t="s">
        <v>100</v>
      </c>
      <c r="CJ460" t="s">
        <v>100</v>
      </c>
      <c r="CK460" t="s">
        <v>100</v>
      </c>
      <c r="CL460" t="s">
        <v>103</v>
      </c>
      <c r="CM460" t="s">
        <v>2949</v>
      </c>
      <c r="CN460">
        <v>180</v>
      </c>
      <c r="CO460" s="1">
        <v>44621</v>
      </c>
      <c r="CP460" s="1"/>
      <c r="CV460"/>
    </row>
    <row r="461" spans="1:100" x14ac:dyDescent="0.25">
      <c r="A461" t="s">
        <v>317</v>
      </c>
      <c r="B461" s="18" t="s">
        <v>3187</v>
      </c>
      <c r="C461" s="18">
        <v>395817</v>
      </c>
      <c r="D461" t="s">
        <v>2430</v>
      </c>
      <c r="E461" t="s">
        <v>2432</v>
      </c>
      <c r="F461" t="s">
        <v>332</v>
      </c>
      <c r="G461" t="s">
        <v>3202</v>
      </c>
      <c r="H461">
        <v>127.3</v>
      </c>
      <c r="I461" t="s">
        <v>113</v>
      </c>
      <c r="K461" t="s">
        <v>100</v>
      </c>
      <c r="L461" t="s">
        <v>105</v>
      </c>
      <c r="M461">
        <v>5</v>
      </c>
      <c r="N461">
        <v>4</v>
      </c>
      <c r="O461">
        <v>3</v>
      </c>
      <c r="P461">
        <v>5</v>
      </c>
      <c r="Q461">
        <v>4</v>
      </c>
      <c r="R461">
        <v>5</v>
      </c>
      <c r="S461">
        <v>5</v>
      </c>
      <c r="U461" s="8">
        <v>3.3188499999999999</v>
      </c>
      <c r="V461" s="8">
        <v>1.07698</v>
      </c>
      <c r="W461">
        <v>29.4</v>
      </c>
      <c r="X461">
        <v>0.55257000000000001</v>
      </c>
      <c r="Y461">
        <v>1.6295500000000001</v>
      </c>
      <c r="Z461">
        <v>3.0198299999999998</v>
      </c>
      <c r="AA461">
        <v>0.78703999999999996</v>
      </c>
      <c r="AB461">
        <v>0.15337000000000001</v>
      </c>
      <c r="AD461">
        <v>1.6893</v>
      </c>
      <c r="AE461">
        <v>27.3</v>
      </c>
      <c r="AG461">
        <v>0</v>
      </c>
      <c r="AJ461">
        <v>2.0266500000000001</v>
      </c>
      <c r="AK461">
        <v>0.72067000000000003</v>
      </c>
      <c r="AL461">
        <v>0.35535</v>
      </c>
      <c r="AM461">
        <v>3.1026699999999998</v>
      </c>
      <c r="AN461">
        <v>1.7064600000000001</v>
      </c>
      <c r="AO461">
        <v>0.56398999999999999</v>
      </c>
      <c r="AP461">
        <v>1.13503</v>
      </c>
      <c r="AQ461">
        <v>3.3772899999999999</v>
      </c>
      <c r="AS461">
        <v>0</v>
      </c>
      <c r="AT461">
        <v>1</v>
      </c>
      <c r="AU461">
        <v>0</v>
      </c>
      <c r="AV461">
        <v>0</v>
      </c>
      <c r="AW461" s="4">
        <v>0</v>
      </c>
      <c r="AX461">
        <v>0</v>
      </c>
      <c r="AY461">
        <v>0</v>
      </c>
      <c r="BA461" s="1">
        <v>44336</v>
      </c>
      <c r="BB461">
        <v>8</v>
      </c>
      <c r="BC461">
        <v>8</v>
      </c>
      <c r="BD461">
        <v>0</v>
      </c>
      <c r="BE461">
        <v>44</v>
      </c>
      <c r="BF461">
        <v>1</v>
      </c>
      <c r="BG461">
        <v>0</v>
      </c>
      <c r="BH461">
        <v>44</v>
      </c>
      <c r="BI461" s="1">
        <v>43763</v>
      </c>
      <c r="BJ461">
        <v>2</v>
      </c>
      <c r="BK461">
        <v>2</v>
      </c>
      <c r="BL461">
        <v>1</v>
      </c>
      <c r="BM461">
        <v>4</v>
      </c>
      <c r="BN461">
        <v>1</v>
      </c>
      <c r="BO461">
        <v>0</v>
      </c>
      <c r="BP461">
        <v>4</v>
      </c>
      <c r="BQ461" s="1">
        <v>43413</v>
      </c>
      <c r="BR461">
        <v>8</v>
      </c>
      <c r="BS461">
        <v>8</v>
      </c>
      <c r="BT461">
        <v>0</v>
      </c>
      <c r="BU461">
        <v>56</v>
      </c>
      <c r="BV461">
        <v>1</v>
      </c>
      <c r="BW461">
        <v>0</v>
      </c>
      <c r="BX461">
        <v>56</v>
      </c>
      <c r="BY461">
        <v>32.667000000000002</v>
      </c>
      <c r="CA461" t="s">
        <v>2433</v>
      </c>
      <c r="CB461" t="s">
        <v>2434</v>
      </c>
      <c r="CC461">
        <v>19067</v>
      </c>
      <c r="CD461">
        <v>140</v>
      </c>
      <c r="CE461">
        <v>2153213921</v>
      </c>
      <c r="CF461" t="s">
        <v>99</v>
      </c>
      <c r="CG461" t="s">
        <v>100</v>
      </c>
      <c r="CH461" s="1">
        <v>32891</v>
      </c>
      <c r="CI461" t="s">
        <v>100</v>
      </c>
      <c r="CJ461" t="s">
        <v>100</v>
      </c>
      <c r="CK461" t="s">
        <v>100</v>
      </c>
      <c r="CL461" t="s">
        <v>103</v>
      </c>
      <c r="CM461" t="s">
        <v>2431</v>
      </c>
      <c r="CN461">
        <v>170</v>
      </c>
      <c r="CO461" s="1">
        <v>44621</v>
      </c>
      <c r="CP461" s="1"/>
      <c r="CV461"/>
    </row>
    <row r="462" spans="1:100" x14ac:dyDescent="0.25">
      <c r="A462" t="s">
        <v>317</v>
      </c>
      <c r="B462" s="18" t="s">
        <v>3187</v>
      </c>
      <c r="C462" s="18">
        <v>395783</v>
      </c>
      <c r="D462" t="s">
        <v>2335</v>
      </c>
      <c r="E462" t="s">
        <v>390</v>
      </c>
      <c r="F462" t="s">
        <v>117</v>
      </c>
      <c r="G462" t="s">
        <v>3202</v>
      </c>
      <c r="H462">
        <v>98.8</v>
      </c>
      <c r="I462" t="s">
        <v>113</v>
      </c>
      <c r="K462" t="s">
        <v>100</v>
      </c>
      <c r="L462" t="s">
        <v>105</v>
      </c>
      <c r="M462">
        <v>3</v>
      </c>
      <c r="N462">
        <v>3</v>
      </c>
      <c r="O462">
        <v>3</v>
      </c>
      <c r="P462">
        <v>4</v>
      </c>
      <c r="Q462">
        <v>4</v>
      </c>
      <c r="R462">
        <v>3</v>
      </c>
      <c r="S462">
        <v>4</v>
      </c>
      <c r="U462" s="8">
        <v>3.0562299999999998</v>
      </c>
      <c r="V462" s="8">
        <v>0.85568999999999995</v>
      </c>
      <c r="W462">
        <v>48</v>
      </c>
      <c r="X462">
        <v>0.55683000000000005</v>
      </c>
      <c r="Y462">
        <v>1.41252</v>
      </c>
      <c r="Z462">
        <v>2.8765100000000001</v>
      </c>
      <c r="AA462">
        <v>0.59955000000000003</v>
      </c>
      <c r="AB462">
        <v>0.10259</v>
      </c>
      <c r="AD462">
        <v>1.64371</v>
      </c>
      <c r="AE462">
        <v>52</v>
      </c>
      <c r="AG462">
        <v>0</v>
      </c>
      <c r="AJ462">
        <v>2.1249899999999999</v>
      </c>
      <c r="AK462">
        <v>0.70826999999999996</v>
      </c>
      <c r="AL462">
        <v>0.33340999999999998</v>
      </c>
      <c r="AM462">
        <v>3.1666699999999999</v>
      </c>
      <c r="AN462">
        <v>1.5835600000000001</v>
      </c>
      <c r="AO462">
        <v>0.57828999999999997</v>
      </c>
      <c r="AP462">
        <v>0.96114999999999995</v>
      </c>
      <c r="AQ462">
        <v>3.0471900000000001</v>
      </c>
      <c r="AS462">
        <v>0</v>
      </c>
      <c r="AT462">
        <v>0</v>
      </c>
      <c r="AU462">
        <v>1</v>
      </c>
      <c r="AV462">
        <v>1</v>
      </c>
      <c r="AW462" s="4">
        <v>3250</v>
      </c>
      <c r="AX462">
        <v>0</v>
      </c>
      <c r="AY462">
        <v>1</v>
      </c>
      <c r="BA462" s="1">
        <v>43784</v>
      </c>
      <c r="BB462">
        <v>8</v>
      </c>
      <c r="BC462">
        <v>8</v>
      </c>
      <c r="BD462">
        <v>0</v>
      </c>
      <c r="BE462">
        <v>44</v>
      </c>
      <c r="BF462">
        <v>1</v>
      </c>
      <c r="BG462">
        <v>0</v>
      </c>
      <c r="BH462">
        <v>44</v>
      </c>
      <c r="BI462" s="1">
        <v>43392</v>
      </c>
      <c r="BJ462">
        <v>3</v>
      </c>
      <c r="BK462">
        <v>2</v>
      </c>
      <c r="BL462">
        <v>0</v>
      </c>
      <c r="BM462">
        <v>16</v>
      </c>
      <c r="BN462">
        <v>1</v>
      </c>
      <c r="BO462">
        <v>0</v>
      </c>
      <c r="BP462">
        <v>16</v>
      </c>
      <c r="BQ462" s="1">
        <v>43041</v>
      </c>
      <c r="BR462">
        <v>0</v>
      </c>
      <c r="BS462">
        <v>0</v>
      </c>
      <c r="BT462">
        <v>0</v>
      </c>
      <c r="BU462">
        <v>0</v>
      </c>
      <c r="BV462">
        <v>0</v>
      </c>
      <c r="BW462">
        <v>0</v>
      </c>
      <c r="BX462">
        <v>0</v>
      </c>
      <c r="BY462">
        <v>27.332999999999998</v>
      </c>
      <c r="CA462" t="s">
        <v>2337</v>
      </c>
      <c r="CB462" t="s">
        <v>2338</v>
      </c>
      <c r="CC462">
        <v>15317</v>
      </c>
      <c r="CD462">
        <v>750</v>
      </c>
      <c r="CE462">
        <v>7249413080</v>
      </c>
      <c r="CF462" t="s">
        <v>99</v>
      </c>
      <c r="CG462" t="s">
        <v>100</v>
      </c>
      <c r="CH462" s="1">
        <v>32567</v>
      </c>
      <c r="CI462" t="s">
        <v>100</v>
      </c>
      <c r="CJ462" t="s">
        <v>101</v>
      </c>
      <c r="CK462" t="s">
        <v>100</v>
      </c>
      <c r="CL462" t="s">
        <v>103</v>
      </c>
      <c r="CM462" t="s">
        <v>2336</v>
      </c>
      <c r="CN462">
        <v>140</v>
      </c>
      <c r="CO462" s="1">
        <v>44621</v>
      </c>
      <c r="CP462" s="1"/>
      <c r="CV462"/>
    </row>
    <row r="463" spans="1:100" x14ac:dyDescent="0.25">
      <c r="A463" t="s">
        <v>317</v>
      </c>
      <c r="B463" s="18" t="s">
        <v>3187</v>
      </c>
      <c r="C463" s="18">
        <v>395068</v>
      </c>
      <c r="D463" t="s">
        <v>450</v>
      </c>
      <c r="E463" t="s">
        <v>371</v>
      </c>
      <c r="F463" t="s">
        <v>338</v>
      </c>
      <c r="G463" t="s">
        <v>3202</v>
      </c>
      <c r="H463">
        <v>149.19999999999999</v>
      </c>
      <c r="I463" t="s">
        <v>113</v>
      </c>
      <c r="K463" t="s">
        <v>100</v>
      </c>
      <c r="L463" t="s">
        <v>105</v>
      </c>
      <c r="M463">
        <v>4</v>
      </c>
      <c r="N463">
        <v>4</v>
      </c>
      <c r="O463">
        <v>3</v>
      </c>
      <c r="P463">
        <v>3</v>
      </c>
      <c r="Q463">
        <v>3</v>
      </c>
      <c r="R463">
        <v>3</v>
      </c>
      <c r="S463">
        <v>4</v>
      </c>
      <c r="U463" s="8">
        <v>3.2397200000000002</v>
      </c>
      <c r="V463" s="8">
        <v>0.71531999999999996</v>
      </c>
      <c r="W463">
        <v>48.1</v>
      </c>
      <c r="X463">
        <v>0.63288</v>
      </c>
      <c r="Y463">
        <v>1.3482000000000001</v>
      </c>
      <c r="Z463">
        <v>2.97817</v>
      </c>
      <c r="AA463">
        <v>0.50629999999999997</v>
      </c>
      <c r="AB463">
        <v>6.8870000000000001E-2</v>
      </c>
      <c r="AD463">
        <v>1.8915200000000001</v>
      </c>
      <c r="AE463">
        <v>58.8</v>
      </c>
      <c r="AG463">
        <v>2</v>
      </c>
      <c r="AJ463">
        <v>1.8535600000000001</v>
      </c>
      <c r="AK463">
        <v>0.67244999999999999</v>
      </c>
      <c r="AL463">
        <v>0.30697000000000002</v>
      </c>
      <c r="AM463">
        <v>2.83297</v>
      </c>
      <c r="AN463">
        <v>2.0891600000000001</v>
      </c>
      <c r="AO463">
        <v>0.69228000000000001</v>
      </c>
      <c r="AP463">
        <v>0.87268999999999997</v>
      </c>
      <c r="AQ463">
        <v>3.6106099999999999</v>
      </c>
      <c r="AS463">
        <v>0</v>
      </c>
      <c r="AT463">
        <v>0</v>
      </c>
      <c r="AU463">
        <v>0</v>
      </c>
      <c r="AV463">
        <v>0</v>
      </c>
      <c r="AW463" s="4">
        <v>0</v>
      </c>
      <c r="AX463">
        <v>0</v>
      </c>
      <c r="AY463">
        <v>0</v>
      </c>
      <c r="BA463" s="1">
        <v>44211</v>
      </c>
      <c r="BB463">
        <v>2</v>
      </c>
      <c r="BC463">
        <v>2</v>
      </c>
      <c r="BD463">
        <v>0</v>
      </c>
      <c r="BE463">
        <v>20</v>
      </c>
      <c r="BF463">
        <v>1</v>
      </c>
      <c r="BG463">
        <v>0</v>
      </c>
      <c r="BH463">
        <v>20</v>
      </c>
      <c r="BI463" s="1">
        <v>43588</v>
      </c>
      <c r="BJ463">
        <v>7</v>
      </c>
      <c r="BK463">
        <v>7</v>
      </c>
      <c r="BL463">
        <v>0</v>
      </c>
      <c r="BM463">
        <v>32</v>
      </c>
      <c r="BN463">
        <v>1</v>
      </c>
      <c r="BO463">
        <v>0</v>
      </c>
      <c r="BP463">
        <v>32</v>
      </c>
      <c r="BQ463" s="1">
        <v>43203</v>
      </c>
      <c r="BR463">
        <v>5</v>
      </c>
      <c r="BS463">
        <v>5</v>
      </c>
      <c r="BT463">
        <v>0</v>
      </c>
      <c r="BU463">
        <v>52</v>
      </c>
      <c r="BV463">
        <v>1</v>
      </c>
      <c r="BW463">
        <v>0</v>
      </c>
      <c r="BX463">
        <v>52</v>
      </c>
      <c r="BY463">
        <v>29.332999999999998</v>
      </c>
      <c r="CA463" t="s">
        <v>452</v>
      </c>
      <c r="CB463" t="s">
        <v>453</v>
      </c>
      <c r="CC463">
        <v>15232</v>
      </c>
      <c r="CD463">
        <v>10</v>
      </c>
      <c r="CE463">
        <v>4126652400</v>
      </c>
      <c r="CF463" t="s">
        <v>99</v>
      </c>
      <c r="CG463" t="s">
        <v>100</v>
      </c>
      <c r="CH463" s="1">
        <v>24473</v>
      </c>
      <c r="CI463" t="s">
        <v>100</v>
      </c>
      <c r="CJ463" t="s">
        <v>100</v>
      </c>
      <c r="CK463" t="s">
        <v>100</v>
      </c>
      <c r="CL463" t="s">
        <v>103</v>
      </c>
      <c r="CM463" t="s">
        <v>451</v>
      </c>
      <c r="CN463">
        <v>197</v>
      </c>
      <c r="CO463" s="1">
        <v>44621</v>
      </c>
      <c r="CP463" s="1"/>
      <c r="CV463"/>
    </row>
    <row r="464" spans="1:100" x14ac:dyDescent="0.25">
      <c r="A464" t="s">
        <v>317</v>
      </c>
      <c r="B464" s="18" t="s">
        <v>3187</v>
      </c>
      <c r="C464" s="18">
        <v>395402</v>
      </c>
      <c r="D464" t="s">
        <v>1202</v>
      </c>
      <c r="E464" t="s">
        <v>938</v>
      </c>
      <c r="F464" t="s">
        <v>111</v>
      </c>
      <c r="G464" t="s">
        <v>3202</v>
      </c>
      <c r="H464">
        <v>106.5</v>
      </c>
      <c r="I464" t="s">
        <v>113</v>
      </c>
      <c r="K464" t="s">
        <v>100</v>
      </c>
      <c r="L464" t="s">
        <v>105</v>
      </c>
      <c r="M464">
        <v>4</v>
      </c>
      <c r="N464">
        <v>3</v>
      </c>
      <c r="O464">
        <v>4</v>
      </c>
      <c r="P464">
        <v>3</v>
      </c>
      <c r="Q464">
        <v>3</v>
      </c>
      <c r="R464">
        <v>3</v>
      </c>
      <c r="S464">
        <v>4</v>
      </c>
      <c r="U464" s="8">
        <v>2.8346300000000002</v>
      </c>
      <c r="V464" s="8">
        <v>0.66724000000000006</v>
      </c>
      <c r="W464">
        <v>54.5</v>
      </c>
      <c r="X464">
        <v>0.65698999999999996</v>
      </c>
      <c r="Y464">
        <v>1.32423</v>
      </c>
      <c r="Z464">
        <v>2.69157</v>
      </c>
      <c r="AA464">
        <v>0.50507999999999997</v>
      </c>
      <c r="AB464">
        <v>9.5570000000000002E-2</v>
      </c>
      <c r="AD464">
        <v>1.5104</v>
      </c>
      <c r="AE464">
        <v>75</v>
      </c>
      <c r="AG464">
        <v>2</v>
      </c>
      <c r="AJ464">
        <v>1.8928700000000001</v>
      </c>
      <c r="AK464">
        <v>0.66393999999999997</v>
      </c>
      <c r="AL464">
        <v>0.30253999999999998</v>
      </c>
      <c r="AM464">
        <v>2.85934</v>
      </c>
      <c r="AN464">
        <v>1.63357</v>
      </c>
      <c r="AO464">
        <v>0.72787000000000002</v>
      </c>
      <c r="AP464">
        <v>0.82596000000000003</v>
      </c>
      <c r="AQ464">
        <v>3.13001</v>
      </c>
      <c r="AS464">
        <v>0</v>
      </c>
      <c r="AT464">
        <v>1</v>
      </c>
      <c r="AU464">
        <v>0</v>
      </c>
      <c r="AV464">
        <v>1</v>
      </c>
      <c r="AW464" s="4">
        <v>650</v>
      </c>
      <c r="AX464">
        <v>0</v>
      </c>
      <c r="AY464">
        <v>1</v>
      </c>
      <c r="BA464" s="1">
        <v>44400</v>
      </c>
      <c r="BB464">
        <v>8</v>
      </c>
      <c r="BC464">
        <v>8</v>
      </c>
      <c r="BD464">
        <v>0</v>
      </c>
      <c r="BE464">
        <v>36</v>
      </c>
      <c r="BF464">
        <v>1</v>
      </c>
      <c r="BG464">
        <v>0</v>
      </c>
      <c r="BH464">
        <v>36</v>
      </c>
      <c r="BI464" s="1">
        <v>43861</v>
      </c>
      <c r="BJ464">
        <v>3</v>
      </c>
      <c r="BK464">
        <v>3</v>
      </c>
      <c r="BL464">
        <v>0</v>
      </c>
      <c r="BM464">
        <v>8</v>
      </c>
      <c r="BN464">
        <v>1</v>
      </c>
      <c r="BO464">
        <v>0</v>
      </c>
      <c r="BP464">
        <v>8</v>
      </c>
      <c r="BQ464" s="1">
        <v>43503</v>
      </c>
      <c r="BR464">
        <v>5</v>
      </c>
      <c r="BS464">
        <v>3</v>
      </c>
      <c r="BT464">
        <v>2</v>
      </c>
      <c r="BU464">
        <v>16</v>
      </c>
      <c r="BV464">
        <v>1</v>
      </c>
      <c r="BW464">
        <v>0</v>
      </c>
      <c r="BX464">
        <v>16</v>
      </c>
      <c r="BY464">
        <v>23.332999999999998</v>
      </c>
      <c r="CA464" t="s">
        <v>1204</v>
      </c>
      <c r="CB464" t="s">
        <v>1205</v>
      </c>
      <c r="CC464">
        <v>19464</v>
      </c>
      <c r="CD464">
        <v>560</v>
      </c>
      <c r="CE464">
        <v>6103231837</v>
      </c>
      <c r="CF464" t="s">
        <v>99</v>
      </c>
      <c r="CG464" t="s">
        <v>100</v>
      </c>
      <c r="CH464" s="1">
        <v>28529</v>
      </c>
      <c r="CI464" t="s">
        <v>100</v>
      </c>
      <c r="CJ464" t="s">
        <v>100</v>
      </c>
      <c r="CK464" t="s">
        <v>100</v>
      </c>
      <c r="CL464" t="s">
        <v>103</v>
      </c>
      <c r="CM464" t="s">
        <v>1203</v>
      </c>
      <c r="CN464">
        <v>150</v>
      </c>
      <c r="CO464" s="1">
        <v>44621</v>
      </c>
      <c r="CP464" s="1"/>
      <c r="CV464"/>
    </row>
    <row r="465" spans="1:100" x14ac:dyDescent="0.25">
      <c r="A465" t="s">
        <v>317</v>
      </c>
      <c r="B465" s="18" t="s">
        <v>3187</v>
      </c>
      <c r="C465" s="18">
        <v>395251</v>
      </c>
      <c r="D465" t="s">
        <v>764</v>
      </c>
      <c r="E465" t="s">
        <v>371</v>
      </c>
      <c r="F465" t="s">
        <v>338</v>
      </c>
      <c r="G465" t="s">
        <v>3202</v>
      </c>
      <c r="H465">
        <v>118.5</v>
      </c>
      <c r="I465" t="s">
        <v>113</v>
      </c>
      <c r="K465" t="s">
        <v>100</v>
      </c>
      <c r="L465" t="s">
        <v>105</v>
      </c>
      <c r="M465">
        <v>3</v>
      </c>
      <c r="N465">
        <v>3</v>
      </c>
      <c r="O465">
        <v>3</v>
      </c>
      <c r="P465">
        <v>2</v>
      </c>
      <c r="Q465">
        <v>2</v>
      </c>
      <c r="R465">
        <v>3</v>
      </c>
      <c r="S465">
        <v>4</v>
      </c>
      <c r="U465" s="8">
        <v>3.0706000000000002</v>
      </c>
      <c r="V465" s="8">
        <v>0.64587000000000006</v>
      </c>
      <c r="W465">
        <v>49.4</v>
      </c>
      <c r="X465">
        <v>0.75817000000000001</v>
      </c>
      <c r="Y465">
        <v>1.40404</v>
      </c>
      <c r="Z465">
        <v>2.75766</v>
      </c>
      <c r="AA465">
        <v>0.48637000000000002</v>
      </c>
      <c r="AB465">
        <v>7.9149999999999998E-2</v>
      </c>
      <c r="AD465">
        <v>1.66656</v>
      </c>
      <c r="AE465">
        <v>50</v>
      </c>
      <c r="AG465">
        <v>1</v>
      </c>
      <c r="AJ465">
        <v>1.93286</v>
      </c>
      <c r="AK465">
        <v>0.70054000000000005</v>
      </c>
      <c r="AL465">
        <v>0.32917999999999997</v>
      </c>
      <c r="AM465">
        <v>2.96258</v>
      </c>
      <c r="AN465">
        <v>1.7651699999999999</v>
      </c>
      <c r="AO465">
        <v>0.79608999999999996</v>
      </c>
      <c r="AP465">
        <v>0.73479000000000005</v>
      </c>
      <c r="AQ465">
        <v>3.2724199999999999</v>
      </c>
      <c r="AS465">
        <v>2</v>
      </c>
      <c r="AT465">
        <v>0</v>
      </c>
      <c r="AU465">
        <v>3</v>
      </c>
      <c r="AV465">
        <v>2</v>
      </c>
      <c r="AW465" s="4">
        <v>19500</v>
      </c>
      <c r="AX465">
        <v>0</v>
      </c>
      <c r="AY465">
        <v>2</v>
      </c>
      <c r="BA465" s="1">
        <v>44301</v>
      </c>
      <c r="BB465">
        <v>4</v>
      </c>
      <c r="BC465">
        <v>4</v>
      </c>
      <c r="BD465">
        <v>0</v>
      </c>
      <c r="BE465">
        <v>24</v>
      </c>
      <c r="BF465">
        <v>1</v>
      </c>
      <c r="BG465">
        <v>0</v>
      </c>
      <c r="BH465">
        <v>24</v>
      </c>
      <c r="BI465" s="1">
        <v>43581</v>
      </c>
      <c r="BJ465">
        <v>7</v>
      </c>
      <c r="BK465">
        <v>5</v>
      </c>
      <c r="BL465">
        <v>2</v>
      </c>
      <c r="BM465">
        <v>56</v>
      </c>
      <c r="BN465">
        <v>1</v>
      </c>
      <c r="BO465">
        <v>0</v>
      </c>
      <c r="BP465">
        <v>56</v>
      </c>
      <c r="BQ465" s="1">
        <v>43231</v>
      </c>
      <c r="BR465">
        <v>8</v>
      </c>
      <c r="BS465">
        <v>5</v>
      </c>
      <c r="BT465">
        <v>3</v>
      </c>
      <c r="BU465">
        <v>52</v>
      </c>
      <c r="BV465">
        <v>1</v>
      </c>
      <c r="BW465">
        <v>0</v>
      </c>
      <c r="BX465">
        <v>52</v>
      </c>
      <c r="BY465">
        <v>39.332999999999998</v>
      </c>
      <c r="CA465" t="s">
        <v>766</v>
      </c>
      <c r="CB465" t="s">
        <v>767</v>
      </c>
      <c r="CC465">
        <v>15232</v>
      </c>
      <c r="CD465">
        <v>10</v>
      </c>
      <c r="CE465">
        <v>4123623500</v>
      </c>
      <c r="CF465" t="s">
        <v>99</v>
      </c>
      <c r="CG465" t="s">
        <v>100</v>
      </c>
      <c r="CH465" s="1">
        <v>25122</v>
      </c>
      <c r="CI465" t="s">
        <v>100</v>
      </c>
      <c r="CJ465" t="s">
        <v>100</v>
      </c>
      <c r="CK465" t="s">
        <v>100</v>
      </c>
      <c r="CL465" t="s">
        <v>103</v>
      </c>
      <c r="CM465" t="s">
        <v>765</v>
      </c>
      <c r="CN465">
        <v>150</v>
      </c>
      <c r="CO465" s="1">
        <v>44621</v>
      </c>
      <c r="CP465" s="1"/>
      <c r="CV465"/>
    </row>
    <row r="466" spans="1:100" x14ac:dyDescent="0.25">
      <c r="A466" t="s">
        <v>317</v>
      </c>
      <c r="B466" s="18" t="s">
        <v>3187</v>
      </c>
      <c r="C466" s="18">
        <v>395541</v>
      </c>
      <c r="D466" t="s">
        <v>1624</v>
      </c>
      <c r="E466" t="s">
        <v>1626</v>
      </c>
      <c r="F466" t="s">
        <v>493</v>
      </c>
      <c r="G466" t="s">
        <v>3202</v>
      </c>
      <c r="H466">
        <v>160.80000000000001</v>
      </c>
      <c r="I466" t="s">
        <v>113</v>
      </c>
      <c r="K466" t="s">
        <v>100</v>
      </c>
      <c r="L466" t="s">
        <v>105</v>
      </c>
      <c r="M466">
        <v>3</v>
      </c>
      <c r="N466">
        <v>2</v>
      </c>
      <c r="O466">
        <v>3</v>
      </c>
      <c r="P466">
        <v>2</v>
      </c>
      <c r="Q466">
        <v>3</v>
      </c>
      <c r="R466">
        <v>1</v>
      </c>
      <c r="S466">
        <v>3</v>
      </c>
      <c r="U466" s="8">
        <v>2.9506700000000001</v>
      </c>
      <c r="V466" s="8">
        <v>0.56625999999999999</v>
      </c>
      <c r="W466">
        <v>51.6</v>
      </c>
      <c r="X466">
        <v>0.65807000000000004</v>
      </c>
      <c r="Y466">
        <v>1.2243299999999999</v>
      </c>
      <c r="Z466">
        <v>2.6976599999999999</v>
      </c>
      <c r="AA466">
        <v>0.38278000000000001</v>
      </c>
      <c r="AB466">
        <v>6.4259999999999998E-2</v>
      </c>
      <c r="AD466">
        <v>1.72634</v>
      </c>
      <c r="AE466">
        <v>40</v>
      </c>
      <c r="AG466">
        <v>1</v>
      </c>
      <c r="AJ466">
        <v>2.0852200000000001</v>
      </c>
      <c r="AK466">
        <v>0.69111999999999996</v>
      </c>
      <c r="AL466">
        <v>0.30659999999999998</v>
      </c>
      <c r="AM466">
        <v>3.0829399999999998</v>
      </c>
      <c r="AN466">
        <v>1.6948799999999999</v>
      </c>
      <c r="AO466">
        <v>0.70040000000000002</v>
      </c>
      <c r="AP466">
        <v>0.69167000000000001</v>
      </c>
      <c r="AQ466">
        <v>3.0218400000000001</v>
      </c>
      <c r="AS466">
        <v>0</v>
      </c>
      <c r="AT466">
        <v>0</v>
      </c>
      <c r="AU466">
        <v>0</v>
      </c>
      <c r="AV466">
        <v>0</v>
      </c>
      <c r="AW466" s="4">
        <v>0</v>
      </c>
      <c r="AX466">
        <v>0</v>
      </c>
      <c r="AY466">
        <v>0</v>
      </c>
      <c r="BA466" s="1">
        <v>44491</v>
      </c>
      <c r="BB466">
        <v>8</v>
      </c>
      <c r="BC466">
        <v>8</v>
      </c>
      <c r="BD466">
        <v>0</v>
      </c>
      <c r="BE466">
        <v>44</v>
      </c>
      <c r="BF466">
        <v>1</v>
      </c>
      <c r="BG466">
        <v>0</v>
      </c>
      <c r="BH466">
        <v>44</v>
      </c>
      <c r="BI466" s="1">
        <v>44111</v>
      </c>
      <c r="BJ466">
        <v>3</v>
      </c>
      <c r="BK466">
        <v>3</v>
      </c>
      <c r="BL466">
        <v>0</v>
      </c>
      <c r="BM466">
        <v>12</v>
      </c>
      <c r="BN466">
        <v>1</v>
      </c>
      <c r="BO466">
        <v>0</v>
      </c>
      <c r="BP466">
        <v>12</v>
      </c>
      <c r="BQ466" s="1">
        <v>43607</v>
      </c>
      <c r="BR466">
        <v>5</v>
      </c>
      <c r="BS466">
        <v>5</v>
      </c>
      <c r="BT466">
        <v>0</v>
      </c>
      <c r="BU466">
        <v>16</v>
      </c>
      <c r="BV466">
        <v>1</v>
      </c>
      <c r="BW466">
        <v>0</v>
      </c>
      <c r="BX466">
        <v>16</v>
      </c>
      <c r="BY466">
        <v>28.667000000000002</v>
      </c>
      <c r="CA466" t="s">
        <v>1627</v>
      </c>
      <c r="CB466" t="s">
        <v>1628</v>
      </c>
      <c r="CC466">
        <v>19608</v>
      </c>
      <c r="CD466">
        <v>110</v>
      </c>
      <c r="CE466">
        <v>6106702100</v>
      </c>
      <c r="CF466" t="s">
        <v>99</v>
      </c>
      <c r="CG466" t="s">
        <v>100</v>
      </c>
      <c r="CH466" s="1">
        <v>30207</v>
      </c>
      <c r="CI466" t="s">
        <v>100</v>
      </c>
      <c r="CJ466" t="s">
        <v>100</v>
      </c>
      <c r="CK466" t="s">
        <v>100</v>
      </c>
      <c r="CL466" t="s">
        <v>103</v>
      </c>
      <c r="CM466" t="s">
        <v>1625</v>
      </c>
      <c r="CN466">
        <v>214</v>
      </c>
      <c r="CO466" s="1">
        <v>44621</v>
      </c>
      <c r="CP466" s="1"/>
      <c r="CV466"/>
    </row>
    <row r="467" spans="1:100" x14ac:dyDescent="0.25">
      <c r="A467" t="s">
        <v>317</v>
      </c>
      <c r="B467" s="18" t="s">
        <v>3187</v>
      </c>
      <c r="C467" s="18">
        <v>395512</v>
      </c>
      <c r="D467" t="s">
        <v>1546</v>
      </c>
      <c r="E467" t="s">
        <v>306</v>
      </c>
      <c r="F467" t="s">
        <v>417</v>
      </c>
      <c r="G467" t="s">
        <v>3202</v>
      </c>
      <c r="H467">
        <v>93.1</v>
      </c>
      <c r="I467" t="s">
        <v>113</v>
      </c>
      <c r="K467" t="s">
        <v>100</v>
      </c>
      <c r="L467" t="s">
        <v>105</v>
      </c>
      <c r="M467">
        <v>3</v>
      </c>
      <c r="N467">
        <v>2</v>
      </c>
      <c r="O467">
        <v>3</v>
      </c>
      <c r="P467">
        <v>4</v>
      </c>
      <c r="Q467">
        <v>3</v>
      </c>
      <c r="R467">
        <v>5</v>
      </c>
      <c r="S467">
        <v>3</v>
      </c>
      <c r="U467" s="8">
        <v>2.95411</v>
      </c>
      <c r="V467" s="8">
        <v>0.51917000000000002</v>
      </c>
      <c r="W467">
        <v>42.7</v>
      </c>
      <c r="X467">
        <v>0.71982000000000002</v>
      </c>
      <c r="Y467">
        <v>1.23899</v>
      </c>
      <c r="Z467">
        <v>2.7550500000000002</v>
      </c>
      <c r="AA467">
        <v>0.31945000000000001</v>
      </c>
      <c r="AB467">
        <v>5.6840000000000002E-2</v>
      </c>
      <c r="AD467">
        <v>1.71512</v>
      </c>
      <c r="AE467">
        <v>28.6</v>
      </c>
      <c r="AG467">
        <v>2</v>
      </c>
      <c r="AJ467">
        <v>2.1081099999999999</v>
      </c>
      <c r="AK467">
        <v>0.67852000000000001</v>
      </c>
      <c r="AL467">
        <v>0.31223000000000001</v>
      </c>
      <c r="AM467">
        <v>3.0988600000000002</v>
      </c>
      <c r="AN467">
        <v>1.6655800000000001</v>
      </c>
      <c r="AO467">
        <v>0.78034999999999999</v>
      </c>
      <c r="AP467">
        <v>0.62270999999999999</v>
      </c>
      <c r="AQ467">
        <v>3.0098099999999999</v>
      </c>
      <c r="AS467">
        <v>0</v>
      </c>
      <c r="AT467">
        <v>2</v>
      </c>
      <c r="AU467">
        <v>0</v>
      </c>
      <c r="AV467">
        <v>0</v>
      </c>
      <c r="AW467" s="4">
        <v>0</v>
      </c>
      <c r="AX467">
        <v>0</v>
      </c>
      <c r="AY467">
        <v>0</v>
      </c>
      <c r="BA467" s="1">
        <v>44435</v>
      </c>
      <c r="BB467">
        <v>2</v>
      </c>
      <c r="BC467">
        <v>2</v>
      </c>
      <c r="BD467">
        <v>0</v>
      </c>
      <c r="BE467">
        <v>8</v>
      </c>
      <c r="BF467">
        <v>1</v>
      </c>
      <c r="BG467">
        <v>0</v>
      </c>
      <c r="BH467">
        <v>8</v>
      </c>
      <c r="BI467" s="1">
        <v>43819</v>
      </c>
      <c r="BJ467">
        <v>10</v>
      </c>
      <c r="BK467">
        <v>10</v>
      </c>
      <c r="BL467">
        <v>10</v>
      </c>
      <c r="BM467">
        <v>52</v>
      </c>
      <c r="BN467">
        <v>1</v>
      </c>
      <c r="BO467">
        <v>0</v>
      </c>
      <c r="BP467">
        <v>52</v>
      </c>
      <c r="BQ467" s="1">
        <v>43483</v>
      </c>
      <c r="BR467">
        <v>16</v>
      </c>
      <c r="BS467">
        <v>16</v>
      </c>
      <c r="BT467">
        <v>0</v>
      </c>
      <c r="BU467">
        <v>68</v>
      </c>
      <c r="BV467">
        <v>1</v>
      </c>
      <c r="BW467">
        <v>0</v>
      </c>
      <c r="BX467">
        <v>68</v>
      </c>
      <c r="BY467">
        <v>32.667000000000002</v>
      </c>
      <c r="CA467" t="s">
        <v>1548</v>
      </c>
      <c r="CB467" t="s">
        <v>1549</v>
      </c>
      <c r="CC467">
        <v>17801</v>
      </c>
      <c r="CD467">
        <v>600</v>
      </c>
      <c r="CE467">
        <v>5702867121</v>
      </c>
      <c r="CF467" t="s">
        <v>99</v>
      </c>
      <c r="CG467" t="s">
        <v>100</v>
      </c>
      <c r="CH467" s="1">
        <v>29843</v>
      </c>
      <c r="CI467" t="s">
        <v>100</v>
      </c>
      <c r="CJ467" t="s">
        <v>100</v>
      </c>
      <c r="CK467" t="s">
        <v>100</v>
      </c>
      <c r="CL467" t="s">
        <v>103</v>
      </c>
      <c r="CM467" t="s">
        <v>1547</v>
      </c>
      <c r="CN467">
        <v>126</v>
      </c>
      <c r="CO467" s="1">
        <v>44621</v>
      </c>
      <c r="CP467" s="1"/>
      <c r="CV467"/>
    </row>
    <row r="468" spans="1:100" x14ac:dyDescent="0.25">
      <c r="A468" t="s">
        <v>317</v>
      </c>
      <c r="B468" s="18" t="s">
        <v>3187</v>
      </c>
      <c r="C468" s="18">
        <v>395685</v>
      </c>
      <c r="D468" t="s">
        <v>2051</v>
      </c>
      <c r="E468" t="s">
        <v>169</v>
      </c>
      <c r="F468" t="s">
        <v>209</v>
      </c>
      <c r="G468" t="s">
        <v>3202</v>
      </c>
      <c r="H468">
        <v>158.6</v>
      </c>
      <c r="I468" t="s">
        <v>113</v>
      </c>
      <c r="K468" t="s">
        <v>100</v>
      </c>
      <c r="L468" t="s">
        <v>105</v>
      </c>
      <c r="M468">
        <v>1</v>
      </c>
      <c r="N468">
        <v>3</v>
      </c>
      <c r="O468">
        <v>1</v>
      </c>
      <c r="P468">
        <v>4</v>
      </c>
      <c r="Q468">
        <v>3</v>
      </c>
      <c r="R468">
        <v>5</v>
      </c>
      <c r="S468">
        <v>4</v>
      </c>
      <c r="U468" s="8">
        <v>3.0743200000000002</v>
      </c>
      <c r="V468" s="8">
        <v>0.72141</v>
      </c>
      <c r="W468">
        <v>42.1</v>
      </c>
      <c r="X468">
        <v>0.80739000000000005</v>
      </c>
      <c r="Y468">
        <v>1.5287900000000001</v>
      </c>
      <c r="Z468">
        <v>2.8262</v>
      </c>
      <c r="AA468">
        <v>0.53080000000000005</v>
      </c>
      <c r="AB468">
        <v>7.4609999999999996E-2</v>
      </c>
      <c r="AD468">
        <v>1.5455300000000001</v>
      </c>
      <c r="AE468">
        <v>41.2</v>
      </c>
      <c r="AG468">
        <v>1</v>
      </c>
      <c r="AJ468">
        <v>1.9238299999999999</v>
      </c>
      <c r="AK468">
        <v>0.64983999999999997</v>
      </c>
      <c r="AL468">
        <v>0.28652</v>
      </c>
      <c r="AM468">
        <v>2.8601899999999998</v>
      </c>
      <c r="AN468">
        <v>1.64466</v>
      </c>
      <c r="AO468">
        <v>0.91388999999999998</v>
      </c>
      <c r="AP468">
        <v>0.94294</v>
      </c>
      <c r="AQ468">
        <v>3.3936700000000002</v>
      </c>
      <c r="AS468">
        <v>2</v>
      </c>
      <c r="AT468">
        <v>5</v>
      </c>
      <c r="AU468">
        <v>1</v>
      </c>
      <c r="AV468">
        <v>1</v>
      </c>
      <c r="AW468" s="4">
        <v>146191.5</v>
      </c>
      <c r="AX468">
        <v>0</v>
      </c>
      <c r="AY468">
        <v>1</v>
      </c>
      <c r="BA468" s="1">
        <v>44431</v>
      </c>
      <c r="BB468">
        <v>12</v>
      </c>
      <c r="BC468">
        <v>12</v>
      </c>
      <c r="BD468">
        <v>0</v>
      </c>
      <c r="BE468">
        <v>96</v>
      </c>
      <c r="BF468">
        <v>1</v>
      </c>
      <c r="BG468">
        <v>0</v>
      </c>
      <c r="BH468">
        <v>96</v>
      </c>
      <c r="BI468" s="1">
        <v>43804</v>
      </c>
      <c r="BJ468">
        <v>10</v>
      </c>
      <c r="BK468">
        <v>8</v>
      </c>
      <c r="BL468">
        <v>3</v>
      </c>
      <c r="BM468">
        <v>68</v>
      </c>
      <c r="BN468">
        <v>1</v>
      </c>
      <c r="BO468">
        <v>0</v>
      </c>
      <c r="BP468">
        <v>68</v>
      </c>
      <c r="BQ468" s="1">
        <v>43412</v>
      </c>
      <c r="BR468">
        <v>14</v>
      </c>
      <c r="BS468">
        <v>13</v>
      </c>
      <c r="BT468">
        <v>1</v>
      </c>
      <c r="BU468">
        <v>64</v>
      </c>
      <c r="BV468">
        <v>1</v>
      </c>
      <c r="BW468">
        <v>0</v>
      </c>
      <c r="BX468">
        <v>64</v>
      </c>
      <c r="BY468">
        <v>81.332999999999998</v>
      </c>
      <c r="CA468" t="s">
        <v>2053</v>
      </c>
      <c r="CB468" t="s">
        <v>2054</v>
      </c>
      <c r="CC468">
        <v>19086</v>
      </c>
      <c r="CD468">
        <v>290</v>
      </c>
      <c r="CE468">
        <v>6105653232</v>
      </c>
      <c r="CF468" t="s">
        <v>99</v>
      </c>
      <c r="CG468" t="s">
        <v>100</v>
      </c>
      <c r="CH468" s="1">
        <v>31027</v>
      </c>
      <c r="CI468" t="s">
        <v>100</v>
      </c>
      <c r="CJ468" t="s">
        <v>100</v>
      </c>
      <c r="CK468" t="s">
        <v>100</v>
      </c>
      <c r="CL468" t="s">
        <v>103</v>
      </c>
      <c r="CM468" t="s">
        <v>2052</v>
      </c>
      <c r="CN468">
        <v>193</v>
      </c>
      <c r="CO468" s="1">
        <v>44621</v>
      </c>
      <c r="CP468" s="1"/>
      <c r="CV468"/>
    </row>
    <row r="469" spans="1:100" x14ac:dyDescent="0.25">
      <c r="A469" t="s">
        <v>317</v>
      </c>
      <c r="B469" s="18" t="s">
        <v>3187</v>
      </c>
      <c r="C469" s="18">
        <v>395264</v>
      </c>
      <c r="D469" t="s">
        <v>800</v>
      </c>
      <c r="E469" t="s">
        <v>360</v>
      </c>
      <c r="F469" t="s">
        <v>361</v>
      </c>
      <c r="G469" t="s">
        <v>3202</v>
      </c>
      <c r="H469">
        <v>125.5</v>
      </c>
      <c r="I469" t="s">
        <v>113</v>
      </c>
      <c r="K469" t="s">
        <v>100</v>
      </c>
      <c r="L469" t="s">
        <v>102</v>
      </c>
      <c r="M469">
        <v>2</v>
      </c>
      <c r="N469">
        <v>3</v>
      </c>
      <c r="O469">
        <v>2</v>
      </c>
      <c r="P469">
        <v>3</v>
      </c>
      <c r="Q469">
        <v>2</v>
      </c>
      <c r="R469">
        <v>4</v>
      </c>
      <c r="S469">
        <v>4</v>
      </c>
      <c r="U469" s="8">
        <v>3.09029</v>
      </c>
      <c r="V469" s="8">
        <v>0.6623</v>
      </c>
      <c r="W469">
        <v>53.9</v>
      </c>
      <c r="X469">
        <v>0.58884999999999998</v>
      </c>
      <c r="Y469">
        <v>1.25115</v>
      </c>
      <c r="Z469">
        <v>2.8416800000000002</v>
      </c>
      <c r="AA469">
        <v>0.47003</v>
      </c>
      <c r="AB469">
        <v>4.4339999999999997E-2</v>
      </c>
      <c r="AD469">
        <v>1.83914</v>
      </c>
      <c r="AE469">
        <v>56.7</v>
      </c>
      <c r="AG469">
        <v>1</v>
      </c>
      <c r="AJ469">
        <v>1.99963</v>
      </c>
      <c r="AK469">
        <v>0.70289000000000001</v>
      </c>
      <c r="AL469">
        <v>0.31919999999999998</v>
      </c>
      <c r="AM469">
        <v>3.0217200000000002</v>
      </c>
      <c r="AN469">
        <v>1.8829199999999999</v>
      </c>
      <c r="AO469">
        <v>0.61623000000000006</v>
      </c>
      <c r="AP469">
        <v>0.77705999999999997</v>
      </c>
      <c r="AQ469">
        <v>3.2289500000000002</v>
      </c>
      <c r="AS469">
        <v>0</v>
      </c>
      <c r="AT469">
        <v>7</v>
      </c>
      <c r="AU469">
        <v>0</v>
      </c>
      <c r="AV469">
        <v>0</v>
      </c>
      <c r="AW469" s="4">
        <v>0</v>
      </c>
      <c r="AX469">
        <v>0</v>
      </c>
      <c r="AY469">
        <v>0</v>
      </c>
      <c r="BA469" s="1">
        <v>44475</v>
      </c>
      <c r="BB469">
        <v>13</v>
      </c>
      <c r="BC469">
        <v>13</v>
      </c>
      <c r="BD469">
        <v>0</v>
      </c>
      <c r="BE469">
        <v>88</v>
      </c>
      <c r="BF469">
        <v>1</v>
      </c>
      <c r="BG469">
        <v>0</v>
      </c>
      <c r="BH469">
        <v>88</v>
      </c>
      <c r="BI469" s="1">
        <v>44133</v>
      </c>
      <c r="BJ469">
        <v>4</v>
      </c>
      <c r="BK469">
        <v>4</v>
      </c>
      <c r="BL469">
        <v>0</v>
      </c>
      <c r="BM469">
        <v>24</v>
      </c>
      <c r="BN469">
        <v>1</v>
      </c>
      <c r="BO469">
        <v>0</v>
      </c>
      <c r="BP469">
        <v>24</v>
      </c>
      <c r="BQ469" s="1">
        <v>43607</v>
      </c>
      <c r="BR469">
        <v>14</v>
      </c>
      <c r="BS469">
        <v>11</v>
      </c>
      <c r="BT469">
        <v>6</v>
      </c>
      <c r="BU469">
        <v>48</v>
      </c>
      <c r="BV469">
        <v>1</v>
      </c>
      <c r="BW469">
        <v>0</v>
      </c>
      <c r="BX469">
        <v>48</v>
      </c>
      <c r="BY469">
        <v>60</v>
      </c>
      <c r="CA469" t="s">
        <v>261</v>
      </c>
      <c r="CB469" t="s">
        <v>802</v>
      </c>
      <c r="CC469">
        <v>18104</v>
      </c>
      <c r="CD469">
        <v>470</v>
      </c>
      <c r="CE469">
        <v>6104324351</v>
      </c>
      <c r="CF469" t="s">
        <v>99</v>
      </c>
      <c r="CG469" t="s">
        <v>100</v>
      </c>
      <c r="CH469" s="1">
        <v>25380</v>
      </c>
      <c r="CI469" t="s">
        <v>100</v>
      </c>
      <c r="CJ469" t="s">
        <v>100</v>
      </c>
      <c r="CK469" t="s">
        <v>100</v>
      </c>
      <c r="CL469" t="s">
        <v>103</v>
      </c>
      <c r="CM469" t="s">
        <v>801</v>
      </c>
      <c r="CN469">
        <v>146</v>
      </c>
      <c r="CO469" s="1">
        <v>44621</v>
      </c>
      <c r="CP469" s="1"/>
      <c r="CV469"/>
    </row>
    <row r="470" spans="1:100" x14ac:dyDescent="0.25">
      <c r="A470" t="s">
        <v>317</v>
      </c>
      <c r="B470" s="18" t="s">
        <v>3187</v>
      </c>
      <c r="C470" s="18">
        <v>395351</v>
      </c>
      <c r="D470" t="s">
        <v>1046</v>
      </c>
      <c r="E470" t="s">
        <v>707</v>
      </c>
      <c r="F470" t="s">
        <v>493</v>
      </c>
      <c r="G470" t="s">
        <v>3202</v>
      </c>
      <c r="H470">
        <v>126.8</v>
      </c>
      <c r="I470" t="s">
        <v>113</v>
      </c>
      <c r="K470" t="s">
        <v>100</v>
      </c>
      <c r="L470" t="s">
        <v>105</v>
      </c>
      <c r="M470">
        <v>4</v>
      </c>
      <c r="N470">
        <v>3</v>
      </c>
      <c r="O470">
        <v>4</v>
      </c>
      <c r="P470">
        <v>4</v>
      </c>
      <c r="Q470">
        <v>3</v>
      </c>
      <c r="R470">
        <v>5</v>
      </c>
      <c r="S470">
        <v>3</v>
      </c>
      <c r="U470" s="8">
        <v>3.1001799999999999</v>
      </c>
      <c r="V470" s="8">
        <v>0.43525000000000003</v>
      </c>
      <c r="W470">
        <v>31.2</v>
      </c>
      <c r="X470">
        <v>0.93213999999999997</v>
      </c>
      <c r="Y470">
        <v>1.3673900000000001</v>
      </c>
      <c r="Z470">
        <v>2.78484</v>
      </c>
      <c r="AA470">
        <v>0.30625000000000002</v>
      </c>
      <c r="AB470">
        <v>3.7440000000000001E-2</v>
      </c>
      <c r="AD470">
        <v>1.7327900000000001</v>
      </c>
      <c r="AE470">
        <v>20</v>
      </c>
      <c r="AG470">
        <v>0</v>
      </c>
      <c r="AJ470">
        <v>2.1166800000000001</v>
      </c>
      <c r="AK470">
        <v>0.70955999999999997</v>
      </c>
      <c r="AL470">
        <v>0.31242999999999999</v>
      </c>
      <c r="AM470">
        <v>3.1386799999999999</v>
      </c>
      <c r="AN470">
        <v>1.6759299999999999</v>
      </c>
      <c r="AO470">
        <v>0.96630000000000005</v>
      </c>
      <c r="AP470">
        <v>0.52171999999999996</v>
      </c>
      <c r="AQ470">
        <v>3.1185800000000001</v>
      </c>
      <c r="AS470">
        <v>0</v>
      </c>
      <c r="AT470">
        <v>0</v>
      </c>
      <c r="AU470">
        <v>0</v>
      </c>
      <c r="AV470">
        <v>0</v>
      </c>
      <c r="AW470" s="4">
        <v>0</v>
      </c>
      <c r="AX470">
        <v>0</v>
      </c>
      <c r="AY470">
        <v>0</v>
      </c>
      <c r="BA470" s="1">
        <v>44267</v>
      </c>
      <c r="BB470">
        <v>8</v>
      </c>
      <c r="BC470">
        <v>8</v>
      </c>
      <c r="BD470">
        <v>0</v>
      </c>
      <c r="BE470">
        <v>28</v>
      </c>
      <c r="BF470">
        <v>1</v>
      </c>
      <c r="BG470">
        <v>0</v>
      </c>
      <c r="BH470">
        <v>28</v>
      </c>
      <c r="BI470" s="1">
        <v>43735</v>
      </c>
      <c r="BJ470">
        <v>2</v>
      </c>
      <c r="BK470">
        <v>2</v>
      </c>
      <c r="BL470">
        <v>0</v>
      </c>
      <c r="BM470">
        <v>4</v>
      </c>
      <c r="BN470">
        <v>1</v>
      </c>
      <c r="BO470">
        <v>0</v>
      </c>
      <c r="BP470">
        <v>4</v>
      </c>
      <c r="BQ470" s="1">
        <v>43343</v>
      </c>
      <c r="BR470">
        <v>4</v>
      </c>
      <c r="BS470">
        <v>4</v>
      </c>
      <c r="BT470">
        <v>0</v>
      </c>
      <c r="BU470">
        <v>32</v>
      </c>
      <c r="BV470">
        <v>1</v>
      </c>
      <c r="BW470">
        <v>0</v>
      </c>
      <c r="BX470">
        <v>32</v>
      </c>
      <c r="BY470">
        <v>20.667000000000002</v>
      </c>
      <c r="CA470" t="s">
        <v>1048</v>
      </c>
      <c r="CB470" t="s">
        <v>1049</v>
      </c>
      <c r="CC470">
        <v>19611</v>
      </c>
      <c r="CD470">
        <v>110</v>
      </c>
      <c r="CE470">
        <v>6103735166</v>
      </c>
      <c r="CF470" t="s">
        <v>99</v>
      </c>
      <c r="CG470" t="s">
        <v>100</v>
      </c>
      <c r="CH470" s="1">
        <v>28185</v>
      </c>
      <c r="CI470" t="s">
        <v>100</v>
      </c>
      <c r="CJ470" t="s">
        <v>100</v>
      </c>
      <c r="CK470" t="s">
        <v>100</v>
      </c>
      <c r="CL470" t="s">
        <v>103</v>
      </c>
      <c r="CM470" t="s">
        <v>1047</v>
      </c>
      <c r="CN470">
        <v>176</v>
      </c>
      <c r="CO470" s="1">
        <v>44621</v>
      </c>
      <c r="CP470" s="1"/>
      <c r="CV470"/>
    </row>
    <row r="471" spans="1:100" x14ac:dyDescent="0.25">
      <c r="A471" t="s">
        <v>317</v>
      </c>
      <c r="B471" s="18" t="s">
        <v>3187</v>
      </c>
      <c r="C471" s="18">
        <v>396066</v>
      </c>
      <c r="D471" t="s">
        <v>2911</v>
      </c>
      <c r="E471" t="s">
        <v>371</v>
      </c>
      <c r="F471" t="s">
        <v>338</v>
      </c>
      <c r="G471" t="s">
        <v>3202</v>
      </c>
      <c r="H471">
        <v>140.30000000000001</v>
      </c>
      <c r="I471" t="s">
        <v>113</v>
      </c>
      <c r="K471" t="s">
        <v>100</v>
      </c>
      <c r="L471" t="s">
        <v>105</v>
      </c>
      <c r="M471">
        <v>4</v>
      </c>
      <c r="N471">
        <v>4</v>
      </c>
      <c r="O471">
        <v>3</v>
      </c>
      <c r="P471">
        <v>2</v>
      </c>
      <c r="Q471">
        <v>3</v>
      </c>
      <c r="R471">
        <v>1</v>
      </c>
      <c r="S471">
        <v>5</v>
      </c>
      <c r="U471" s="8">
        <v>3.5927899999999999</v>
      </c>
      <c r="V471" s="8">
        <v>1.17547</v>
      </c>
      <c r="W471">
        <v>38.299999999999997</v>
      </c>
      <c r="X471">
        <v>0.63595999999999997</v>
      </c>
      <c r="Y471">
        <v>1.8114300000000001</v>
      </c>
      <c r="Z471">
        <v>3.3535400000000002</v>
      </c>
      <c r="AA471">
        <v>0.94554000000000005</v>
      </c>
      <c r="AB471">
        <v>0.15498999999999999</v>
      </c>
      <c r="AD471">
        <v>1.7813600000000001</v>
      </c>
      <c r="AE471">
        <v>25</v>
      </c>
      <c r="AG471">
        <v>0</v>
      </c>
      <c r="AJ471">
        <v>2.21597</v>
      </c>
      <c r="AK471">
        <v>0.77471000000000001</v>
      </c>
      <c r="AL471">
        <v>0.38146000000000002</v>
      </c>
      <c r="AM471">
        <v>3.3721299999999998</v>
      </c>
      <c r="AN471">
        <v>1.6457200000000001</v>
      </c>
      <c r="AO471">
        <v>0.60382999999999998</v>
      </c>
      <c r="AP471">
        <v>1.15404</v>
      </c>
      <c r="AQ471">
        <v>3.3639000000000001</v>
      </c>
      <c r="AS471">
        <v>1</v>
      </c>
      <c r="AT471">
        <v>3</v>
      </c>
      <c r="AU471">
        <v>4</v>
      </c>
      <c r="AV471">
        <v>1</v>
      </c>
      <c r="AW471" s="4">
        <v>12941.5</v>
      </c>
      <c r="AX471">
        <v>0</v>
      </c>
      <c r="AY471">
        <v>1</v>
      </c>
      <c r="BA471" s="1">
        <v>44232</v>
      </c>
      <c r="BB471">
        <v>0</v>
      </c>
      <c r="BC471">
        <v>0</v>
      </c>
      <c r="BD471">
        <v>0</v>
      </c>
      <c r="BE471">
        <v>0</v>
      </c>
      <c r="BF471">
        <v>1</v>
      </c>
      <c r="BG471">
        <v>0</v>
      </c>
      <c r="BH471">
        <v>0</v>
      </c>
      <c r="BI471" s="1">
        <v>43595</v>
      </c>
      <c r="BJ471">
        <v>9</v>
      </c>
      <c r="BK471">
        <v>8</v>
      </c>
      <c r="BL471">
        <v>4</v>
      </c>
      <c r="BM471">
        <v>80</v>
      </c>
      <c r="BN471">
        <v>1</v>
      </c>
      <c r="BO471">
        <v>0</v>
      </c>
      <c r="BP471">
        <v>80</v>
      </c>
      <c r="BQ471" s="1">
        <v>43213</v>
      </c>
      <c r="BR471">
        <v>5</v>
      </c>
      <c r="BS471">
        <v>5</v>
      </c>
      <c r="BT471">
        <v>0</v>
      </c>
      <c r="BU471">
        <v>24</v>
      </c>
      <c r="BV471">
        <v>1</v>
      </c>
      <c r="BW471">
        <v>0</v>
      </c>
      <c r="BX471">
        <v>24</v>
      </c>
      <c r="BY471">
        <v>30.667000000000002</v>
      </c>
      <c r="CA471" t="s">
        <v>2913</v>
      </c>
      <c r="CB471" t="s">
        <v>2914</v>
      </c>
      <c r="CC471">
        <v>15236</v>
      </c>
      <c r="CD471">
        <v>10</v>
      </c>
      <c r="CE471">
        <v>4128843500</v>
      </c>
      <c r="CF471" t="s">
        <v>99</v>
      </c>
      <c r="CG471" t="s">
        <v>100</v>
      </c>
      <c r="CH471" s="1">
        <v>36426</v>
      </c>
      <c r="CI471" t="s">
        <v>100</v>
      </c>
      <c r="CJ471" t="s">
        <v>100</v>
      </c>
      <c r="CK471" t="s">
        <v>100</v>
      </c>
      <c r="CL471" t="s">
        <v>103</v>
      </c>
      <c r="CM471" t="s">
        <v>2912</v>
      </c>
      <c r="CN471">
        <v>166</v>
      </c>
      <c r="CO471" s="1">
        <v>44621</v>
      </c>
      <c r="CP471" s="1"/>
      <c r="CV471"/>
    </row>
    <row r="472" spans="1:100" x14ac:dyDescent="0.25">
      <c r="A472" t="s">
        <v>317</v>
      </c>
      <c r="B472" s="18" t="s">
        <v>3187</v>
      </c>
      <c r="C472" s="18">
        <v>395442</v>
      </c>
      <c r="D472" t="s">
        <v>1335</v>
      </c>
      <c r="E472" t="s">
        <v>112</v>
      </c>
      <c r="F472" t="s">
        <v>243</v>
      </c>
      <c r="G472" t="s">
        <v>3202</v>
      </c>
      <c r="H472">
        <v>133.5</v>
      </c>
      <c r="I472" t="s">
        <v>113</v>
      </c>
      <c r="K472" t="s">
        <v>101</v>
      </c>
      <c r="L472" t="s">
        <v>105</v>
      </c>
      <c r="M472">
        <v>2</v>
      </c>
      <c r="N472">
        <v>3</v>
      </c>
      <c r="O472">
        <v>1</v>
      </c>
      <c r="P472">
        <v>5</v>
      </c>
      <c r="Q472">
        <v>4</v>
      </c>
      <c r="R472">
        <v>5</v>
      </c>
      <c r="S472">
        <v>3</v>
      </c>
      <c r="U472" s="8">
        <v>3.3318699999999999</v>
      </c>
      <c r="V472" s="8">
        <v>0.50158000000000003</v>
      </c>
      <c r="W472">
        <v>49.2</v>
      </c>
      <c r="X472">
        <v>0.85821000000000003</v>
      </c>
      <c r="Y472">
        <v>1.3597900000000001</v>
      </c>
      <c r="Z472">
        <v>3.14175</v>
      </c>
      <c r="AA472">
        <v>0.26278000000000001</v>
      </c>
      <c r="AB472">
        <v>3.934E-2</v>
      </c>
      <c r="AD472">
        <v>1.9720899999999999</v>
      </c>
      <c r="AE472">
        <v>36.799999999999997</v>
      </c>
      <c r="AG472">
        <v>0</v>
      </c>
      <c r="AJ472">
        <v>2.1535099999999998</v>
      </c>
      <c r="AK472">
        <v>0.69867000000000001</v>
      </c>
      <c r="AL472">
        <v>0.33004</v>
      </c>
      <c r="AM472">
        <v>3.18222</v>
      </c>
      <c r="AN472">
        <v>1.87476</v>
      </c>
      <c r="AO472">
        <v>0.90353000000000006</v>
      </c>
      <c r="AP472">
        <v>0.56916</v>
      </c>
      <c r="AQ472">
        <v>3.3057799999999999</v>
      </c>
      <c r="AS472">
        <v>0</v>
      </c>
      <c r="AT472">
        <v>10</v>
      </c>
      <c r="AU472">
        <v>8</v>
      </c>
      <c r="AV472">
        <v>3</v>
      </c>
      <c r="AW472" s="4">
        <v>21333</v>
      </c>
      <c r="AX472">
        <v>1</v>
      </c>
      <c r="AY472">
        <v>4</v>
      </c>
      <c r="BA472" s="1">
        <v>44307</v>
      </c>
      <c r="BB472">
        <v>16</v>
      </c>
      <c r="BC472">
        <v>16</v>
      </c>
      <c r="BD472">
        <v>0</v>
      </c>
      <c r="BE472">
        <v>122</v>
      </c>
      <c r="BF472">
        <v>1</v>
      </c>
      <c r="BG472">
        <v>0</v>
      </c>
      <c r="BH472">
        <v>122</v>
      </c>
      <c r="BI472" s="1">
        <v>43664</v>
      </c>
      <c r="BJ472">
        <v>21</v>
      </c>
      <c r="BK472">
        <v>13</v>
      </c>
      <c r="BL472">
        <v>3</v>
      </c>
      <c r="BM472">
        <v>128</v>
      </c>
      <c r="BN472">
        <v>1</v>
      </c>
      <c r="BO472">
        <v>0</v>
      </c>
      <c r="BP472">
        <v>128</v>
      </c>
      <c r="BQ472" s="1">
        <v>43342</v>
      </c>
      <c r="BR472">
        <v>20</v>
      </c>
      <c r="BS472">
        <v>18</v>
      </c>
      <c r="BT472">
        <v>2</v>
      </c>
      <c r="BU472">
        <v>104</v>
      </c>
      <c r="BV472">
        <v>1</v>
      </c>
      <c r="BW472">
        <v>0</v>
      </c>
      <c r="BX472">
        <v>104</v>
      </c>
      <c r="BY472">
        <v>121</v>
      </c>
      <c r="CA472" t="s">
        <v>1337</v>
      </c>
      <c r="CB472" t="s">
        <v>1338</v>
      </c>
      <c r="CC472">
        <v>17408</v>
      </c>
      <c r="CD472">
        <v>800</v>
      </c>
      <c r="CE472">
        <v>7177676530</v>
      </c>
      <c r="CF472" t="s">
        <v>99</v>
      </c>
      <c r="CG472" t="s">
        <v>100</v>
      </c>
      <c r="CH472" s="1">
        <v>29045</v>
      </c>
      <c r="CI472" t="s">
        <v>100</v>
      </c>
      <c r="CJ472" t="s">
        <v>100</v>
      </c>
      <c r="CK472" t="s">
        <v>100</v>
      </c>
      <c r="CL472" t="s">
        <v>103</v>
      </c>
      <c r="CM472" t="s">
        <v>1336</v>
      </c>
      <c r="CN472">
        <v>161</v>
      </c>
      <c r="CO472" s="1">
        <v>44621</v>
      </c>
      <c r="CP472" s="1"/>
      <c r="CV472"/>
    </row>
    <row r="473" spans="1:100" x14ac:dyDescent="0.25">
      <c r="A473" t="s">
        <v>317</v>
      </c>
      <c r="B473" s="18" t="s">
        <v>3187</v>
      </c>
      <c r="C473" s="18">
        <v>395309</v>
      </c>
      <c r="D473" t="s">
        <v>912</v>
      </c>
      <c r="E473" t="s">
        <v>112</v>
      </c>
      <c r="F473" t="s">
        <v>243</v>
      </c>
      <c r="G473" t="s">
        <v>3202</v>
      </c>
      <c r="H473">
        <v>125.8</v>
      </c>
      <c r="I473" t="s">
        <v>113</v>
      </c>
      <c r="K473" t="s">
        <v>100</v>
      </c>
      <c r="L473" t="s">
        <v>105</v>
      </c>
      <c r="M473">
        <v>3</v>
      </c>
      <c r="N473">
        <v>3</v>
      </c>
      <c r="O473">
        <v>2</v>
      </c>
      <c r="P473">
        <v>5</v>
      </c>
      <c r="Q473">
        <v>5</v>
      </c>
      <c r="R473">
        <v>5</v>
      </c>
      <c r="S473">
        <v>3</v>
      </c>
      <c r="U473" s="8">
        <v>3.2139899999999999</v>
      </c>
      <c r="V473" s="8">
        <v>0.50285000000000002</v>
      </c>
      <c r="W473">
        <v>59.8</v>
      </c>
      <c r="X473">
        <v>0.96304999999999996</v>
      </c>
      <c r="Y473">
        <v>1.4658899999999999</v>
      </c>
      <c r="Z473">
        <v>2.93004</v>
      </c>
      <c r="AA473">
        <v>0.42451</v>
      </c>
      <c r="AB473">
        <v>5.1670000000000001E-2</v>
      </c>
      <c r="AD473">
        <v>1.7480899999999999</v>
      </c>
      <c r="AE473">
        <v>74.099999999999994</v>
      </c>
      <c r="AG473">
        <v>2</v>
      </c>
      <c r="AJ473">
        <v>1.9196800000000001</v>
      </c>
      <c r="AK473">
        <v>0.65022999999999997</v>
      </c>
      <c r="AL473">
        <v>0.31122</v>
      </c>
      <c r="AM473">
        <v>2.8811300000000002</v>
      </c>
      <c r="AN473">
        <v>1.8642399999999999</v>
      </c>
      <c r="AO473">
        <v>1.08945</v>
      </c>
      <c r="AP473">
        <v>0.60509000000000002</v>
      </c>
      <c r="AQ473">
        <v>3.5220699999999998</v>
      </c>
      <c r="AS473">
        <v>1</v>
      </c>
      <c r="AT473">
        <v>1</v>
      </c>
      <c r="AU473">
        <v>1</v>
      </c>
      <c r="AV473">
        <v>0</v>
      </c>
      <c r="AW473" s="4">
        <v>0</v>
      </c>
      <c r="AX473">
        <v>0</v>
      </c>
      <c r="AY473">
        <v>0</v>
      </c>
      <c r="BA473" s="1">
        <v>44406</v>
      </c>
      <c r="BB473">
        <v>10</v>
      </c>
      <c r="BC473">
        <v>10</v>
      </c>
      <c r="BD473">
        <v>0</v>
      </c>
      <c r="BE473">
        <v>52</v>
      </c>
      <c r="BF473">
        <v>1</v>
      </c>
      <c r="BG473">
        <v>0</v>
      </c>
      <c r="BH473">
        <v>52</v>
      </c>
      <c r="BI473" s="1">
        <v>43727</v>
      </c>
      <c r="BJ473">
        <v>4</v>
      </c>
      <c r="BK473">
        <v>3</v>
      </c>
      <c r="BL473">
        <v>1</v>
      </c>
      <c r="BM473">
        <v>20</v>
      </c>
      <c r="BN473">
        <v>1</v>
      </c>
      <c r="BO473">
        <v>0</v>
      </c>
      <c r="BP473">
        <v>20</v>
      </c>
      <c r="BQ473" s="1">
        <v>43328</v>
      </c>
      <c r="BR473">
        <v>21</v>
      </c>
      <c r="BS473">
        <v>19</v>
      </c>
      <c r="BT473">
        <v>2</v>
      </c>
      <c r="BU473">
        <v>88</v>
      </c>
      <c r="BV473">
        <v>1</v>
      </c>
      <c r="BW473">
        <v>0</v>
      </c>
      <c r="BX473">
        <v>88</v>
      </c>
      <c r="BY473">
        <v>47.332999999999998</v>
      </c>
      <c r="CA473" t="s">
        <v>914</v>
      </c>
      <c r="CB473" t="s">
        <v>915</v>
      </c>
      <c r="CC473">
        <v>17402</v>
      </c>
      <c r="CD473">
        <v>800</v>
      </c>
      <c r="CE473">
        <v>7177410824</v>
      </c>
      <c r="CF473" t="s">
        <v>99</v>
      </c>
      <c r="CG473" t="s">
        <v>100</v>
      </c>
      <c r="CH473" s="1">
        <v>27199</v>
      </c>
      <c r="CI473" t="s">
        <v>100</v>
      </c>
      <c r="CJ473" t="s">
        <v>100</v>
      </c>
      <c r="CK473" t="s">
        <v>100</v>
      </c>
      <c r="CL473" t="s">
        <v>103</v>
      </c>
      <c r="CM473" t="s">
        <v>913</v>
      </c>
      <c r="CN473">
        <v>151</v>
      </c>
      <c r="CO473" s="1">
        <v>44621</v>
      </c>
      <c r="CP473" s="1"/>
      <c r="CV473"/>
    </row>
    <row r="474" spans="1:100" x14ac:dyDescent="0.25">
      <c r="A474" t="s">
        <v>317</v>
      </c>
      <c r="B474" s="18" t="s">
        <v>3187</v>
      </c>
      <c r="C474" s="18">
        <v>396144</v>
      </c>
      <c r="D474" t="s">
        <v>3123</v>
      </c>
      <c r="E474" t="s">
        <v>3125</v>
      </c>
      <c r="F474" t="s">
        <v>591</v>
      </c>
      <c r="G474" t="s">
        <v>3202</v>
      </c>
      <c r="H474">
        <v>94.2</v>
      </c>
      <c r="I474" t="s">
        <v>113</v>
      </c>
      <c r="K474" t="s">
        <v>100</v>
      </c>
      <c r="L474" t="s">
        <v>121</v>
      </c>
      <c r="M474">
        <v>5</v>
      </c>
      <c r="N474">
        <v>5</v>
      </c>
      <c r="O474">
        <v>5</v>
      </c>
      <c r="P474">
        <v>3</v>
      </c>
      <c r="R474">
        <v>3</v>
      </c>
      <c r="S474">
        <v>5</v>
      </c>
      <c r="U474" s="8">
        <v>5.1516099999999998</v>
      </c>
      <c r="V474" s="8">
        <v>1.7726</v>
      </c>
      <c r="X474">
        <v>1.30596</v>
      </c>
      <c r="Y474">
        <v>3.07857</v>
      </c>
      <c r="Z474">
        <v>4.9172000000000002</v>
      </c>
      <c r="AA474">
        <v>1.4438599999999999</v>
      </c>
      <c r="AB474">
        <v>0</v>
      </c>
      <c r="AC474">
        <v>6</v>
      </c>
      <c r="AD474">
        <v>2.0730400000000002</v>
      </c>
      <c r="AF474">
        <v>6</v>
      </c>
      <c r="AG474">
        <v>1</v>
      </c>
      <c r="AJ474">
        <v>1.9733400000000001</v>
      </c>
      <c r="AK474">
        <v>0.86695</v>
      </c>
      <c r="AL474">
        <v>0.52268000000000003</v>
      </c>
      <c r="AM474">
        <v>3.3629699999999998</v>
      </c>
      <c r="AN474">
        <v>2.1506599999999998</v>
      </c>
      <c r="AO474">
        <v>1.10806</v>
      </c>
      <c r="AP474">
        <v>1.2700800000000001</v>
      </c>
      <c r="AQ474">
        <v>4.8365499999999999</v>
      </c>
      <c r="AS474">
        <v>1</v>
      </c>
      <c r="AT474">
        <v>5</v>
      </c>
      <c r="AU474">
        <v>1</v>
      </c>
      <c r="AV474">
        <v>0</v>
      </c>
      <c r="AW474" s="4">
        <v>0</v>
      </c>
      <c r="AX474">
        <v>0</v>
      </c>
      <c r="AY474">
        <v>0</v>
      </c>
      <c r="BA474" s="1">
        <v>44286</v>
      </c>
      <c r="BB474">
        <v>2</v>
      </c>
      <c r="BC474">
        <v>2</v>
      </c>
      <c r="BD474">
        <v>0</v>
      </c>
      <c r="BE474">
        <v>8</v>
      </c>
      <c r="BF474">
        <v>1</v>
      </c>
      <c r="BG474">
        <v>0</v>
      </c>
      <c r="BH474">
        <v>8</v>
      </c>
      <c r="BI474" s="1">
        <v>43626</v>
      </c>
      <c r="BJ474">
        <v>3</v>
      </c>
      <c r="BK474">
        <v>2</v>
      </c>
      <c r="BL474">
        <v>2</v>
      </c>
      <c r="BM474">
        <v>12</v>
      </c>
      <c r="BN474">
        <v>1</v>
      </c>
      <c r="BO474">
        <v>0</v>
      </c>
      <c r="BP474">
        <v>12</v>
      </c>
      <c r="BQ474" s="1">
        <v>43328</v>
      </c>
      <c r="BR474">
        <v>1</v>
      </c>
      <c r="BS474">
        <v>0</v>
      </c>
      <c r="BT474">
        <v>1</v>
      </c>
      <c r="BU474">
        <v>4</v>
      </c>
      <c r="BV474">
        <v>0</v>
      </c>
      <c r="BW474">
        <v>0</v>
      </c>
      <c r="BX474">
        <v>4</v>
      </c>
      <c r="BY474">
        <v>8.6669999999999998</v>
      </c>
      <c r="CA474" t="s">
        <v>3126</v>
      </c>
      <c r="CB474" t="s">
        <v>3127</v>
      </c>
      <c r="CC474">
        <v>19341</v>
      </c>
      <c r="CD474">
        <v>210</v>
      </c>
      <c r="CE474">
        <v>6104238600</v>
      </c>
      <c r="CF474" t="s">
        <v>134</v>
      </c>
      <c r="CG474" t="s">
        <v>100</v>
      </c>
      <c r="CH474" s="1">
        <v>43328</v>
      </c>
      <c r="CI474" t="s">
        <v>100</v>
      </c>
      <c r="CJ474" t="s">
        <v>100</v>
      </c>
      <c r="CK474" t="s">
        <v>100</v>
      </c>
      <c r="CL474" t="s">
        <v>103</v>
      </c>
      <c r="CM474" t="s">
        <v>3124</v>
      </c>
      <c r="CN474">
        <v>120</v>
      </c>
      <c r="CO474" s="1">
        <v>44621</v>
      </c>
      <c r="CP474" s="1"/>
      <c r="CV474">
        <v>2</v>
      </c>
    </row>
    <row r="475" spans="1:100" x14ac:dyDescent="0.25">
      <c r="A475" t="s">
        <v>317</v>
      </c>
      <c r="B475" s="18" t="s">
        <v>3187</v>
      </c>
      <c r="C475" s="18">
        <v>395485</v>
      </c>
      <c r="D475" t="s">
        <v>1470</v>
      </c>
      <c r="E475" t="s">
        <v>271</v>
      </c>
      <c r="F475" t="s">
        <v>477</v>
      </c>
      <c r="G475" t="s">
        <v>3202</v>
      </c>
      <c r="H475">
        <v>102.8</v>
      </c>
      <c r="I475" t="s">
        <v>113</v>
      </c>
      <c r="K475" t="s">
        <v>100</v>
      </c>
      <c r="L475" t="s">
        <v>159</v>
      </c>
      <c r="M475">
        <v>3</v>
      </c>
      <c r="N475">
        <v>4</v>
      </c>
      <c r="O475">
        <v>2</v>
      </c>
      <c r="P475">
        <v>4</v>
      </c>
      <c r="Q475">
        <v>3</v>
      </c>
      <c r="R475">
        <v>5</v>
      </c>
      <c r="S475">
        <v>4</v>
      </c>
      <c r="U475" s="8">
        <v>3.9890400000000001</v>
      </c>
      <c r="V475" s="8">
        <v>0.85343999999999998</v>
      </c>
      <c r="X475">
        <v>0.95750000000000002</v>
      </c>
      <c r="Y475">
        <v>1.81094</v>
      </c>
      <c r="Z475">
        <v>3.42096</v>
      </c>
      <c r="AA475">
        <v>0.66513999999999995</v>
      </c>
      <c r="AB475">
        <v>8.4999999999999995E-4</v>
      </c>
      <c r="AC475">
        <v>6</v>
      </c>
      <c r="AD475">
        <v>2.1781100000000002</v>
      </c>
      <c r="AF475">
        <v>6</v>
      </c>
      <c r="AG475">
        <v>1</v>
      </c>
      <c r="AJ475">
        <v>1.96353</v>
      </c>
      <c r="AK475">
        <v>0.77498</v>
      </c>
      <c r="AL475">
        <v>0.40394000000000002</v>
      </c>
      <c r="AM475">
        <v>3.1424599999999998</v>
      </c>
      <c r="AN475">
        <v>2.27095</v>
      </c>
      <c r="AO475">
        <v>0.90880000000000005</v>
      </c>
      <c r="AP475">
        <v>0.79124000000000005</v>
      </c>
      <c r="AQ475">
        <v>4.0078800000000001</v>
      </c>
      <c r="AS475">
        <v>0</v>
      </c>
      <c r="AT475">
        <v>11</v>
      </c>
      <c r="AU475">
        <v>1</v>
      </c>
      <c r="AV475">
        <v>0</v>
      </c>
      <c r="AW475" s="4">
        <v>0</v>
      </c>
      <c r="AX475">
        <v>0</v>
      </c>
      <c r="AY475">
        <v>0</v>
      </c>
      <c r="BA475" s="1">
        <v>44330</v>
      </c>
      <c r="BB475">
        <v>12</v>
      </c>
      <c r="BC475">
        <v>11</v>
      </c>
      <c r="BD475">
        <v>0</v>
      </c>
      <c r="BE475">
        <v>60</v>
      </c>
      <c r="BF475">
        <v>1</v>
      </c>
      <c r="BG475">
        <v>0</v>
      </c>
      <c r="BH475">
        <v>60</v>
      </c>
      <c r="BI475" s="1">
        <v>43578</v>
      </c>
      <c r="BJ475">
        <v>13</v>
      </c>
      <c r="BK475">
        <v>12</v>
      </c>
      <c r="BL475">
        <v>3</v>
      </c>
      <c r="BM475">
        <v>64</v>
      </c>
      <c r="BN475">
        <v>1</v>
      </c>
      <c r="BO475">
        <v>0</v>
      </c>
      <c r="BP475">
        <v>64</v>
      </c>
      <c r="BQ475" s="1">
        <v>43189</v>
      </c>
      <c r="BR475">
        <v>20</v>
      </c>
      <c r="BS475">
        <v>10</v>
      </c>
      <c r="BT475">
        <v>10</v>
      </c>
      <c r="BU475">
        <v>140</v>
      </c>
      <c r="BV475">
        <v>1</v>
      </c>
      <c r="BW475">
        <v>0</v>
      </c>
      <c r="BX475">
        <v>140</v>
      </c>
      <c r="BY475">
        <v>74.667000000000002</v>
      </c>
      <c r="CA475" t="s">
        <v>1472</v>
      </c>
      <c r="CB475" t="s">
        <v>1473</v>
      </c>
      <c r="CC475">
        <v>19146</v>
      </c>
      <c r="CD475">
        <v>620</v>
      </c>
      <c r="CE475">
        <v>2155465960</v>
      </c>
      <c r="CF475" t="s">
        <v>99</v>
      </c>
      <c r="CG475" t="s">
        <v>100</v>
      </c>
      <c r="CH475" s="1">
        <v>29495</v>
      </c>
      <c r="CI475" t="s">
        <v>100</v>
      </c>
      <c r="CJ475" t="s">
        <v>100</v>
      </c>
      <c r="CK475" t="s">
        <v>100</v>
      </c>
      <c r="CL475" t="s">
        <v>103</v>
      </c>
      <c r="CM475" t="s">
        <v>1471</v>
      </c>
      <c r="CN475">
        <v>150</v>
      </c>
      <c r="CO475" s="1">
        <v>44621</v>
      </c>
      <c r="CP475" s="1"/>
      <c r="CV475"/>
    </row>
    <row r="476" spans="1:100" x14ac:dyDescent="0.25">
      <c r="A476" t="s">
        <v>317</v>
      </c>
      <c r="B476" s="18" t="s">
        <v>3187</v>
      </c>
      <c r="C476" s="18">
        <v>396017</v>
      </c>
      <c r="D476" t="s">
        <v>2845</v>
      </c>
      <c r="E476" t="s">
        <v>1108</v>
      </c>
      <c r="F476" t="s">
        <v>111</v>
      </c>
      <c r="G476" t="s">
        <v>3201</v>
      </c>
      <c r="H476">
        <v>73.7</v>
      </c>
      <c r="I476" t="s">
        <v>122</v>
      </c>
      <c r="K476" t="s">
        <v>100</v>
      </c>
      <c r="L476" t="s">
        <v>105</v>
      </c>
      <c r="M476">
        <v>4</v>
      </c>
      <c r="N476">
        <v>5</v>
      </c>
      <c r="O476">
        <v>3</v>
      </c>
      <c r="P476">
        <v>4</v>
      </c>
      <c r="Q476">
        <v>2</v>
      </c>
      <c r="R476">
        <v>5</v>
      </c>
      <c r="S476">
        <v>5</v>
      </c>
      <c r="U476" s="8">
        <v>4.2920499999999997</v>
      </c>
      <c r="V476" s="8">
        <v>1.6826399999999999</v>
      </c>
      <c r="X476">
        <v>0.84746999999999995</v>
      </c>
      <c r="Y476">
        <v>2.5301200000000001</v>
      </c>
      <c r="Z476">
        <v>3.80233</v>
      </c>
      <c r="AA476">
        <v>1.0742100000000001</v>
      </c>
      <c r="AB476">
        <v>2.3600000000000001E-3</v>
      </c>
      <c r="AC476">
        <v>6</v>
      </c>
      <c r="AD476">
        <v>1.7619400000000001</v>
      </c>
      <c r="AF476">
        <v>6</v>
      </c>
      <c r="AG476">
        <v>1</v>
      </c>
      <c r="AJ476">
        <v>1.8857299999999999</v>
      </c>
      <c r="AK476">
        <v>0.80928</v>
      </c>
      <c r="AL476">
        <v>0.43178</v>
      </c>
      <c r="AM476">
        <v>3.1267999999999998</v>
      </c>
      <c r="AN476">
        <v>1.91283</v>
      </c>
      <c r="AO476">
        <v>0.77027999999999996</v>
      </c>
      <c r="AP476">
        <v>1.4594199999999999</v>
      </c>
      <c r="AQ476">
        <v>4.33392</v>
      </c>
      <c r="AS476">
        <v>0</v>
      </c>
      <c r="AT476">
        <v>0</v>
      </c>
      <c r="AU476">
        <v>0</v>
      </c>
      <c r="AV476">
        <v>0</v>
      </c>
      <c r="AW476" s="4">
        <v>0</v>
      </c>
      <c r="AX476">
        <v>0</v>
      </c>
      <c r="AY476">
        <v>0</v>
      </c>
      <c r="BA476" s="1">
        <v>44582</v>
      </c>
      <c r="BB476">
        <v>8</v>
      </c>
      <c r="BC476">
        <v>8</v>
      </c>
      <c r="BD476">
        <v>0</v>
      </c>
      <c r="BE476">
        <v>36</v>
      </c>
      <c r="BF476">
        <v>0</v>
      </c>
      <c r="BG476">
        <v>0</v>
      </c>
      <c r="BH476">
        <v>36</v>
      </c>
      <c r="BI476" s="1">
        <v>43770</v>
      </c>
      <c r="BJ476">
        <v>5</v>
      </c>
      <c r="BK476">
        <v>5</v>
      </c>
      <c r="BL476">
        <v>0</v>
      </c>
      <c r="BM476">
        <v>20</v>
      </c>
      <c r="BN476">
        <v>1</v>
      </c>
      <c r="BO476">
        <v>0</v>
      </c>
      <c r="BP476">
        <v>20</v>
      </c>
      <c r="BQ476" s="1">
        <v>43402</v>
      </c>
      <c r="BR476">
        <v>4</v>
      </c>
      <c r="BS476">
        <v>4</v>
      </c>
      <c r="BT476">
        <v>0</v>
      </c>
      <c r="BU476">
        <v>40</v>
      </c>
      <c r="BV476">
        <v>1</v>
      </c>
      <c r="BW476">
        <v>0</v>
      </c>
      <c r="BX476">
        <v>40</v>
      </c>
      <c r="BY476">
        <v>31.332999999999998</v>
      </c>
      <c r="CA476" t="s">
        <v>135</v>
      </c>
      <c r="CB476" t="s">
        <v>2847</v>
      </c>
      <c r="CC476">
        <v>19040</v>
      </c>
      <c r="CD476">
        <v>560</v>
      </c>
      <c r="CE476">
        <v>2158300400</v>
      </c>
      <c r="CF476" t="s">
        <v>99</v>
      </c>
      <c r="CG476" t="s">
        <v>100</v>
      </c>
      <c r="CH476" s="1">
        <v>35447</v>
      </c>
      <c r="CI476" t="s">
        <v>100</v>
      </c>
      <c r="CJ476" t="s">
        <v>100</v>
      </c>
      <c r="CK476" t="s">
        <v>100</v>
      </c>
      <c r="CL476" t="s">
        <v>103</v>
      </c>
      <c r="CM476" t="s">
        <v>2846</v>
      </c>
      <c r="CN476">
        <v>109</v>
      </c>
      <c r="CO476" s="1">
        <v>44621</v>
      </c>
      <c r="CP476" s="1"/>
      <c r="CV476"/>
    </row>
    <row r="477" spans="1:100" x14ac:dyDescent="0.25">
      <c r="A477" t="s">
        <v>317</v>
      </c>
      <c r="B477" s="18" t="s">
        <v>3187</v>
      </c>
      <c r="C477" s="18">
        <v>395682</v>
      </c>
      <c r="D477" t="s">
        <v>307</v>
      </c>
      <c r="E477" t="s">
        <v>810</v>
      </c>
      <c r="F477" t="s">
        <v>312</v>
      </c>
      <c r="G477" t="s">
        <v>3201</v>
      </c>
      <c r="H477">
        <v>125.2</v>
      </c>
      <c r="I477" t="s">
        <v>122</v>
      </c>
      <c r="K477" t="s">
        <v>100</v>
      </c>
      <c r="L477" t="s">
        <v>102</v>
      </c>
      <c r="M477">
        <v>4</v>
      </c>
      <c r="N477">
        <v>3</v>
      </c>
      <c r="O477">
        <v>4</v>
      </c>
      <c r="P477">
        <v>2</v>
      </c>
      <c r="Q477">
        <v>2</v>
      </c>
      <c r="R477">
        <v>2</v>
      </c>
      <c r="S477">
        <v>3</v>
      </c>
      <c r="U477" s="8">
        <v>3.3708100000000001</v>
      </c>
      <c r="V477" s="8">
        <v>0.65691999999999995</v>
      </c>
      <c r="W477">
        <v>38.799999999999997</v>
      </c>
      <c r="X477">
        <v>0.80769000000000002</v>
      </c>
      <c r="Y477">
        <v>1.46462</v>
      </c>
      <c r="Z477">
        <v>3.09883</v>
      </c>
      <c r="AA477">
        <v>0.37730999999999998</v>
      </c>
      <c r="AB477">
        <v>3.4229999999999997E-2</v>
      </c>
      <c r="AD477">
        <v>1.9061900000000001</v>
      </c>
      <c r="AE477">
        <v>28.6</v>
      </c>
      <c r="AG477">
        <v>2</v>
      </c>
      <c r="AJ477">
        <v>2.0708700000000002</v>
      </c>
      <c r="AK477">
        <v>0.79234000000000004</v>
      </c>
      <c r="AL477">
        <v>0.40294000000000002</v>
      </c>
      <c r="AM477">
        <v>3.26614</v>
      </c>
      <c r="AN477">
        <v>1.88443</v>
      </c>
      <c r="AO477">
        <v>0.74982000000000004</v>
      </c>
      <c r="AP477">
        <v>0.61056999999999995</v>
      </c>
      <c r="AQ477">
        <v>3.25847</v>
      </c>
      <c r="AS477">
        <v>0</v>
      </c>
      <c r="AT477">
        <v>2</v>
      </c>
      <c r="AU477">
        <v>2</v>
      </c>
      <c r="AV477">
        <v>0</v>
      </c>
      <c r="AW477" s="4">
        <v>0</v>
      </c>
      <c r="AX477">
        <v>0</v>
      </c>
      <c r="AY477">
        <v>0</v>
      </c>
      <c r="BA477" s="1">
        <v>44498</v>
      </c>
      <c r="BB477">
        <v>5</v>
      </c>
      <c r="BC477">
        <v>5</v>
      </c>
      <c r="BD477">
        <v>0</v>
      </c>
      <c r="BE477">
        <v>28</v>
      </c>
      <c r="BF477">
        <v>1</v>
      </c>
      <c r="BG477">
        <v>0</v>
      </c>
      <c r="BH477">
        <v>28</v>
      </c>
      <c r="BI477" s="1">
        <v>43672</v>
      </c>
      <c r="BJ477">
        <v>5</v>
      </c>
      <c r="BK477">
        <v>3</v>
      </c>
      <c r="BL477">
        <v>2</v>
      </c>
      <c r="BM477">
        <v>24</v>
      </c>
      <c r="BN477">
        <v>1</v>
      </c>
      <c r="BO477">
        <v>0</v>
      </c>
      <c r="BP477">
        <v>24</v>
      </c>
      <c r="BQ477" s="1">
        <v>43336</v>
      </c>
      <c r="BR477">
        <v>5</v>
      </c>
      <c r="BS477">
        <v>5</v>
      </c>
      <c r="BT477">
        <v>0</v>
      </c>
      <c r="BU477">
        <v>20</v>
      </c>
      <c r="BV477">
        <v>1</v>
      </c>
      <c r="BW477">
        <v>0</v>
      </c>
      <c r="BX477">
        <v>20</v>
      </c>
      <c r="BY477">
        <v>25.332999999999998</v>
      </c>
      <c r="CA477" t="s">
        <v>2041</v>
      </c>
      <c r="CB477" t="s">
        <v>2042</v>
      </c>
      <c r="CC477">
        <v>15010</v>
      </c>
      <c r="CD477">
        <v>80</v>
      </c>
      <c r="CE477">
        <v>7248468504</v>
      </c>
      <c r="CF477" t="s">
        <v>99</v>
      </c>
      <c r="CG477" t="s">
        <v>100</v>
      </c>
      <c r="CH477" s="1">
        <v>31002</v>
      </c>
      <c r="CI477" t="s">
        <v>100</v>
      </c>
      <c r="CJ477" t="s">
        <v>100</v>
      </c>
      <c r="CK477" t="s">
        <v>100</v>
      </c>
      <c r="CL477" t="s">
        <v>103</v>
      </c>
      <c r="CM477" t="s">
        <v>2040</v>
      </c>
      <c r="CN477">
        <v>180</v>
      </c>
      <c r="CO477" s="1">
        <v>44621</v>
      </c>
      <c r="CP477" s="1"/>
      <c r="CV477"/>
    </row>
    <row r="478" spans="1:100" x14ac:dyDescent="0.25">
      <c r="A478" t="s">
        <v>317</v>
      </c>
      <c r="B478" s="18" t="s">
        <v>3187</v>
      </c>
      <c r="C478" s="18">
        <v>396124</v>
      </c>
      <c r="D478" t="s">
        <v>3073</v>
      </c>
      <c r="E478" t="s">
        <v>371</v>
      </c>
      <c r="F478" t="s">
        <v>338</v>
      </c>
      <c r="G478" t="s">
        <v>3202</v>
      </c>
      <c r="H478">
        <v>38</v>
      </c>
      <c r="I478" t="s">
        <v>113</v>
      </c>
      <c r="K478" t="s">
        <v>101</v>
      </c>
      <c r="L478" t="s">
        <v>105</v>
      </c>
      <c r="M478">
        <v>3</v>
      </c>
      <c r="N478">
        <v>5</v>
      </c>
      <c r="O478">
        <v>2</v>
      </c>
      <c r="P478">
        <v>2</v>
      </c>
      <c r="Q478">
        <v>1</v>
      </c>
      <c r="R478">
        <v>4</v>
      </c>
      <c r="S478">
        <v>5</v>
      </c>
      <c r="U478" s="8">
        <v>5.9284100000000004</v>
      </c>
      <c r="V478" s="8">
        <v>2.41276</v>
      </c>
      <c r="W478">
        <v>54.9</v>
      </c>
      <c r="X478">
        <v>0.63104000000000005</v>
      </c>
      <c r="Y478">
        <v>3.0438000000000001</v>
      </c>
      <c r="Z478">
        <v>4.8824100000000001</v>
      </c>
      <c r="AA478">
        <v>1.4913099999999999</v>
      </c>
      <c r="AB478">
        <v>0.15923999999999999</v>
      </c>
      <c r="AD478">
        <v>2.8846099999999999</v>
      </c>
      <c r="AE478">
        <v>54.2</v>
      </c>
      <c r="AG478">
        <v>0</v>
      </c>
      <c r="AJ478">
        <v>2.1651099999999999</v>
      </c>
      <c r="AK478">
        <v>0.69157000000000002</v>
      </c>
      <c r="AL478">
        <v>0.32402999999999998</v>
      </c>
      <c r="AM478">
        <v>3.1806999999999999</v>
      </c>
      <c r="AN478">
        <v>2.72756</v>
      </c>
      <c r="AO478">
        <v>0.67118999999999995</v>
      </c>
      <c r="AP478">
        <v>2.7886000000000002</v>
      </c>
      <c r="AQ478">
        <v>5.8847800000000001</v>
      </c>
      <c r="AS478">
        <v>0</v>
      </c>
      <c r="AT478">
        <v>0</v>
      </c>
      <c r="AU478">
        <v>3</v>
      </c>
      <c r="AV478">
        <v>2</v>
      </c>
      <c r="AW478" s="4">
        <v>58960</v>
      </c>
      <c r="AX478">
        <v>0</v>
      </c>
      <c r="AY478">
        <v>2</v>
      </c>
      <c r="BA478" s="1">
        <v>44385</v>
      </c>
      <c r="BB478">
        <v>3</v>
      </c>
      <c r="BC478">
        <v>3</v>
      </c>
      <c r="BD478">
        <v>0</v>
      </c>
      <c r="BE478">
        <v>44</v>
      </c>
      <c r="BF478">
        <v>1</v>
      </c>
      <c r="BG478">
        <v>0</v>
      </c>
      <c r="BH478">
        <v>44</v>
      </c>
      <c r="BI478" s="1">
        <v>43622</v>
      </c>
      <c r="BJ478">
        <v>2</v>
      </c>
      <c r="BK478">
        <v>2</v>
      </c>
      <c r="BL478">
        <v>0</v>
      </c>
      <c r="BM478">
        <v>12</v>
      </c>
      <c r="BN478">
        <v>1</v>
      </c>
      <c r="BO478">
        <v>0</v>
      </c>
      <c r="BP478">
        <v>12</v>
      </c>
      <c r="BQ478" s="1">
        <v>43279</v>
      </c>
      <c r="BR478">
        <v>3</v>
      </c>
      <c r="BS478">
        <v>3</v>
      </c>
      <c r="BT478">
        <v>0</v>
      </c>
      <c r="BU478">
        <v>12</v>
      </c>
      <c r="BV478">
        <v>1</v>
      </c>
      <c r="BW478">
        <v>0</v>
      </c>
      <c r="BX478">
        <v>12</v>
      </c>
      <c r="BY478">
        <v>28</v>
      </c>
      <c r="CA478" t="s">
        <v>372</v>
      </c>
      <c r="CB478" t="s">
        <v>3075</v>
      </c>
      <c r="CC478">
        <v>15243</v>
      </c>
      <c r="CD478">
        <v>10</v>
      </c>
      <c r="CE478">
        <v>4124893560</v>
      </c>
      <c r="CF478" t="s">
        <v>134</v>
      </c>
      <c r="CG478" t="s">
        <v>100</v>
      </c>
      <c r="CH478" s="1">
        <v>40127</v>
      </c>
      <c r="CI478" t="s">
        <v>101</v>
      </c>
      <c r="CJ478" t="s">
        <v>100</v>
      </c>
      <c r="CK478" t="s">
        <v>100</v>
      </c>
      <c r="CL478" t="s">
        <v>103</v>
      </c>
      <c r="CM478" t="s">
        <v>3074</v>
      </c>
      <c r="CN478">
        <v>63</v>
      </c>
      <c r="CO478" s="1">
        <v>44621</v>
      </c>
      <c r="CP478" s="1"/>
      <c r="CV478"/>
    </row>
    <row r="479" spans="1:100" x14ac:dyDescent="0.25">
      <c r="A479" t="s">
        <v>317</v>
      </c>
      <c r="B479" s="18" t="s">
        <v>3187</v>
      </c>
      <c r="C479" s="18">
        <v>395989</v>
      </c>
      <c r="D479" t="s">
        <v>2817</v>
      </c>
      <c r="E479" t="s">
        <v>1125</v>
      </c>
      <c r="F479" t="s">
        <v>209</v>
      </c>
      <c r="G479" t="s">
        <v>3201</v>
      </c>
      <c r="H479">
        <v>115.3</v>
      </c>
      <c r="I479" t="s">
        <v>122</v>
      </c>
      <c r="K479" t="s">
        <v>100</v>
      </c>
      <c r="L479" t="s">
        <v>102</v>
      </c>
      <c r="M479">
        <v>4</v>
      </c>
      <c r="N479">
        <v>2</v>
      </c>
      <c r="O479">
        <v>3</v>
      </c>
      <c r="P479">
        <v>5</v>
      </c>
      <c r="Q479">
        <v>5</v>
      </c>
      <c r="R479">
        <v>5</v>
      </c>
      <c r="S479">
        <v>3</v>
      </c>
      <c r="U479" s="8">
        <v>3.2404999999999999</v>
      </c>
      <c r="V479" s="8">
        <v>0.89187000000000005</v>
      </c>
      <c r="W479">
        <v>39.200000000000003</v>
      </c>
      <c r="X479">
        <v>0.71897</v>
      </c>
      <c r="Y479">
        <v>1.61084</v>
      </c>
      <c r="Z479">
        <v>2.7843599999999999</v>
      </c>
      <c r="AA479">
        <v>0.61524000000000001</v>
      </c>
      <c r="AB479">
        <v>0.13603000000000001</v>
      </c>
      <c r="AD479">
        <v>1.6296600000000001</v>
      </c>
      <c r="AE479">
        <v>45</v>
      </c>
      <c r="AG479">
        <v>0</v>
      </c>
      <c r="AJ479">
        <v>2.2180900000000001</v>
      </c>
      <c r="AK479">
        <v>0.85846</v>
      </c>
      <c r="AL479">
        <v>0.53868000000000005</v>
      </c>
      <c r="AM479">
        <v>3.61524</v>
      </c>
      <c r="AN479">
        <v>1.5041199999999999</v>
      </c>
      <c r="AO479">
        <v>0.61604999999999999</v>
      </c>
      <c r="AP479">
        <v>0.62004000000000004</v>
      </c>
      <c r="AQ479">
        <v>2.8300299999999998</v>
      </c>
      <c r="AS479">
        <v>2</v>
      </c>
      <c r="AT479">
        <v>3</v>
      </c>
      <c r="AU479">
        <v>0</v>
      </c>
      <c r="AV479">
        <v>1</v>
      </c>
      <c r="AW479" s="4">
        <v>11300</v>
      </c>
      <c r="AX479">
        <v>0</v>
      </c>
      <c r="AY479">
        <v>1</v>
      </c>
      <c r="BA479" s="1">
        <v>44127</v>
      </c>
      <c r="BB479">
        <v>3</v>
      </c>
      <c r="BC479">
        <v>3</v>
      </c>
      <c r="BD479">
        <v>0</v>
      </c>
      <c r="BE479">
        <v>12</v>
      </c>
      <c r="BF479">
        <v>1</v>
      </c>
      <c r="BG479">
        <v>0</v>
      </c>
      <c r="BH479">
        <v>12</v>
      </c>
      <c r="BI479" s="1">
        <v>43494</v>
      </c>
      <c r="BJ479">
        <v>10</v>
      </c>
      <c r="BK479">
        <v>8</v>
      </c>
      <c r="BL479">
        <v>2</v>
      </c>
      <c r="BM479">
        <v>84</v>
      </c>
      <c r="BN479">
        <v>1</v>
      </c>
      <c r="BO479">
        <v>0</v>
      </c>
      <c r="BP479">
        <v>84</v>
      </c>
      <c r="BQ479" s="1">
        <v>43146</v>
      </c>
      <c r="BR479">
        <v>8</v>
      </c>
      <c r="BS479">
        <v>7</v>
      </c>
      <c r="BT479">
        <v>1</v>
      </c>
      <c r="BU479">
        <v>32</v>
      </c>
      <c r="BV479">
        <v>1</v>
      </c>
      <c r="BW479">
        <v>0</v>
      </c>
      <c r="BX479">
        <v>32</v>
      </c>
      <c r="BY479">
        <v>39.332999999999998</v>
      </c>
      <c r="CA479" t="s">
        <v>2819</v>
      </c>
      <c r="CB479" t="s">
        <v>2820</v>
      </c>
      <c r="CC479">
        <v>19050</v>
      </c>
      <c r="CD479">
        <v>290</v>
      </c>
      <c r="CE479">
        <v>6106268065</v>
      </c>
      <c r="CF479" t="s">
        <v>99</v>
      </c>
      <c r="CG479" t="s">
        <v>100</v>
      </c>
      <c r="CH479" s="1">
        <v>35229</v>
      </c>
      <c r="CI479" t="s">
        <v>100</v>
      </c>
      <c r="CJ479" t="s">
        <v>100</v>
      </c>
      <c r="CK479" t="s">
        <v>100</v>
      </c>
      <c r="CL479" t="s">
        <v>103</v>
      </c>
      <c r="CM479" t="s">
        <v>2818</v>
      </c>
      <c r="CN479">
        <v>129</v>
      </c>
      <c r="CO479" s="1">
        <v>44621</v>
      </c>
      <c r="CP479" s="1"/>
      <c r="CV479"/>
    </row>
    <row r="480" spans="1:100" x14ac:dyDescent="0.25">
      <c r="A480" t="s">
        <v>317</v>
      </c>
      <c r="B480" s="18" t="s">
        <v>3187</v>
      </c>
      <c r="C480" s="18">
        <v>395801</v>
      </c>
      <c r="D480" t="s">
        <v>2396</v>
      </c>
      <c r="E480" t="s">
        <v>2398</v>
      </c>
      <c r="F480" t="s">
        <v>209</v>
      </c>
      <c r="G480" t="s">
        <v>3201</v>
      </c>
      <c r="H480">
        <v>50.8</v>
      </c>
      <c r="I480" t="s">
        <v>98</v>
      </c>
      <c r="K480" t="s">
        <v>100</v>
      </c>
      <c r="L480" t="s">
        <v>105</v>
      </c>
      <c r="M480">
        <v>5</v>
      </c>
      <c r="N480">
        <v>5</v>
      </c>
      <c r="O480">
        <v>4</v>
      </c>
      <c r="P480">
        <v>4</v>
      </c>
      <c r="Q480">
        <v>4</v>
      </c>
      <c r="R480">
        <v>4</v>
      </c>
      <c r="S480">
        <v>5</v>
      </c>
      <c r="U480" s="8">
        <v>4.95519</v>
      </c>
      <c r="V480" s="8">
        <v>1.26169</v>
      </c>
      <c r="W480">
        <v>36.799999999999997</v>
      </c>
      <c r="X480">
        <v>0.95206000000000002</v>
      </c>
      <c r="Y480">
        <v>2.2137600000000002</v>
      </c>
      <c r="Z480">
        <v>4.5554500000000004</v>
      </c>
      <c r="AA480">
        <v>1.0279199999999999</v>
      </c>
      <c r="AB480">
        <v>0.24049000000000001</v>
      </c>
      <c r="AD480">
        <v>2.7414299999999998</v>
      </c>
      <c r="AE480">
        <v>50</v>
      </c>
      <c r="AG480">
        <v>1</v>
      </c>
      <c r="AJ480">
        <v>2.21617</v>
      </c>
      <c r="AK480">
        <v>0.83562999999999998</v>
      </c>
      <c r="AL480">
        <v>0.43903999999999999</v>
      </c>
      <c r="AM480">
        <v>3.4908299999999999</v>
      </c>
      <c r="AN480">
        <v>2.5324499999999999</v>
      </c>
      <c r="AO480">
        <v>0.83806999999999998</v>
      </c>
      <c r="AP480">
        <v>1.07622</v>
      </c>
      <c r="AQ480">
        <v>4.4817400000000003</v>
      </c>
      <c r="AS480">
        <v>0</v>
      </c>
      <c r="AT480">
        <v>1</v>
      </c>
      <c r="AU480">
        <v>4</v>
      </c>
      <c r="AV480">
        <v>0</v>
      </c>
      <c r="AW480" s="4">
        <v>0</v>
      </c>
      <c r="AX480">
        <v>0</v>
      </c>
      <c r="AY480">
        <v>0</v>
      </c>
      <c r="BA480" s="1">
        <v>44447</v>
      </c>
      <c r="BB480">
        <v>0</v>
      </c>
      <c r="BC480">
        <v>0</v>
      </c>
      <c r="BD480">
        <v>0</v>
      </c>
      <c r="BE480">
        <v>0</v>
      </c>
      <c r="BF480">
        <v>0</v>
      </c>
      <c r="BG480">
        <v>0</v>
      </c>
      <c r="BH480">
        <v>0</v>
      </c>
      <c r="BI480" s="1">
        <v>43623</v>
      </c>
      <c r="BJ480">
        <v>7</v>
      </c>
      <c r="BK480">
        <v>3</v>
      </c>
      <c r="BL480">
        <v>3</v>
      </c>
      <c r="BM480">
        <v>28</v>
      </c>
      <c r="BN480">
        <v>1</v>
      </c>
      <c r="BO480">
        <v>0</v>
      </c>
      <c r="BP480">
        <v>28</v>
      </c>
      <c r="BQ480" s="1">
        <v>43329</v>
      </c>
      <c r="BR480">
        <v>8</v>
      </c>
      <c r="BS480">
        <v>8</v>
      </c>
      <c r="BT480">
        <v>0</v>
      </c>
      <c r="BU480">
        <v>56</v>
      </c>
      <c r="BV480">
        <v>1</v>
      </c>
      <c r="BW480">
        <v>0</v>
      </c>
      <c r="BX480">
        <v>56</v>
      </c>
      <c r="BY480">
        <v>18.667000000000002</v>
      </c>
      <c r="CA480" t="s">
        <v>2399</v>
      </c>
      <c r="CB480" t="s">
        <v>2400</v>
      </c>
      <c r="CC480">
        <v>19041</v>
      </c>
      <c r="CD480">
        <v>290</v>
      </c>
      <c r="CE480">
        <v>6106423000</v>
      </c>
      <c r="CF480" t="s">
        <v>134</v>
      </c>
      <c r="CG480" t="s">
        <v>100</v>
      </c>
      <c r="CH480" s="1">
        <v>32692</v>
      </c>
      <c r="CI480" t="s">
        <v>101</v>
      </c>
      <c r="CJ480" t="s">
        <v>100</v>
      </c>
      <c r="CK480" t="s">
        <v>100</v>
      </c>
      <c r="CL480" t="s">
        <v>103</v>
      </c>
      <c r="CM480" t="s">
        <v>2397</v>
      </c>
      <c r="CN480">
        <v>78</v>
      </c>
      <c r="CO480" s="1">
        <v>44621</v>
      </c>
      <c r="CP480" s="1"/>
      <c r="CV480"/>
    </row>
    <row r="481" spans="1:101" x14ac:dyDescent="0.25">
      <c r="A481" t="s">
        <v>317</v>
      </c>
      <c r="B481" s="18" t="s">
        <v>3187</v>
      </c>
      <c r="C481" s="18">
        <v>395405</v>
      </c>
      <c r="D481" t="s">
        <v>1215</v>
      </c>
      <c r="E481" t="s">
        <v>1217</v>
      </c>
      <c r="F481" t="s">
        <v>332</v>
      </c>
      <c r="G481" t="s">
        <v>3201</v>
      </c>
      <c r="H481">
        <v>106.8</v>
      </c>
      <c r="I481" t="s">
        <v>122</v>
      </c>
      <c r="K481" t="s">
        <v>100</v>
      </c>
      <c r="L481" t="s">
        <v>105</v>
      </c>
      <c r="M481">
        <v>4</v>
      </c>
      <c r="N481">
        <v>2</v>
      </c>
      <c r="O481">
        <v>4</v>
      </c>
      <c r="P481">
        <v>3</v>
      </c>
      <c r="Q481">
        <v>3</v>
      </c>
      <c r="R481">
        <v>3</v>
      </c>
      <c r="S481">
        <v>3</v>
      </c>
      <c r="U481" s="8">
        <v>3.04392</v>
      </c>
      <c r="V481" s="8">
        <v>0.53879999999999995</v>
      </c>
      <c r="W481">
        <v>63</v>
      </c>
      <c r="X481">
        <v>0.88304000000000005</v>
      </c>
      <c r="Y481">
        <v>1.42184</v>
      </c>
      <c r="Z481">
        <v>2.8397399999999999</v>
      </c>
      <c r="AA481">
        <v>0.46983999999999998</v>
      </c>
      <c r="AB481">
        <v>5.2490000000000002E-2</v>
      </c>
      <c r="AD481">
        <v>1.6220699999999999</v>
      </c>
      <c r="AE481">
        <v>53.8</v>
      </c>
      <c r="AG481">
        <v>0</v>
      </c>
      <c r="AJ481">
        <v>2.05097</v>
      </c>
      <c r="AK481">
        <v>0.76517000000000002</v>
      </c>
      <c r="AL481">
        <v>0.39706000000000002</v>
      </c>
      <c r="AM481">
        <v>3.2132000000000001</v>
      </c>
      <c r="AN481">
        <v>1.61911</v>
      </c>
      <c r="AO481">
        <v>0.84889000000000003</v>
      </c>
      <c r="AP481">
        <v>0.50819000000000003</v>
      </c>
      <c r="AQ481">
        <v>2.9909599999999998</v>
      </c>
      <c r="AS481">
        <v>0</v>
      </c>
      <c r="AT481">
        <v>1</v>
      </c>
      <c r="AU481">
        <v>0</v>
      </c>
      <c r="AV481">
        <v>0</v>
      </c>
      <c r="AW481" s="4">
        <v>0</v>
      </c>
      <c r="AX481">
        <v>0</v>
      </c>
      <c r="AY481">
        <v>0</v>
      </c>
      <c r="BA481" s="1">
        <v>44329</v>
      </c>
      <c r="BB481">
        <v>1</v>
      </c>
      <c r="BC481">
        <v>1</v>
      </c>
      <c r="BD481">
        <v>0</v>
      </c>
      <c r="BE481">
        <v>4</v>
      </c>
      <c r="BF481">
        <v>1</v>
      </c>
      <c r="BG481">
        <v>0</v>
      </c>
      <c r="BH481">
        <v>4</v>
      </c>
      <c r="BI481" s="1">
        <v>43775</v>
      </c>
      <c r="BJ481">
        <v>4</v>
      </c>
      <c r="BK481">
        <v>4</v>
      </c>
      <c r="BL481">
        <v>0</v>
      </c>
      <c r="BM481">
        <v>16</v>
      </c>
      <c r="BN481">
        <v>1</v>
      </c>
      <c r="BO481">
        <v>0</v>
      </c>
      <c r="BP481">
        <v>16</v>
      </c>
      <c r="BQ481" s="1">
        <v>43441</v>
      </c>
      <c r="BR481">
        <v>8</v>
      </c>
      <c r="BS481">
        <v>6</v>
      </c>
      <c r="BT481">
        <v>2</v>
      </c>
      <c r="BU481">
        <v>44</v>
      </c>
      <c r="BV481">
        <v>1</v>
      </c>
      <c r="BW481">
        <v>0</v>
      </c>
      <c r="BX481">
        <v>44</v>
      </c>
      <c r="BY481">
        <v>14.667</v>
      </c>
      <c r="CA481" t="s">
        <v>1218</v>
      </c>
      <c r="CB481" t="s">
        <v>1219</v>
      </c>
      <c r="CC481">
        <v>18951</v>
      </c>
      <c r="CD481">
        <v>140</v>
      </c>
      <c r="CE481">
        <v>2155369300</v>
      </c>
      <c r="CF481" t="s">
        <v>99</v>
      </c>
      <c r="CG481" t="s">
        <v>100</v>
      </c>
      <c r="CH481" s="1">
        <v>28607</v>
      </c>
      <c r="CI481" t="s">
        <v>100</v>
      </c>
      <c r="CJ481" t="s">
        <v>100</v>
      </c>
      <c r="CK481" t="s">
        <v>100</v>
      </c>
      <c r="CL481" t="s">
        <v>103</v>
      </c>
      <c r="CM481" t="s">
        <v>1216</v>
      </c>
      <c r="CN481">
        <v>138</v>
      </c>
      <c r="CO481" s="1">
        <v>44621</v>
      </c>
      <c r="CP481" s="1"/>
      <c r="CV481"/>
    </row>
    <row r="482" spans="1:101" x14ac:dyDescent="0.25">
      <c r="A482" t="s">
        <v>317</v>
      </c>
      <c r="B482" s="18" t="s">
        <v>3187</v>
      </c>
      <c r="C482" s="18">
        <v>395371</v>
      </c>
      <c r="D482" t="s">
        <v>1111</v>
      </c>
      <c r="E482" t="s">
        <v>1113</v>
      </c>
      <c r="F482" t="s">
        <v>684</v>
      </c>
      <c r="G482" t="s">
        <v>3201</v>
      </c>
      <c r="H482">
        <v>119.4</v>
      </c>
      <c r="I482" t="s">
        <v>122</v>
      </c>
      <c r="K482" t="s">
        <v>100</v>
      </c>
      <c r="L482" t="s">
        <v>105</v>
      </c>
      <c r="M482">
        <v>4</v>
      </c>
      <c r="N482">
        <v>3</v>
      </c>
      <c r="O482">
        <v>3</v>
      </c>
      <c r="P482">
        <v>5</v>
      </c>
      <c r="Q482">
        <v>5</v>
      </c>
      <c r="R482">
        <v>5</v>
      </c>
      <c r="S482">
        <v>3</v>
      </c>
      <c r="U482" s="8">
        <v>3.48678</v>
      </c>
      <c r="V482" s="8">
        <v>0.67354000000000003</v>
      </c>
      <c r="W482">
        <v>61</v>
      </c>
      <c r="X482">
        <v>0.85167999999999999</v>
      </c>
      <c r="Y482">
        <v>1.52522</v>
      </c>
      <c r="Z482">
        <v>3.0229599999999999</v>
      </c>
      <c r="AA482">
        <v>0.38761000000000001</v>
      </c>
      <c r="AB482">
        <v>4.8050000000000002E-2</v>
      </c>
      <c r="AD482">
        <v>1.9615499999999999</v>
      </c>
      <c r="AE482">
        <v>56.5</v>
      </c>
      <c r="AG482">
        <v>2</v>
      </c>
      <c r="AJ482">
        <v>2.2569599999999999</v>
      </c>
      <c r="AK482">
        <v>0.78280000000000005</v>
      </c>
      <c r="AL482">
        <v>0.38277</v>
      </c>
      <c r="AM482">
        <v>3.4225300000000001</v>
      </c>
      <c r="AN482">
        <v>1.7792699999999999</v>
      </c>
      <c r="AO482">
        <v>0.80030000000000001</v>
      </c>
      <c r="AP482">
        <v>0.65898999999999996</v>
      </c>
      <c r="AQ482">
        <v>3.2165699999999999</v>
      </c>
      <c r="AS482">
        <v>1</v>
      </c>
      <c r="AT482">
        <v>1</v>
      </c>
      <c r="AU482">
        <v>0</v>
      </c>
      <c r="AV482">
        <v>1</v>
      </c>
      <c r="AW482" s="4">
        <v>8037.25</v>
      </c>
      <c r="AX482">
        <v>0</v>
      </c>
      <c r="AY482">
        <v>1</v>
      </c>
      <c r="BA482" s="1">
        <v>44462</v>
      </c>
      <c r="BB482">
        <v>2</v>
      </c>
      <c r="BC482">
        <v>2</v>
      </c>
      <c r="BD482">
        <v>0</v>
      </c>
      <c r="BE482">
        <v>12</v>
      </c>
      <c r="BF482">
        <v>1</v>
      </c>
      <c r="BG482">
        <v>0</v>
      </c>
      <c r="BH482">
        <v>12</v>
      </c>
      <c r="BI482" s="1">
        <v>43672</v>
      </c>
      <c r="BJ482">
        <v>7</v>
      </c>
      <c r="BK482">
        <v>7</v>
      </c>
      <c r="BL482">
        <v>0</v>
      </c>
      <c r="BM482">
        <v>48</v>
      </c>
      <c r="BN482">
        <v>1</v>
      </c>
      <c r="BO482">
        <v>0</v>
      </c>
      <c r="BP482">
        <v>48</v>
      </c>
      <c r="BQ482" s="1">
        <v>43256</v>
      </c>
      <c r="BR482">
        <v>6</v>
      </c>
      <c r="BS482">
        <v>4</v>
      </c>
      <c r="BT482">
        <v>2</v>
      </c>
      <c r="BU482">
        <v>28</v>
      </c>
      <c r="BV482">
        <v>1</v>
      </c>
      <c r="BW482">
        <v>0</v>
      </c>
      <c r="BX482">
        <v>28</v>
      </c>
      <c r="BY482">
        <v>26.667000000000002</v>
      </c>
      <c r="CA482" t="s">
        <v>1114</v>
      </c>
      <c r="CB482" t="s">
        <v>1115</v>
      </c>
      <c r="CC482">
        <v>15613</v>
      </c>
      <c r="CD482">
        <v>770</v>
      </c>
      <c r="CE482">
        <v>4127273451</v>
      </c>
      <c r="CF482" t="s">
        <v>99</v>
      </c>
      <c r="CG482" t="s">
        <v>100</v>
      </c>
      <c r="CH482" s="1">
        <v>28097</v>
      </c>
      <c r="CI482" t="s">
        <v>100</v>
      </c>
      <c r="CJ482" t="s">
        <v>100</v>
      </c>
      <c r="CK482" t="s">
        <v>100</v>
      </c>
      <c r="CL482" t="s">
        <v>103</v>
      </c>
      <c r="CM482" t="s">
        <v>1112</v>
      </c>
      <c r="CN482">
        <v>177</v>
      </c>
      <c r="CO482" s="1">
        <v>44621</v>
      </c>
      <c r="CP482" s="1"/>
      <c r="CV482"/>
    </row>
    <row r="483" spans="1:101" x14ac:dyDescent="0.25">
      <c r="A483" t="s">
        <v>317</v>
      </c>
      <c r="B483" s="18" t="s">
        <v>3187</v>
      </c>
      <c r="C483" s="18">
        <v>395118</v>
      </c>
      <c r="D483" t="s">
        <v>536</v>
      </c>
      <c r="E483" t="s">
        <v>538</v>
      </c>
      <c r="F483" t="s">
        <v>127</v>
      </c>
      <c r="G483" t="s">
        <v>3201</v>
      </c>
      <c r="H483">
        <v>94.6</v>
      </c>
      <c r="I483" t="s">
        <v>98</v>
      </c>
      <c r="K483" t="s">
        <v>100</v>
      </c>
      <c r="L483" t="s">
        <v>105</v>
      </c>
      <c r="M483">
        <v>2</v>
      </c>
      <c r="N483">
        <v>3</v>
      </c>
      <c r="O483">
        <v>2</v>
      </c>
      <c r="P483">
        <v>4</v>
      </c>
      <c r="Q483">
        <v>2</v>
      </c>
      <c r="R483">
        <v>5</v>
      </c>
      <c r="S483">
        <v>3</v>
      </c>
      <c r="U483" s="8">
        <v>3.5238900000000002</v>
      </c>
      <c r="V483" s="8">
        <v>0.56186000000000003</v>
      </c>
      <c r="W483">
        <v>58.9</v>
      </c>
      <c r="X483">
        <v>0.92908999999999997</v>
      </c>
      <c r="Y483">
        <v>1.49095</v>
      </c>
      <c r="Z483">
        <v>3.2317399999999998</v>
      </c>
      <c r="AA483">
        <v>0.35353000000000001</v>
      </c>
      <c r="AB483">
        <v>2.777E-2</v>
      </c>
      <c r="AD483">
        <v>2.03294</v>
      </c>
      <c r="AE483">
        <v>52.6</v>
      </c>
      <c r="AG483">
        <v>0</v>
      </c>
      <c r="AJ483">
        <v>2.0779299999999998</v>
      </c>
      <c r="AK483">
        <v>0.76692000000000005</v>
      </c>
      <c r="AL483">
        <v>0.38973000000000002</v>
      </c>
      <c r="AM483">
        <v>3.2345700000000002</v>
      </c>
      <c r="AN483">
        <v>2.0028999999999999</v>
      </c>
      <c r="AO483">
        <v>0.89112000000000002</v>
      </c>
      <c r="AP483">
        <v>0.53991</v>
      </c>
      <c r="AQ483">
        <v>3.4397099999999998</v>
      </c>
      <c r="AS483">
        <v>0</v>
      </c>
      <c r="AT483">
        <v>3</v>
      </c>
      <c r="AU483">
        <v>0</v>
      </c>
      <c r="AV483">
        <v>1</v>
      </c>
      <c r="AW483" s="4">
        <v>655.1</v>
      </c>
      <c r="AX483">
        <v>0</v>
      </c>
      <c r="AY483">
        <v>1</v>
      </c>
      <c r="BA483" s="1">
        <v>43847</v>
      </c>
      <c r="BB483">
        <v>10</v>
      </c>
      <c r="BC483">
        <v>10</v>
      </c>
      <c r="BD483">
        <v>0</v>
      </c>
      <c r="BE483">
        <v>72</v>
      </c>
      <c r="BF483">
        <v>1</v>
      </c>
      <c r="BG483">
        <v>0</v>
      </c>
      <c r="BH483">
        <v>72</v>
      </c>
      <c r="BI483" s="1">
        <v>43473</v>
      </c>
      <c r="BJ483">
        <v>10</v>
      </c>
      <c r="BK483">
        <v>10</v>
      </c>
      <c r="BL483">
        <v>0</v>
      </c>
      <c r="BM483">
        <v>76</v>
      </c>
      <c r="BN483">
        <v>2</v>
      </c>
      <c r="BO483">
        <v>38</v>
      </c>
      <c r="BP483">
        <v>114</v>
      </c>
      <c r="BQ483" s="1">
        <v>43147</v>
      </c>
      <c r="BR483">
        <v>7</v>
      </c>
      <c r="BS483">
        <v>7</v>
      </c>
      <c r="BT483">
        <v>0</v>
      </c>
      <c r="BU483">
        <v>56</v>
      </c>
      <c r="BV483">
        <v>1</v>
      </c>
      <c r="BW483">
        <v>0</v>
      </c>
      <c r="BX483">
        <v>56</v>
      </c>
      <c r="BY483">
        <v>83.332999999999998</v>
      </c>
      <c r="CA483" t="s">
        <v>539</v>
      </c>
      <c r="CB483" t="s">
        <v>540</v>
      </c>
      <c r="CC483">
        <v>16025</v>
      </c>
      <c r="CD483">
        <v>150</v>
      </c>
      <c r="CE483">
        <v>7244452000</v>
      </c>
      <c r="CF483" t="s">
        <v>99</v>
      </c>
      <c r="CG483" t="s">
        <v>100</v>
      </c>
      <c r="CH483" s="1">
        <v>24473</v>
      </c>
      <c r="CI483" t="s">
        <v>101</v>
      </c>
      <c r="CJ483" t="s">
        <v>101</v>
      </c>
      <c r="CK483" t="s">
        <v>100</v>
      </c>
      <c r="CL483" t="s">
        <v>103</v>
      </c>
      <c r="CM483" t="s">
        <v>537</v>
      </c>
      <c r="CN483">
        <v>114</v>
      </c>
      <c r="CO483" s="1">
        <v>44621</v>
      </c>
      <c r="CP483" s="1"/>
      <c r="CV483"/>
    </row>
    <row r="484" spans="1:101" x14ac:dyDescent="0.25">
      <c r="A484" t="s">
        <v>317</v>
      </c>
      <c r="B484" s="18" t="s">
        <v>3187</v>
      </c>
      <c r="C484" s="18">
        <v>395593</v>
      </c>
      <c r="D484" t="s">
        <v>1782</v>
      </c>
      <c r="E484" t="s">
        <v>302</v>
      </c>
      <c r="F484" t="s">
        <v>204</v>
      </c>
      <c r="G484" t="s">
        <v>3201</v>
      </c>
      <c r="H484">
        <v>79.900000000000006</v>
      </c>
      <c r="I484" t="s">
        <v>122</v>
      </c>
      <c r="K484" t="s">
        <v>100</v>
      </c>
      <c r="L484" t="s">
        <v>105</v>
      </c>
      <c r="M484">
        <v>5</v>
      </c>
      <c r="N484">
        <v>2</v>
      </c>
      <c r="O484">
        <v>4</v>
      </c>
      <c r="P484">
        <v>5</v>
      </c>
      <c r="Q484">
        <v>5</v>
      </c>
      <c r="R484">
        <v>5</v>
      </c>
      <c r="S484">
        <v>2</v>
      </c>
      <c r="U484" s="8">
        <v>3.6261899999999998</v>
      </c>
      <c r="V484" s="8">
        <v>0.59401999999999999</v>
      </c>
      <c r="W484">
        <v>61.7</v>
      </c>
      <c r="X484">
        <v>1.0714399999999999</v>
      </c>
      <c r="Y484">
        <v>1.66547</v>
      </c>
      <c r="Z484">
        <v>3.2126100000000002</v>
      </c>
      <c r="AA484">
        <v>0.36541000000000001</v>
      </c>
      <c r="AB484">
        <v>6.6040000000000001E-2</v>
      </c>
      <c r="AD484">
        <v>1.96072</v>
      </c>
      <c r="AE484">
        <v>60</v>
      </c>
      <c r="AG484">
        <v>1</v>
      </c>
      <c r="AJ484">
        <v>2.1632199999999999</v>
      </c>
      <c r="AK484">
        <v>0.84906999999999999</v>
      </c>
      <c r="AL484">
        <v>0.46668999999999999</v>
      </c>
      <c r="AM484">
        <v>3.47898</v>
      </c>
      <c r="AN484">
        <v>1.8555900000000001</v>
      </c>
      <c r="AO484">
        <v>0.92822000000000005</v>
      </c>
      <c r="AP484">
        <v>0.47667999999999999</v>
      </c>
      <c r="AQ484">
        <v>3.2909000000000002</v>
      </c>
      <c r="AS484">
        <v>0</v>
      </c>
      <c r="AT484">
        <v>0</v>
      </c>
      <c r="AU484">
        <v>1</v>
      </c>
      <c r="AV484">
        <v>1</v>
      </c>
      <c r="AW484" s="4">
        <v>3250</v>
      </c>
      <c r="AX484">
        <v>0</v>
      </c>
      <c r="AY484">
        <v>1</v>
      </c>
      <c r="BA484" s="1">
        <v>44582</v>
      </c>
      <c r="BB484">
        <v>3</v>
      </c>
      <c r="BC484">
        <v>3</v>
      </c>
      <c r="BD484">
        <v>0</v>
      </c>
      <c r="BE484">
        <v>16</v>
      </c>
      <c r="BF484">
        <v>0</v>
      </c>
      <c r="BG484">
        <v>0</v>
      </c>
      <c r="BH484">
        <v>16</v>
      </c>
      <c r="BI484" s="1">
        <v>44238</v>
      </c>
      <c r="BJ484">
        <v>3</v>
      </c>
      <c r="BK484">
        <v>2</v>
      </c>
      <c r="BL484">
        <v>0</v>
      </c>
      <c r="BM484">
        <v>12</v>
      </c>
      <c r="BN484">
        <v>1</v>
      </c>
      <c r="BO484">
        <v>0</v>
      </c>
      <c r="BP484">
        <v>12</v>
      </c>
      <c r="BQ484" s="1">
        <v>43671</v>
      </c>
      <c r="BR484">
        <v>5</v>
      </c>
      <c r="BS484">
        <v>5</v>
      </c>
      <c r="BT484">
        <v>0</v>
      </c>
      <c r="BU484">
        <v>20</v>
      </c>
      <c r="BV484">
        <v>1</v>
      </c>
      <c r="BW484">
        <v>0</v>
      </c>
      <c r="BX484">
        <v>20</v>
      </c>
      <c r="BY484">
        <v>15.333</v>
      </c>
      <c r="CA484" t="s">
        <v>1784</v>
      </c>
      <c r="CB484" t="s">
        <v>1785</v>
      </c>
      <c r="CC484">
        <v>16127</v>
      </c>
      <c r="CD484">
        <v>530</v>
      </c>
      <c r="CE484">
        <v>7244589501</v>
      </c>
      <c r="CF484" t="s">
        <v>99</v>
      </c>
      <c r="CG484" t="s">
        <v>100</v>
      </c>
      <c r="CH484" s="1">
        <v>30574</v>
      </c>
      <c r="CI484" t="s">
        <v>101</v>
      </c>
      <c r="CJ484" t="s">
        <v>100</v>
      </c>
      <c r="CK484" t="s">
        <v>100</v>
      </c>
      <c r="CL484" t="s">
        <v>103</v>
      </c>
      <c r="CM484" t="s">
        <v>1783</v>
      </c>
      <c r="CN484">
        <v>109</v>
      </c>
      <c r="CO484" s="1">
        <v>44621</v>
      </c>
      <c r="CP484" s="1"/>
      <c r="CV484"/>
    </row>
    <row r="485" spans="1:101" x14ac:dyDescent="0.25">
      <c r="A485" t="s">
        <v>317</v>
      </c>
      <c r="B485" s="18" t="s">
        <v>3187</v>
      </c>
      <c r="C485" s="18">
        <v>395906</v>
      </c>
      <c r="D485" t="s">
        <v>2677</v>
      </c>
      <c r="E485" t="s">
        <v>2570</v>
      </c>
      <c r="F485" t="s">
        <v>124</v>
      </c>
      <c r="G485" t="s">
        <v>3201</v>
      </c>
      <c r="H485">
        <v>64.5</v>
      </c>
      <c r="I485" t="s">
        <v>122</v>
      </c>
      <c r="K485" t="s">
        <v>100</v>
      </c>
      <c r="L485" t="s">
        <v>105</v>
      </c>
      <c r="M485">
        <v>5</v>
      </c>
      <c r="N485">
        <v>3</v>
      </c>
      <c r="O485">
        <v>5</v>
      </c>
      <c r="P485">
        <v>4</v>
      </c>
      <c r="Q485">
        <v>5</v>
      </c>
      <c r="R485">
        <v>3</v>
      </c>
      <c r="S485">
        <v>3</v>
      </c>
      <c r="U485" s="8">
        <v>3.4903900000000001</v>
      </c>
      <c r="V485" s="8">
        <v>0.67828999999999995</v>
      </c>
      <c r="W485">
        <v>39.1</v>
      </c>
      <c r="X485">
        <v>0.91452</v>
      </c>
      <c r="Y485">
        <v>1.5928100000000001</v>
      </c>
      <c r="Z485">
        <v>3.1684999999999999</v>
      </c>
      <c r="AA485">
        <v>0.43713000000000002</v>
      </c>
      <c r="AB485">
        <v>7.9200000000000007E-2</v>
      </c>
      <c r="AD485">
        <v>1.89758</v>
      </c>
      <c r="AE485">
        <v>18.2</v>
      </c>
      <c r="AG485">
        <v>0</v>
      </c>
      <c r="AJ485">
        <v>2.0857299999999999</v>
      </c>
      <c r="AK485">
        <v>0.80781999999999998</v>
      </c>
      <c r="AL485">
        <v>0.43906000000000001</v>
      </c>
      <c r="AM485">
        <v>3.3326199999999999</v>
      </c>
      <c r="AN485">
        <v>1.8625499999999999</v>
      </c>
      <c r="AO485">
        <v>0.83272000000000002</v>
      </c>
      <c r="AP485">
        <v>0.57855999999999996</v>
      </c>
      <c r="AQ485">
        <v>3.3067700000000002</v>
      </c>
      <c r="AS485">
        <v>0</v>
      </c>
      <c r="AT485">
        <v>0</v>
      </c>
      <c r="AU485">
        <v>1</v>
      </c>
      <c r="AV485">
        <v>1</v>
      </c>
      <c r="AW485" s="4">
        <v>650</v>
      </c>
      <c r="AX485">
        <v>0</v>
      </c>
      <c r="AY485">
        <v>1</v>
      </c>
      <c r="BA485" s="1">
        <v>44442</v>
      </c>
      <c r="BB485">
        <v>0</v>
      </c>
      <c r="BC485">
        <v>0</v>
      </c>
      <c r="BD485">
        <v>0</v>
      </c>
      <c r="BE485">
        <v>0</v>
      </c>
      <c r="BF485">
        <v>0</v>
      </c>
      <c r="BG485">
        <v>0</v>
      </c>
      <c r="BH485">
        <v>0</v>
      </c>
      <c r="BI485" s="1">
        <v>43649</v>
      </c>
      <c r="BJ485">
        <v>1</v>
      </c>
      <c r="BK485">
        <v>0</v>
      </c>
      <c r="BL485">
        <v>0</v>
      </c>
      <c r="BM485">
        <v>4</v>
      </c>
      <c r="BN485">
        <v>0</v>
      </c>
      <c r="BO485">
        <v>0</v>
      </c>
      <c r="BP485">
        <v>4</v>
      </c>
      <c r="BQ485" s="1">
        <v>43258</v>
      </c>
      <c r="BR485">
        <v>3</v>
      </c>
      <c r="BS485">
        <v>3</v>
      </c>
      <c r="BT485">
        <v>0</v>
      </c>
      <c r="BU485">
        <v>12</v>
      </c>
      <c r="BV485">
        <v>1</v>
      </c>
      <c r="BW485">
        <v>0</v>
      </c>
      <c r="BX485">
        <v>12</v>
      </c>
      <c r="BY485">
        <v>3.3330000000000002</v>
      </c>
      <c r="CA485" t="s">
        <v>2679</v>
      </c>
      <c r="CB485" t="s">
        <v>2680</v>
      </c>
      <c r="CC485">
        <v>15459</v>
      </c>
      <c r="CD485">
        <v>330</v>
      </c>
      <c r="CE485">
        <v>4123295545</v>
      </c>
      <c r="CF485" t="s">
        <v>99</v>
      </c>
      <c r="CG485" t="s">
        <v>100</v>
      </c>
      <c r="CH485" s="1">
        <v>34173</v>
      </c>
      <c r="CI485" t="s">
        <v>100</v>
      </c>
      <c r="CJ485" t="s">
        <v>100</v>
      </c>
      <c r="CK485" t="s">
        <v>100</v>
      </c>
      <c r="CL485" t="s">
        <v>103</v>
      </c>
      <c r="CM485" t="s">
        <v>2678</v>
      </c>
      <c r="CN485">
        <v>74</v>
      </c>
      <c r="CO485" s="1">
        <v>44621</v>
      </c>
      <c r="CP485" s="1"/>
      <c r="CV485"/>
    </row>
    <row r="486" spans="1:101" x14ac:dyDescent="0.25">
      <c r="A486" t="s">
        <v>317</v>
      </c>
      <c r="B486" s="18" t="s">
        <v>3187</v>
      </c>
      <c r="C486" s="18">
        <v>395870</v>
      </c>
      <c r="D486" t="s">
        <v>2568</v>
      </c>
      <c r="E486" t="s">
        <v>2570</v>
      </c>
      <c r="F486" t="s">
        <v>124</v>
      </c>
      <c r="G486" t="s">
        <v>3201</v>
      </c>
      <c r="H486">
        <v>52.4</v>
      </c>
      <c r="I486" t="s">
        <v>122</v>
      </c>
      <c r="K486" t="s">
        <v>100</v>
      </c>
      <c r="L486" t="s">
        <v>105</v>
      </c>
      <c r="M486">
        <v>4</v>
      </c>
      <c r="N486">
        <v>3</v>
      </c>
      <c r="O486">
        <v>4</v>
      </c>
      <c r="P486">
        <v>3</v>
      </c>
      <c r="Q486">
        <v>3</v>
      </c>
      <c r="S486">
        <v>3</v>
      </c>
      <c r="U486" s="8">
        <v>3.4171999999999998</v>
      </c>
      <c r="V486" s="8">
        <v>0.70169999999999999</v>
      </c>
      <c r="W486">
        <v>56.1</v>
      </c>
      <c r="X486">
        <v>0.88592000000000004</v>
      </c>
      <c r="Y486">
        <v>1.58762</v>
      </c>
      <c r="Z486">
        <v>3.0202100000000001</v>
      </c>
      <c r="AA486">
        <v>0.42505999999999999</v>
      </c>
      <c r="AB486">
        <v>4.5700000000000003E-3</v>
      </c>
      <c r="AD486">
        <v>1.82958</v>
      </c>
      <c r="AE486">
        <v>66.7</v>
      </c>
      <c r="AG486">
        <v>3</v>
      </c>
      <c r="AJ486">
        <v>2.0501800000000001</v>
      </c>
      <c r="AK486">
        <v>0.82896000000000003</v>
      </c>
      <c r="AL486">
        <v>0.43296000000000001</v>
      </c>
      <c r="AM486">
        <v>3.3121</v>
      </c>
      <c r="AN486">
        <v>1.8269500000000001</v>
      </c>
      <c r="AO486">
        <v>0.78612000000000004</v>
      </c>
      <c r="AP486">
        <v>0.60696000000000006</v>
      </c>
      <c r="AQ486">
        <v>3.2574900000000002</v>
      </c>
      <c r="AS486">
        <v>0</v>
      </c>
      <c r="AT486">
        <v>3</v>
      </c>
      <c r="AU486">
        <v>4</v>
      </c>
      <c r="AV486">
        <v>1</v>
      </c>
      <c r="AW486" s="4">
        <v>650</v>
      </c>
      <c r="AX486">
        <v>0</v>
      </c>
      <c r="AY486">
        <v>1</v>
      </c>
      <c r="BA486" s="1">
        <v>44440</v>
      </c>
      <c r="BB486">
        <v>2</v>
      </c>
      <c r="BC486">
        <v>2</v>
      </c>
      <c r="BD486">
        <v>0</v>
      </c>
      <c r="BE486">
        <v>8</v>
      </c>
      <c r="BF486">
        <v>1</v>
      </c>
      <c r="BG486">
        <v>0</v>
      </c>
      <c r="BH486">
        <v>8</v>
      </c>
      <c r="BI486" s="1">
        <v>43644</v>
      </c>
      <c r="BJ486">
        <v>3</v>
      </c>
      <c r="BK486">
        <v>1</v>
      </c>
      <c r="BL486">
        <v>2</v>
      </c>
      <c r="BM486">
        <v>12</v>
      </c>
      <c r="BN486">
        <v>1</v>
      </c>
      <c r="BO486">
        <v>0</v>
      </c>
      <c r="BP486">
        <v>12</v>
      </c>
      <c r="BQ486" s="1">
        <v>43223</v>
      </c>
      <c r="BR486">
        <v>5</v>
      </c>
      <c r="BS486">
        <v>4</v>
      </c>
      <c r="BT486">
        <v>1</v>
      </c>
      <c r="BU486">
        <v>32</v>
      </c>
      <c r="BV486">
        <v>1</v>
      </c>
      <c r="BW486">
        <v>0</v>
      </c>
      <c r="BX486">
        <v>32</v>
      </c>
      <c r="BY486">
        <v>13.333</v>
      </c>
      <c r="CA486" t="s">
        <v>2571</v>
      </c>
      <c r="CB486" t="s">
        <v>2572</v>
      </c>
      <c r="CC486">
        <v>15459</v>
      </c>
      <c r="CD486">
        <v>330</v>
      </c>
      <c r="CE486">
        <v>7243294830</v>
      </c>
      <c r="CF486" t="s">
        <v>99</v>
      </c>
      <c r="CG486" t="s">
        <v>100</v>
      </c>
      <c r="CH486" s="1">
        <v>33573</v>
      </c>
      <c r="CI486" t="s">
        <v>100</v>
      </c>
      <c r="CJ486" t="s">
        <v>100</v>
      </c>
      <c r="CK486" t="s">
        <v>100</v>
      </c>
      <c r="CL486" t="s">
        <v>103</v>
      </c>
      <c r="CM486" t="s">
        <v>2569</v>
      </c>
      <c r="CN486">
        <v>60</v>
      </c>
      <c r="CO486" s="1">
        <v>44621</v>
      </c>
      <c r="CP486" s="1"/>
      <c r="CV486"/>
      <c r="CW486">
        <v>2</v>
      </c>
    </row>
    <row r="487" spans="1:101" x14ac:dyDescent="0.25">
      <c r="A487" t="s">
        <v>317</v>
      </c>
      <c r="B487" s="18" t="s">
        <v>3187</v>
      </c>
      <c r="C487" s="18">
        <v>395879</v>
      </c>
      <c r="D487" t="s">
        <v>2599</v>
      </c>
      <c r="E487" t="s">
        <v>2601</v>
      </c>
      <c r="F487" t="s">
        <v>204</v>
      </c>
      <c r="G487" t="s">
        <v>3201</v>
      </c>
      <c r="H487">
        <v>43.4</v>
      </c>
      <c r="I487" t="s">
        <v>122</v>
      </c>
      <c r="K487" t="s">
        <v>100</v>
      </c>
      <c r="L487" t="s">
        <v>105</v>
      </c>
      <c r="M487">
        <v>5</v>
      </c>
      <c r="N487">
        <v>2</v>
      </c>
      <c r="O487">
        <v>4</v>
      </c>
      <c r="P487">
        <v>5</v>
      </c>
      <c r="Q487">
        <v>5</v>
      </c>
      <c r="R487">
        <v>4</v>
      </c>
      <c r="S487">
        <v>3</v>
      </c>
      <c r="U487" s="8">
        <v>3.4980600000000002</v>
      </c>
      <c r="V487" s="8">
        <v>0.62609999999999999</v>
      </c>
      <c r="W487">
        <v>69.099999999999994</v>
      </c>
      <c r="X487">
        <v>0.85228999999999999</v>
      </c>
      <c r="Y487">
        <v>1.4783900000000001</v>
      </c>
      <c r="Z487">
        <v>3.3348100000000001</v>
      </c>
      <c r="AA487">
        <v>0.53286</v>
      </c>
      <c r="AB487">
        <v>5.5440000000000003E-2</v>
      </c>
      <c r="AD487">
        <v>2.0196700000000001</v>
      </c>
      <c r="AE487">
        <v>40</v>
      </c>
      <c r="AG487">
        <v>0</v>
      </c>
      <c r="AJ487">
        <v>2.3460800000000002</v>
      </c>
      <c r="AK487">
        <v>0.8256</v>
      </c>
      <c r="AL487">
        <v>0.43243999999999999</v>
      </c>
      <c r="AM487">
        <v>3.60412</v>
      </c>
      <c r="AN487">
        <v>1.7624</v>
      </c>
      <c r="AO487">
        <v>0.75934999999999997</v>
      </c>
      <c r="AP487">
        <v>0.54220999999999997</v>
      </c>
      <c r="AQ487">
        <v>3.0643899999999999</v>
      </c>
      <c r="AS487">
        <v>0</v>
      </c>
      <c r="AT487">
        <v>0</v>
      </c>
      <c r="AU487">
        <v>0</v>
      </c>
      <c r="AV487">
        <v>0</v>
      </c>
      <c r="AW487" s="4">
        <v>0</v>
      </c>
      <c r="AX487">
        <v>0</v>
      </c>
      <c r="AY487">
        <v>0</v>
      </c>
      <c r="BA487" s="1">
        <v>44476</v>
      </c>
      <c r="BB487">
        <v>3</v>
      </c>
      <c r="BC487">
        <v>3</v>
      </c>
      <c r="BD487">
        <v>0</v>
      </c>
      <c r="BE487">
        <v>12</v>
      </c>
      <c r="BF487">
        <v>1</v>
      </c>
      <c r="BG487">
        <v>0</v>
      </c>
      <c r="BH487">
        <v>12</v>
      </c>
      <c r="BI487" s="1">
        <v>44099</v>
      </c>
      <c r="BJ487">
        <v>3</v>
      </c>
      <c r="BK487">
        <v>3</v>
      </c>
      <c r="BL487">
        <v>0</v>
      </c>
      <c r="BM487">
        <v>12</v>
      </c>
      <c r="BN487">
        <v>1</v>
      </c>
      <c r="BO487">
        <v>0</v>
      </c>
      <c r="BP487">
        <v>12</v>
      </c>
      <c r="BQ487" s="1">
        <v>43524</v>
      </c>
      <c r="BR487">
        <v>5</v>
      </c>
      <c r="BS487">
        <v>5</v>
      </c>
      <c r="BT487">
        <v>0</v>
      </c>
      <c r="BU487">
        <v>28</v>
      </c>
      <c r="BV487">
        <v>1</v>
      </c>
      <c r="BW487">
        <v>0</v>
      </c>
      <c r="BX487">
        <v>28</v>
      </c>
      <c r="BY487">
        <v>14.667</v>
      </c>
      <c r="CA487" t="s">
        <v>2602</v>
      </c>
      <c r="CB487" t="s">
        <v>2603</v>
      </c>
      <c r="CC487">
        <v>16137</v>
      </c>
      <c r="CD487">
        <v>530</v>
      </c>
      <c r="CE487">
        <v>7246625860</v>
      </c>
      <c r="CF487" t="s">
        <v>99</v>
      </c>
      <c r="CG487" t="s">
        <v>100</v>
      </c>
      <c r="CH487" s="1">
        <v>33858</v>
      </c>
      <c r="CI487" t="s">
        <v>100</v>
      </c>
      <c r="CJ487" t="s">
        <v>100</v>
      </c>
      <c r="CK487" t="s">
        <v>100</v>
      </c>
      <c r="CL487" t="s">
        <v>103</v>
      </c>
      <c r="CM487" t="s">
        <v>2600</v>
      </c>
      <c r="CN487">
        <v>48</v>
      </c>
      <c r="CO487" s="1">
        <v>44621</v>
      </c>
      <c r="CP487" s="1"/>
      <c r="CV487"/>
    </row>
    <row r="488" spans="1:101" x14ac:dyDescent="0.25">
      <c r="A488" t="s">
        <v>317</v>
      </c>
      <c r="B488" s="18" t="s">
        <v>3187</v>
      </c>
      <c r="C488" s="18">
        <v>395003</v>
      </c>
      <c r="D488" t="s">
        <v>320</v>
      </c>
      <c r="E488" t="s">
        <v>178</v>
      </c>
      <c r="F488" t="s">
        <v>119</v>
      </c>
      <c r="G488" t="s">
        <v>3201</v>
      </c>
      <c r="H488">
        <v>99.8</v>
      </c>
      <c r="I488" t="s">
        <v>122</v>
      </c>
      <c r="K488" t="s">
        <v>100</v>
      </c>
      <c r="L488" t="s">
        <v>105</v>
      </c>
      <c r="M488">
        <v>3</v>
      </c>
      <c r="N488">
        <v>2</v>
      </c>
      <c r="O488">
        <v>3</v>
      </c>
      <c r="P488">
        <v>4</v>
      </c>
      <c r="Q488">
        <v>4</v>
      </c>
      <c r="R488">
        <v>3</v>
      </c>
      <c r="S488">
        <v>3</v>
      </c>
      <c r="U488" s="8">
        <v>3.3100800000000001</v>
      </c>
      <c r="V488" s="8">
        <v>0.66656000000000004</v>
      </c>
      <c r="W488">
        <v>41.7</v>
      </c>
      <c r="X488">
        <v>1.0740799999999999</v>
      </c>
      <c r="Y488">
        <v>1.7406299999999999</v>
      </c>
      <c r="Z488">
        <v>3.0290499999999998</v>
      </c>
      <c r="AA488">
        <v>0.43532999999999999</v>
      </c>
      <c r="AB488">
        <v>4.3200000000000002E-2</v>
      </c>
      <c r="AD488">
        <v>1.56945</v>
      </c>
      <c r="AE488">
        <v>26.7</v>
      </c>
      <c r="AG488">
        <v>1</v>
      </c>
      <c r="AJ488">
        <v>2.1856300000000002</v>
      </c>
      <c r="AK488">
        <v>0.80271000000000003</v>
      </c>
      <c r="AL488">
        <v>0.39983999999999997</v>
      </c>
      <c r="AM488">
        <v>3.3881899999999998</v>
      </c>
      <c r="AN488">
        <v>1.47007</v>
      </c>
      <c r="AO488">
        <v>0.98423000000000005</v>
      </c>
      <c r="AP488">
        <v>0.62431000000000003</v>
      </c>
      <c r="AQ488">
        <v>3.0845199999999999</v>
      </c>
      <c r="AS488">
        <v>0</v>
      </c>
      <c r="AT488">
        <v>3</v>
      </c>
      <c r="AU488">
        <v>2</v>
      </c>
      <c r="AV488">
        <v>2</v>
      </c>
      <c r="AW488" s="4">
        <v>3900</v>
      </c>
      <c r="AX488">
        <v>0</v>
      </c>
      <c r="AY488">
        <v>2</v>
      </c>
      <c r="BA488" s="1">
        <v>44442</v>
      </c>
      <c r="BB488">
        <v>3</v>
      </c>
      <c r="BC488">
        <v>3</v>
      </c>
      <c r="BD488">
        <v>0</v>
      </c>
      <c r="BE488">
        <v>8</v>
      </c>
      <c r="BF488">
        <v>1</v>
      </c>
      <c r="BG488">
        <v>0</v>
      </c>
      <c r="BH488">
        <v>8</v>
      </c>
      <c r="BI488" s="1">
        <v>43839</v>
      </c>
      <c r="BJ488">
        <v>9</v>
      </c>
      <c r="BK488">
        <v>7</v>
      </c>
      <c r="BL488">
        <v>1</v>
      </c>
      <c r="BM488">
        <v>52</v>
      </c>
      <c r="BN488">
        <v>1</v>
      </c>
      <c r="BO488">
        <v>0</v>
      </c>
      <c r="BP488">
        <v>52</v>
      </c>
      <c r="BQ488" s="1">
        <v>43441</v>
      </c>
      <c r="BR488">
        <v>10</v>
      </c>
      <c r="BS488">
        <v>10</v>
      </c>
      <c r="BT488">
        <v>0</v>
      </c>
      <c r="BU488">
        <v>40</v>
      </c>
      <c r="BV488">
        <v>1</v>
      </c>
      <c r="BW488">
        <v>0</v>
      </c>
      <c r="BX488">
        <v>40</v>
      </c>
      <c r="BY488">
        <v>28</v>
      </c>
      <c r="CA488" t="s">
        <v>322</v>
      </c>
      <c r="CB488" t="s">
        <v>323</v>
      </c>
      <c r="CC488">
        <v>16101</v>
      </c>
      <c r="CD488">
        <v>450</v>
      </c>
      <c r="CE488">
        <v>4126547791</v>
      </c>
      <c r="CF488" t="s">
        <v>99</v>
      </c>
      <c r="CG488" t="s">
        <v>100</v>
      </c>
      <c r="CH488" s="1">
        <v>24473</v>
      </c>
      <c r="CI488" t="s">
        <v>100</v>
      </c>
      <c r="CJ488" t="s">
        <v>100</v>
      </c>
      <c r="CK488" t="s">
        <v>100</v>
      </c>
      <c r="CL488" t="s">
        <v>103</v>
      </c>
      <c r="CM488" t="s">
        <v>321</v>
      </c>
      <c r="CN488">
        <v>204</v>
      </c>
      <c r="CO488" s="1">
        <v>44621</v>
      </c>
      <c r="CP488" s="1"/>
      <c r="CV488"/>
    </row>
    <row r="489" spans="1:101" x14ac:dyDescent="0.25">
      <c r="A489" t="s">
        <v>317</v>
      </c>
      <c r="B489" s="18" t="s">
        <v>3187</v>
      </c>
      <c r="C489" s="18">
        <v>395534</v>
      </c>
      <c r="D489" t="s">
        <v>1595</v>
      </c>
      <c r="E489" t="s">
        <v>1597</v>
      </c>
      <c r="F489" t="s">
        <v>127</v>
      </c>
      <c r="G489" t="s">
        <v>3201</v>
      </c>
      <c r="H489">
        <v>59</v>
      </c>
      <c r="I489" t="s">
        <v>122</v>
      </c>
      <c r="K489" t="s">
        <v>100</v>
      </c>
      <c r="L489" t="s">
        <v>105</v>
      </c>
      <c r="M489">
        <v>4</v>
      </c>
      <c r="N489">
        <v>2</v>
      </c>
      <c r="O489">
        <v>4</v>
      </c>
      <c r="P489">
        <v>4</v>
      </c>
      <c r="Q489">
        <v>5</v>
      </c>
      <c r="R489">
        <v>4</v>
      </c>
      <c r="S489">
        <v>3</v>
      </c>
      <c r="U489" s="8">
        <v>3.2519399999999998</v>
      </c>
      <c r="V489" s="8">
        <v>0.68318000000000001</v>
      </c>
      <c r="W489">
        <v>67.7</v>
      </c>
      <c r="X489">
        <v>0.76054999999999995</v>
      </c>
      <c r="Y489">
        <v>1.44373</v>
      </c>
      <c r="Z489">
        <v>3.0953900000000001</v>
      </c>
      <c r="AA489">
        <v>0.60258999999999996</v>
      </c>
      <c r="AB489">
        <v>0.11926</v>
      </c>
      <c r="AD489">
        <v>1.8082</v>
      </c>
      <c r="AE489">
        <v>66.7</v>
      </c>
      <c r="AG489">
        <v>2</v>
      </c>
      <c r="AJ489">
        <v>2.22804</v>
      </c>
      <c r="AK489">
        <v>0.85670000000000002</v>
      </c>
      <c r="AL489">
        <v>0.45312999999999998</v>
      </c>
      <c r="AM489">
        <v>3.5378699999999998</v>
      </c>
      <c r="AN489">
        <v>1.6614599999999999</v>
      </c>
      <c r="AO489">
        <v>0.65302000000000004</v>
      </c>
      <c r="AP489">
        <v>0.56462999999999997</v>
      </c>
      <c r="AQ489">
        <v>2.90212</v>
      </c>
      <c r="AS489">
        <v>0</v>
      </c>
      <c r="AT489">
        <v>0</v>
      </c>
      <c r="AU489">
        <v>0</v>
      </c>
      <c r="AV489">
        <v>0</v>
      </c>
      <c r="AW489" s="4">
        <v>0</v>
      </c>
      <c r="AX489">
        <v>0</v>
      </c>
      <c r="AY489">
        <v>0</v>
      </c>
      <c r="BA489" s="1">
        <v>44533</v>
      </c>
      <c r="BB489">
        <v>3</v>
      </c>
      <c r="BC489">
        <v>3</v>
      </c>
      <c r="BD489">
        <v>0</v>
      </c>
      <c r="BE489">
        <v>24</v>
      </c>
      <c r="BF489">
        <v>1</v>
      </c>
      <c r="BG489">
        <v>0</v>
      </c>
      <c r="BH489">
        <v>24</v>
      </c>
      <c r="BI489" s="1">
        <v>43735</v>
      </c>
      <c r="BJ489">
        <v>1</v>
      </c>
      <c r="BK489">
        <v>1</v>
      </c>
      <c r="BL489">
        <v>0</v>
      </c>
      <c r="BM489">
        <v>8</v>
      </c>
      <c r="BN489">
        <v>1</v>
      </c>
      <c r="BO489">
        <v>0</v>
      </c>
      <c r="BP489">
        <v>8</v>
      </c>
      <c r="BQ489" s="1">
        <v>43328</v>
      </c>
      <c r="BR489">
        <v>0</v>
      </c>
      <c r="BS489">
        <v>0</v>
      </c>
      <c r="BT489">
        <v>0</v>
      </c>
      <c r="BU489">
        <v>0</v>
      </c>
      <c r="BV489">
        <v>0</v>
      </c>
      <c r="BW489">
        <v>0</v>
      </c>
      <c r="BX489">
        <v>0</v>
      </c>
      <c r="BY489">
        <v>14.667</v>
      </c>
      <c r="CA489" t="s">
        <v>1598</v>
      </c>
      <c r="CB489" t="s">
        <v>1599</v>
      </c>
      <c r="CC489">
        <v>16055</v>
      </c>
      <c r="CD489">
        <v>150</v>
      </c>
      <c r="CE489">
        <v>7243531531</v>
      </c>
      <c r="CF489" t="s">
        <v>99</v>
      </c>
      <c r="CG489" t="s">
        <v>100</v>
      </c>
      <c r="CH489" s="1">
        <v>30164</v>
      </c>
      <c r="CI489" t="s">
        <v>101</v>
      </c>
      <c r="CJ489" t="s">
        <v>100</v>
      </c>
      <c r="CK489" t="s">
        <v>100</v>
      </c>
      <c r="CL489" t="s">
        <v>103</v>
      </c>
      <c r="CM489" t="s">
        <v>1596</v>
      </c>
      <c r="CN489">
        <v>66</v>
      </c>
      <c r="CO489" s="1">
        <v>44621</v>
      </c>
      <c r="CP489" s="1"/>
      <c r="CV489"/>
    </row>
    <row r="490" spans="1:101" x14ac:dyDescent="0.25">
      <c r="A490" t="s">
        <v>317</v>
      </c>
      <c r="B490" s="18" t="s">
        <v>3187</v>
      </c>
      <c r="C490" s="18">
        <v>395410</v>
      </c>
      <c r="D490" t="s">
        <v>1231</v>
      </c>
      <c r="E490" t="s">
        <v>267</v>
      </c>
      <c r="F490" t="s">
        <v>1233</v>
      </c>
      <c r="G490" t="s">
        <v>3201</v>
      </c>
      <c r="H490">
        <v>107.4</v>
      </c>
      <c r="I490" t="s">
        <v>122</v>
      </c>
      <c r="K490" t="s">
        <v>100</v>
      </c>
      <c r="L490" t="s">
        <v>105</v>
      </c>
      <c r="M490">
        <v>4</v>
      </c>
      <c r="N490">
        <v>2</v>
      </c>
      <c r="O490">
        <v>3</v>
      </c>
      <c r="P490">
        <v>5</v>
      </c>
      <c r="Q490">
        <v>5</v>
      </c>
      <c r="R490">
        <v>4</v>
      </c>
      <c r="S490">
        <v>2</v>
      </c>
      <c r="U490" s="8">
        <v>3.4425500000000002</v>
      </c>
      <c r="V490" s="8">
        <v>0.47683999999999999</v>
      </c>
      <c r="W490">
        <v>55.1</v>
      </c>
      <c r="X490">
        <v>1.0816699999999999</v>
      </c>
      <c r="Y490">
        <v>1.5585100000000001</v>
      </c>
      <c r="Z490">
        <v>3.0598800000000002</v>
      </c>
      <c r="AA490">
        <v>0.27407999999999999</v>
      </c>
      <c r="AB490">
        <v>2.86E-2</v>
      </c>
      <c r="AD490">
        <v>1.8840399999999999</v>
      </c>
      <c r="AE490">
        <v>25</v>
      </c>
      <c r="AG490">
        <v>0</v>
      </c>
      <c r="AJ490">
        <v>2.0638000000000001</v>
      </c>
      <c r="AK490">
        <v>0.75102000000000002</v>
      </c>
      <c r="AL490">
        <v>0.37803999999999999</v>
      </c>
      <c r="AM490">
        <v>3.19286</v>
      </c>
      <c r="AN490">
        <v>1.8689</v>
      </c>
      <c r="AO490">
        <v>1.05942</v>
      </c>
      <c r="AP490">
        <v>0.47238000000000002</v>
      </c>
      <c r="AQ490">
        <v>3.40421</v>
      </c>
      <c r="AS490">
        <v>1</v>
      </c>
      <c r="AT490">
        <v>1</v>
      </c>
      <c r="AU490">
        <v>3</v>
      </c>
      <c r="AV490">
        <v>2</v>
      </c>
      <c r="AW490" s="4">
        <v>3900</v>
      </c>
      <c r="AX490">
        <v>0</v>
      </c>
      <c r="AY490">
        <v>2</v>
      </c>
      <c r="BA490" s="1">
        <v>44435</v>
      </c>
      <c r="BB490">
        <v>3</v>
      </c>
      <c r="BC490">
        <v>3</v>
      </c>
      <c r="BD490">
        <v>0</v>
      </c>
      <c r="BE490">
        <v>16</v>
      </c>
      <c r="BF490">
        <v>1</v>
      </c>
      <c r="BG490">
        <v>0</v>
      </c>
      <c r="BH490">
        <v>16</v>
      </c>
      <c r="BI490" s="1">
        <v>43636</v>
      </c>
      <c r="BJ490">
        <v>8</v>
      </c>
      <c r="BK490">
        <v>5</v>
      </c>
      <c r="BL490">
        <v>0</v>
      </c>
      <c r="BM490">
        <v>44</v>
      </c>
      <c r="BN490">
        <v>1</v>
      </c>
      <c r="BO490">
        <v>0</v>
      </c>
      <c r="BP490">
        <v>44</v>
      </c>
      <c r="BQ490" s="1">
        <v>43256</v>
      </c>
      <c r="BR490">
        <v>8</v>
      </c>
      <c r="BS490">
        <v>6</v>
      </c>
      <c r="BT490">
        <v>2</v>
      </c>
      <c r="BU490">
        <v>76</v>
      </c>
      <c r="BV490">
        <v>1</v>
      </c>
      <c r="BW490">
        <v>0</v>
      </c>
      <c r="BX490">
        <v>76</v>
      </c>
      <c r="BY490">
        <v>35.332999999999998</v>
      </c>
      <c r="CA490" t="s">
        <v>1234</v>
      </c>
      <c r="CB490" t="s">
        <v>1235</v>
      </c>
      <c r="CC490">
        <v>16262</v>
      </c>
      <c r="CD490">
        <v>70</v>
      </c>
      <c r="CE490">
        <v>7244453146</v>
      </c>
      <c r="CF490" t="s">
        <v>99</v>
      </c>
      <c r="CG490" t="s">
        <v>100</v>
      </c>
      <c r="CH490" s="1">
        <v>28586</v>
      </c>
      <c r="CI490" t="s">
        <v>101</v>
      </c>
      <c r="CJ490" t="s">
        <v>100</v>
      </c>
      <c r="CK490" t="s">
        <v>100</v>
      </c>
      <c r="CL490" t="s">
        <v>103</v>
      </c>
      <c r="CM490" t="s">
        <v>1232</v>
      </c>
      <c r="CN490">
        <v>114</v>
      </c>
      <c r="CO490" s="1">
        <v>44621</v>
      </c>
      <c r="CP490" s="1"/>
      <c r="CV490"/>
    </row>
    <row r="491" spans="1:101" x14ac:dyDescent="0.25">
      <c r="A491" t="s">
        <v>317</v>
      </c>
      <c r="B491" s="18" t="s">
        <v>3187</v>
      </c>
      <c r="C491" s="18">
        <v>396132</v>
      </c>
      <c r="D491" t="s">
        <v>3092</v>
      </c>
      <c r="E491" t="s">
        <v>296</v>
      </c>
      <c r="F491" t="s">
        <v>1329</v>
      </c>
      <c r="G491" t="s">
        <v>3201</v>
      </c>
      <c r="H491">
        <v>36.6</v>
      </c>
      <c r="I491" t="s">
        <v>122</v>
      </c>
      <c r="K491" t="s">
        <v>100</v>
      </c>
      <c r="L491" t="s">
        <v>105</v>
      </c>
      <c r="M491">
        <v>1</v>
      </c>
      <c r="N491">
        <v>3</v>
      </c>
      <c r="O491">
        <v>1</v>
      </c>
      <c r="P491">
        <v>4</v>
      </c>
      <c r="Q491">
        <v>4</v>
      </c>
      <c r="S491">
        <v>4</v>
      </c>
      <c r="U491" s="8">
        <v>3.5639099999999999</v>
      </c>
      <c r="V491" s="8">
        <v>1.0177400000000001</v>
      </c>
      <c r="W491">
        <v>67.3</v>
      </c>
      <c r="X491">
        <v>0.75705</v>
      </c>
      <c r="Y491">
        <v>1.7747900000000001</v>
      </c>
      <c r="Z491">
        <v>3.1869800000000001</v>
      </c>
      <c r="AA491">
        <v>0.71338999999999997</v>
      </c>
      <c r="AB491">
        <v>3.8899999999999997E-2</v>
      </c>
      <c r="AD491">
        <v>1.78912</v>
      </c>
      <c r="AE491">
        <v>45.5</v>
      </c>
      <c r="AG491">
        <v>1</v>
      </c>
      <c r="AJ491">
        <v>2.2917900000000002</v>
      </c>
      <c r="AK491">
        <v>0.77866000000000002</v>
      </c>
      <c r="AL491">
        <v>0.38857000000000003</v>
      </c>
      <c r="AM491">
        <v>3.4590100000000001</v>
      </c>
      <c r="AN491">
        <v>1.5982000000000001</v>
      </c>
      <c r="AO491">
        <v>0.71516000000000002</v>
      </c>
      <c r="AP491">
        <v>0.98090999999999995</v>
      </c>
      <c r="AQ491">
        <v>3.25305</v>
      </c>
      <c r="AS491">
        <v>1</v>
      </c>
      <c r="AT491">
        <v>12</v>
      </c>
      <c r="AU491">
        <v>0</v>
      </c>
      <c r="AV491">
        <v>2</v>
      </c>
      <c r="AW491" s="4">
        <v>46754.5</v>
      </c>
      <c r="AX491">
        <v>0</v>
      </c>
      <c r="AY491">
        <v>2</v>
      </c>
      <c r="BA491" s="1">
        <v>44386</v>
      </c>
      <c r="BB491">
        <v>9</v>
      </c>
      <c r="BC491">
        <v>9</v>
      </c>
      <c r="BD491">
        <v>0</v>
      </c>
      <c r="BE491">
        <v>48</v>
      </c>
      <c r="BF491">
        <v>1</v>
      </c>
      <c r="BG491">
        <v>0</v>
      </c>
      <c r="BH491">
        <v>48</v>
      </c>
      <c r="BI491" s="1">
        <v>43770</v>
      </c>
      <c r="BJ491">
        <v>11</v>
      </c>
      <c r="BK491">
        <v>9</v>
      </c>
      <c r="BL491">
        <v>2</v>
      </c>
      <c r="BM491">
        <v>72</v>
      </c>
      <c r="BN491">
        <v>1</v>
      </c>
      <c r="BO491">
        <v>0</v>
      </c>
      <c r="BP491">
        <v>72</v>
      </c>
      <c r="BQ491" s="1">
        <v>43391</v>
      </c>
      <c r="BR491">
        <v>30</v>
      </c>
      <c r="BS491">
        <v>15</v>
      </c>
      <c r="BT491">
        <v>15</v>
      </c>
      <c r="BU491">
        <v>180</v>
      </c>
      <c r="BV491">
        <v>1</v>
      </c>
      <c r="BW491">
        <v>0</v>
      </c>
      <c r="BX491">
        <v>180</v>
      </c>
      <c r="BY491">
        <v>78</v>
      </c>
      <c r="CA491" t="s">
        <v>3094</v>
      </c>
      <c r="CB491" t="s">
        <v>3095</v>
      </c>
      <c r="CC491">
        <v>15905</v>
      </c>
      <c r="CD491">
        <v>160</v>
      </c>
      <c r="CE491">
        <v>8142555539</v>
      </c>
      <c r="CF491" t="s">
        <v>99</v>
      </c>
      <c r="CG491" t="s">
        <v>100</v>
      </c>
      <c r="CH491" s="1">
        <v>40878</v>
      </c>
      <c r="CI491" t="s">
        <v>101</v>
      </c>
      <c r="CJ491" t="s">
        <v>100</v>
      </c>
      <c r="CK491" t="s">
        <v>100</v>
      </c>
      <c r="CL491" t="s">
        <v>103</v>
      </c>
      <c r="CM491" t="s">
        <v>3093</v>
      </c>
      <c r="CN491">
        <v>41</v>
      </c>
      <c r="CO491" s="1">
        <v>44621</v>
      </c>
      <c r="CP491" s="1"/>
      <c r="CV491"/>
      <c r="CW491">
        <v>2</v>
      </c>
    </row>
    <row r="492" spans="1:101" x14ac:dyDescent="0.25">
      <c r="A492" t="s">
        <v>317</v>
      </c>
      <c r="B492" s="18" t="s">
        <v>3187</v>
      </c>
      <c r="C492" s="18">
        <v>395336</v>
      </c>
      <c r="D492" t="s">
        <v>995</v>
      </c>
      <c r="E492" t="s">
        <v>997</v>
      </c>
      <c r="F492" t="s">
        <v>281</v>
      </c>
      <c r="G492" t="s">
        <v>3202</v>
      </c>
      <c r="H492">
        <v>84.9</v>
      </c>
      <c r="I492" t="s">
        <v>133</v>
      </c>
      <c r="K492" t="s">
        <v>100</v>
      </c>
      <c r="L492" t="s">
        <v>105</v>
      </c>
      <c r="M492">
        <v>5</v>
      </c>
      <c r="N492">
        <v>3</v>
      </c>
      <c r="O492">
        <v>4</v>
      </c>
      <c r="P492">
        <v>5</v>
      </c>
      <c r="Q492">
        <v>5</v>
      </c>
      <c r="R492">
        <v>5</v>
      </c>
      <c r="S492">
        <v>4</v>
      </c>
      <c r="U492" s="8">
        <v>3.6478799999999998</v>
      </c>
      <c r="V492" s="8">
        <v>1.03793</v>
      </c>
      <c r="X492">
        <v>0.91907000000000005</v>
      </c>
      <c r="Y492">
        <v>1.95699</v>
      </c>
      <c r="Z492">
        <v>3.1926600000000001</v>
      </c>
      <c r="AA492">
        <v>0.67949000000000004</v>
      </c>
      <c r="AB492">
        <v>5.8729999999999997E-2</v>
      </c>
      <c r="AC492">
        <v>6</v>
      </c>
      <c r="AD492">
        <v>1.69089</v>
      </c>
      <c r="AF492">
        <v>6</v>
      </c>
      <c r="AG492">
        <v>2</v>
      </c>
      <c r="AJ492">
        <v>2.20492</v>
      </c>
      <c r="AK492">
        <v>0.76271</v>
      </c>
      <c r="AL492">
        <v>0.37933</v>
      </c>
      <c r="AM492">
        <v>3.3469699999999998</v>
      </c>
      <c r="AN492">
        <v>1.56996</v>
      </c>
      <c r="AO492">
        <v>0.88636000000000004</v>
      </c>
      <c r="AP492">
        <v>1.02471</v>
      </c>
      <c r="AQ492">
        <v>3.44116</v>
      </c>
      <c r="AS492">
        <v>1</v>
      </c>
      <c r="AT492">
        <v>1</v>
      </c>
      <c r="AU492">
        <v>0</v>
      </c>
      <c r="AV492">
        <v>1</v>
      </c>
      <c r="AW492" s="4">
        <v>650</v>
      </c>
      <c r="AX492">
        <v>0</v>
      </c>
      <c r="AY492">
        <v>1</v>
      </c>
      <c r="BA492" s="1">
        <v>44386</v>
      </c>
      <c r="BB492">
        <v>1</v>
      </c>
      <c r="BC492">
        <v>1</v>
      </c>
      <c r="BD492">
        <v>0</v>
      </c>
      <c r="BE492">
        <v>4</v>
      </c>
      <c r="BF492">
        <v>1</v>
      </c>
      <c r="BG492">
        <v>0</v>
      </c>
      <c r="BH492">
        <v>4</v>
      </c>
      <c r="BI492" s="1">
        <v>43742</v>
      </c>
      <c r="BJ492">
        <v>4</v>
      </c>
      <c r="BK492">
        <v>3</v>
      </c>
      <c r="BL492">
        <v>1</v>
      </c>
      <c r="BM492">
        <v>16</v>
      </c>
      <c r="BN492">
        <v>1</v>
      </c>
      <c r="BO492">
        <v>0</v>
      </c>
      <c r="BP492">
        <v>16</v>
      </c>
      <c r="BQ492" s="1">
        <v>43399</v>
      </c>
      <c r="BR492">
        <v>3</v>
      </c>
      <c r="BS492">
        <v>3</v>
      </c>
      <c r="BT492">
        <v>0</v>
      </c>
      <c r="BU492">
        <v>12</v>
      </c>
      <c r="BV492">
        <v>1</v>
      </c>
      <c r="BW492">
        <v>0</v>
      </c>
      <c r="BX492">
        <v>12</v>
      </c>
      <c r="BY492">
        <v>9.3330000000000002</v>
      </c>
      <c r="CA492" t="s">
        <v>995</v>
      </c>
      <c r="CB492" t="s">
        <v>998</v>
      </c>
      <c r="CC492">
        <v>17566</v>
      </c>
      <c r="CD492">
        <v>440</v>
      </c>
      <c r="CE492">
        <v>7177867321</v>
      </c>
      <c r="CF492" t="s">
        <v>99</v>
      </c>
      <c r="CG492" t="s">
        <v>100</v>
      </c>
      <c r="CH492" s="1">
        <v>27607</v>
      </c>
      <c r="CI492" t="s">
        <v>101</v>
      </c>
      <c r="CJ492" t="s">
        <v>100</v>
      </c>
      <c r="CK492" t="s">
        <v>100</v>
      </c>
      <c r="CL492" t="s">
        <v>103</v>
      </c>
      <c r="CM492" t="s">
        <v>996</v>
      </c>
      <c r="CN492">
        <v>130</v>
      </c>
      <c r="CO492" s="1">
        <v>44621</v>
      </c>
      <c r="CP492" s="1"/>
      <c r="CV492"/>
    </row>
    <row r="493" spans="1:101" x14ac:dyDescent="0.25">
      <c r="A493" t="s">
        <v>317</v>
      </c>
      <c r="B493" s="18" t="s">
        <v>3187</v>
      </c>
      <c r="C493" s="18">
        <v>395378</v>
      </c>
      <c r="D493" t="s">
        <v>1132</v>
      </c>
      <c r="E493" t="s">
        <v>190</v>
      </c>
      <c r="F493" t="s">
        <v>97</v>
      </c>
      <c r="G493" t="s">
        <v>3202</v>
      </c>
      <c r="H493">
        <v>84.5</v>
      </c>
      <c r="I493" t="s">
        <v>113</v>
      </c>
      <c r="K493" t="s">
        <v>100</v>
      </c>
      <c r="L493" t="s">
        <v>105</v>
      </c>
      <c r="M493">
        <v>3</v>
      </c>
      <c r="N493">
        <v>3</v>
      </c>
      <c r="O493">
        <v>2</v>
      </c>
      <c r="P493">
        <v>5</v>
      </c>
      <c r="Q493">
        <v>5</v>
      </c>
      <c r="R493">
        <v>4</v>
      </c>
      <c r="S493">
        <v>3</v>
      </c>
      <c r="U493" s="8">
        <v>3.61741</v>
      </c>
      <c r="V493" s="8">
        <v>0.70513999999999999</v>
      </c>
      <c r="W493">
        <v>49.6</v>
      </c>
      <c r="X493">
        <v>1.0693900000000001</v>
      </c>
      <c r="Y493">
        <v>1.77454</v>
      </c>
      <c r="Z493">
        <v>3.19394</v>
      </c>
      <c r="AA493">
        <v>0.47527000000000003</v>
      </c>
      <c r="AB493">
        <v>5.9479999999999998E-2</v>
      </c>
      <c r="AD493">
        <v>1.8428800000000001</v>
      </c>
      <c r="AE493">
        <v>42.1</v>
      </c>
      <c r="AG493">
        <v>0</v>
      </c>
      <c r="AJ493">
        <v>2.1595499999999999</v>
      </c>
      <c r="AK493">
        <v>0.82848999999999995</v>
      </c>
      <c r="AL493">
        <v>0.44528000000000001</v>
      </c>
      <c r="AM493">
        <v>3.4333200000000001</v>
      </c>
      <c r="AN493">
        <v>1.7470300000000001</v>
      </c>
      <c r="AO493">
        <v>0.94945000000000002</v>
      </c>
      <c r="AP493">
        <v>0.59306999999999999</v>
      </c>
      <c r="AQ493">
        <v>3.3266</v>
      </c>
      <c r="AS493">
        <v>0</v>
      </c>
      <c r="AT493">
        <v>5</v>
      </c>
      <c r="AU493">
        <v>0</v>
      </c>
      <c r="AV493">
        <v>0</v>
      </c>
      <c r="AW493" s="4">
        <v>0</v>
      </c>
      <c r="AX493">
        <v>0</v>
      </c>
      <c r="AY493">
        <v>0</v>
      </c>
      <c r="BA493" s="1">
        <v>44287</v>
      </c>
      <c r="BB493">
        <v>10</v>
      </c>
      <c r="BC493">
        <v>10</v>
      </c>
      <c r="BD493">
        <v>0</v>
      </c>
      <c r="BE493">
        <v>52</v>
      </c>
      <c r="BF493">
        <v>1</v>
      </c>
      <c r="BG493">
        <v>0</v>
      </c>
      <c r="BH493">
        <v>52</v>
      </c>
      <c r="BI493" s="1">
        <v>43643</v>
      </c>
      <c r="BJ493">
        <v>7</v>
      </c>
      <c r="BK493">
        <v>7</v>
      </c>
      <c r="BL493">
        <v>0</v>
      </c>
      <c r="BM493">
        <v>36</v>
      </c>
      <c r="BN493">
        <v>1</v>
      </c>
      <c r="BO493">
        <v>0</v>
      </c>
      <c r="BP493">
        <v>36</v>
      </c>
      <c r="BQ493" s="1">
        <v>43307</v>
      </c>
      <c r="BR493">
        <v>15</v>
      </c>
      <c r="BS493">
        <v>12</v>
      </c>
      <c r="BT493">
        <v>3</v>
      </c>
      <c r="BU493">
        <v>72</v>
      </c>
      <c r="BV493">
        <v>1</v>
      </c>
      <c r="BW493">
        <v>0</v>
      </c>
      <c r="BX493">
        <v>72</v>
      </c>
      <c r="BY493">
        <v>50</v>
      </c>
      <c r="CA493" t="s">
        <v>1132</v>
      </c>
      <c r="CB493" t="s">
        <v>1134</v>
      </c>
      <c r="CC493">
        <v>17268</v>
      </c>
      <c r="CD493">
        <v>350</v>
      </c>
      <c r="CE493">
        <v>7173027801</v>
      </c>
      <c r="CF493" t="s">
        <v>99</v>
      </c>
      <c r="CG493" t="s">
        <v>100</v>
      </c>
      <c r="CH493" s="1">
        <v>28399</v>
      </c>
      <c r="CI493" t="s">
        <v>101</v>
      </c>
      <c r="CJ493" t="s">
        <v>100</v>
      </c>
      <c r="CK493" t="s">
        <v>100</v>
      </c>
      <c r="CL493" t="s">
        <v>103</v>
      </c>
      <c r="CM493" t="s">
        <v>1133</v>
      </c>
      <c r="CN493">
        <v>134</v>
      </c>
      <c r="CO493" s="1">
        <v>44621</v>
      </c>
      <c r="CP493" s="1"/>
      <c r="CV493"/>
    </row>
    <row r="494" spans="1:101" x14ac:dyDescent="0.25">
      <c r="A494" t="s">
        <v>317</v>
      </c>
      <c r="B494" s="18" t="s">
        <v>3187</v>
      </c>
      <c r="C494" s="18">
        <v>396021</v>
      </c>
      <c r="D494" t="s">
        <v>2848</v>
      </c>
      <c r="E494" t="s">
        <v>213</v>
      </c>
      <c r="F494" t="s">
        <v>684</v>
      </c>
      <c r="G494" t="s">
        <v>3202</v>
      </c>
      <c r="H494">
        <v>80.099999999999994</v>
      </c>
      <c r="I494" t="s">
        <v>113</v>
      </c>
      <c r="K494" t="s">
        <v>100</v>
      </c>
      <c r="L494" t="s">
        <v>105</v>
      </c>
      <c r="M494">
        <v>3</v>
      </c>
      <c r="N494">
        <v>4</v>
      </c>
      <c r="O494">
        <v>2</v>
      </c>
      <c r="P494">
        <v>3</v>
      </c>
      <c r="Q494">
        <v>5</v>
      </c>
      <c r="R494">
        <v>1</v>
      </c>
      <c r="S494">
        <v>5</v>
      </c>
      <c r="U494" s="8">
        <v>3.7437100000000001</v>
      </c>
      <c r="V494" s="8">
        <v>1.1470100000000001</v>
      </c>
      <c r="W494">
        <v>41.4</v>
      </c>
      <c r="X494">
        <v>0.47865000000000002</v>
      </c>
      <c r="Y494">
        <v>1.6256600000000001</v>
      </c>
      <c r="Z494">
        <v>3.0865200000000002</v>
      </c>
      <c r="AA494">
        <v>0.55830999999999997</v>
      </c>
      <c r="AB494">
        <v>7.492E-2</v>
      </c>
      <c r="AD494">
        <v>2.1180500000000002</v>
      </c>
      <c r="AE494">
        <v>50</v>
      </c>
      <c r="AG494">
        <v>2</v>
      </c>
      <c r="AJ494">
        <v>2.2673299999999998</v>
      </c>
      <c r="AK494">
        <v>0.74089000000000005</v>
      </c>
      <c r="AL494">
        <v>0.34633999999999998</v>
      </c>
      <c r="AM494">
        <v>3.3545600000000002</v>
      </c>
      <c r="AN494">
        <v>1.9124399999999999</v>
      </c>
      <c r="AO494">
        <v>0.47521000000000002</v>
      </c>
      <c r="AP494">
        <v>1.2403</v>
      </c>
      <c r="AQ494">
        <v>3.5235699999999999</v>
      </c>
      <c r="AS494">
        <v>0</v>
      </c>
      <c r="AT494">
        <v>6</v>
      </c>
      <c r="AU494">
        <v>0</v>
      </c>
      <c r="AV494">
        <v>1</v>
      </c>
      <c r="AW494" s="4">
        <v>3250</v>
      </c>
      <c r="AX494">
        <v>0</v>
      </c>
      <c r="AY494">
        <v>1</v>
      </c>
      <c r="BA494" s="1">
        <v>44396</v>
      </c>
      <c r="BB494">
        <v>10</v>
      </c>
      <c r="BC494">
        <v>10</v>
      </c>
      <c r="BD494">
        <v>0</v>
      </c>
      <c r="BE494">
        <v>64</v>
      </c>
      <c r="BF494">
        <v>1</v>
      </c>
      <c r="BG494">
        <v>0</v>
      </c>
      <c r="BH494">
        <v>64</v>
      </c>
      <c r="BI494" s="1">
        <v>43777</v>
      </c>
      <c r="BJ494">
        <v>10</v>
      </c>
      <c r="BK494">
        <v>6</v>
      </c>
      <c r="BL494">
        <v>4</v>
      </c>
      <c r="BM494">
        <v>56</v>
      </c>
      <c r="BN494">
        <v>1</v>
      </c>
      <c r="BO494">
        <v>0</v>
      </c>
      <c r="BP494">
        <v>56</v>
      </c>
      <c r="BQ494" s="1">
        <v>43454</v>
      </c>
      <c r="BR494">
        <v>15</v>
      </c>
      <c r="BS494">
        <v>13</v>
      </c>
      <c r="BT494">
        <v>2</v>
      </c>
      <c r="BU494">
        <v>96</v>
      </c>
      <c r="BV494">
        <v>1</v>
      </c>
      <c r="BW494">
        <v>0</v>
      </c>
      <c r="BX494">
        <v>96</v>
      </c>
      <c r="BY494">
        <v>66.667000000000002</v>
      </c>
      <c r="CA494" t="s">
        <v>2850</v>
      </c>
      <c r="CB494" t="s">
        <v>2851</v>
      </c>
      <c r="CC494">
        <v>15601</v>
      </c>
      <c r="CD494">
        <v>770</v>
      </c>
      <c r="CE494">
        <v>7248328400</v>
      </c>
      <c r="CF494" t="s">
        <v>99</v>
      </c>
      <c r="CG494" t="s">
        <v>100</v>
      </c>
      <c r="CH494" s="1">
        <v>35464</v>
      </c>
      <c r="CI494" t="s">
        <v>101</v>
      </c>
      <c r="CJ494" t="s">
        <v>100</v>
      </c>
      <c r="CK494" t="s">
        <v>100</v>
      </c>
      <c r="CL494" t="s">
        <v>103</v>
      </c>
      <c r="CM494" t="s">
        <v>2849</v>
      </c>
      <c r="CN494">
        <v>77</v>
      </c>
      <c r="CO494" s="1">
        <v>44621</v>
      </c>
      <c r="CP494" s="1"/>
      <c r="CV494"/>
    </row>
    <row r="495" spans="1:101" x14ac:dyDescent="0.25">
      <c r="A495" t="s">
        <v>317</v>
      </c>
      <c r="B495" s="18" t="s">
        <v>3187</v>
      </c>
      <c r="C495" s="18">
        <v>395561</v>
      </c>
      <c r="D495" t="s">
        <v>1681</v>
      </c>
      <c r="E495" t="s">
        <v>371</v>
      </c>
      <c r="F495" t="s">
        <v>338</v>
      </c>
      <c r="G495" t="s">
        <v>3202</v>
      </c>
      <c r="H495">
        <v>49</v>
      </c>
      <c r="I495" t="s">
        <v>113</v>
      </c>
      <c r="K495" t="s">
        <v>100</v>
      </c>
      <c r="L495" t="s">
        <v>105</v>
      </c>
      <c r="M495">
        <v>2</v>
      </c>
      <c r="N495">
        <v>3</v>
      </c>
      <c r="O495">
        <v>2</v>
      </c>
      <c r="P495">
        <v>3</v>
      </c>
      <c r="Q495">
        <v>2</v>
      </c>
      <c r="R495">
        <v>4</v>
      </c>
      <c r="S495">
        <v>3</v>
      </c>
      <c r="U495" s="8">
        <v>3.5869</v>
      </c>
      <c r="V495" s="8">
        <v>0.61304000000000003</v>
      </c>
      <c r="W495">
        <v>36.700000000000003</v>
      </c>
      <c r="X495">
        <v>0.87724999999999997</v>
      </c>
      <c r="Y495">
        <v>1.4902899999999999</v>
      </c>
      <c r="Z495">
        <v>3.0890300000000002</v>
      </c>
      <c r="AA495">
        <v>0.53910999999999998</v>
      </c>
      <c r="AB495">
        <v>8.8499999999999995E-2</v>
      </c>
      <c r="AD495">
        <v>2.0966100000000001</v>
      </c>
      <c r="AE495">
        <v>30</v>
      </c>
      <c r="AG495">
        <v>0</v>
      </c>
      <c r="AJ495">
        <v>2.1087899999999999</v>
      </c>
      <c r="AK495">
        <v>0.78676999999999997</v>
      </c>
      <c r="AL495">
        <v>0.38161</v>
      </c>
      <c r="AM495">
        <v>3.2771699999999999</v>
      </c>
      <c r="AN495">
        <v>2.0354100000000002</v>
      </c>
      <c r="AO495">
        <v>0.82016</v>
      </c>
      <c r="AP495">
        <v>0.60162000000000004</v>
      </c>
      <c r="AQ495">
        <v>3.4557000000000002</v>
      </c>
      <c r="AS495">
        <v>1</v>
      </c>
      <c r="AT495">
        <v>2</v>
      </c>
      <c r="AU495">
        <v>3</v>
      </c>
      <c r="AV495">
        <v>1</v>
      </c>
      <c r="AW495" s="4">
        <v>9750</v>
      </c>
      <c r="AX495">
        <v>0</v>
      </c>
      <c r="AY495">
        <v>1</v>
      </c>
      <c r="BA495" s="1">
        <v>44519</v>
      </c>
      <c r="BB495">
        <v>4</v>
      </c>
      <c r="BC495">
        <v>3</v>
      </c>
      <c r="BD495">
        <v>0</v>
      </c>
      <c r="BE495">
        <v>20</v>
      </c>
      <c r="BF495">
        <v>1</v>
      </c>
      <c r="BG495">
        <v>0</v>
      </c>
      <c r="BH495">
        <v>20</v>
      </c>
      <c r="BI495" s="1">
        <v>43759</v>
      </c>
      <c r="BJ495">
        <v>12</v>
      </c>
      <c r="BK495">
        <v>10</v>
      </c>
      <c r="BL495">
        <v>3</v>
      </c>
      <c r="BM495">
        <v>76</v>
      </c>
      <c r="BN495">
        <v>2</v>
      </c>
      <c r="BO495">
        <v>38</v>
      </c>
      <c r="BP495">
        <v>114</v>
      </c>
      <c r="BQ495" s="1">
        <v>43425</v>
      </c>
      <c r="BR495">
        <v>6</v>
      </c>
      <c r="BS495">
        <v>5</v>
      </c>
      <c r="BT495">
        <v>1</v>
      </c>
      <c r="BU495">
        <v>48</v>
      </c>
      <c r="BV495">
        <v>1</v>
      </c>
      <c r="BW495">
        <v>0</v>
      </c>
      <c r="BX495">
        <v>48</v>
      </c>
      <c r="BY495">
        <v>56</v>
      </c>
      <c r="CA495" t="s">
        <v>1683</v>
      </c>
      <c r="CB495" t="s">
        <v>1684</v>
      </c>
      <c r="CC495">
        <v>15214</v>
      </c>
      <c r="CD495">
        <v>10</v>
      </c>
      <c r="CE495">
        <v>4123214139</v>
      </c>
      <c r="CF495" t="s">
        <v>99</v>
      </c>
      <c r="CG495" t="s">
        <v>100</v>
      </c>
      <c r="CH495" s="1">
        <v>30363</v>
      </c>
      <c r="CI495" t="s">
        <v>101</v>
      </c>
      <c r="CJ495" t="s">
        <v>100</v>
      </c>
      <c r="CK495" t="s">
        <v>100</v>
      </c>
      <c r="CL495" t="s">
        <v>103</v>
      </c>
      <c r="CM495" t="s">
        <v>1682</v>
      </c>
      <c r="CN495">
        <v>58</v>
      </c>
      <c r="CO495" s="1">
        <v>44621</v>
      </c>
      <c r="CP495" s="1"/>
      <c r="CV495"/>
    </row>
    <row r="496" spans="1:101" x14ac:dyDescent="0.25">
      <c r="A496" t="s">
        <v>317</v>
      </c>
      <c r="B496" s="18" t="s">
        <v>3187</v>
      </c>
      <c r="C496" s="18">
        <v>395851</v>
      </c>
      <c r="D496" t="s">
        <v>2527</v>
      </c>
      <c r="E496" t="s">
        <v>213</v>
      </c>
      <c r="F496" t="s">
        <v>684</v>
      </c>
      <c r="G496" t="s">
        <v>3201</v>
      </c>
      <c r="H496">
        <v>89.2</v>
      </c>
      <c r="I496" t="s">
        <v>122</v>
      </c>
      <c r="K496" t="s">
        <v>100</v>
      </c>
      <c r="L496" t="s">
        <v>105</v>
      </c>
      <c r="M496">
        <v>2</v>
      </c>
      <c r="N496">
        <v>3</v>
      </c>
      <c r="O496">
        <v>2</v>
      </c>
      <c r="P496">
        <v>3</v>
      </c>
      <c r="Q496">
        <v>3</v>
      </c>
      <c r="R496">
        <v>3</v>
      </c>
      <c r="S496">
        <v>3</v>
      </c>
      <c r="U496" s="8">
        <v>3.4333900000000002</v>
      </c>
      <c r="V496" s="8">
        <v>0.73909000000000002</v>
      </c>
      <c r="W496">
        <v>74.599999999999994</v>
      </c>
      <c r="X496">
        <v>1.1569700000000001</v>
      </c>
      <c r="Y496">
        <v>1.8960600000000001</v>
      </c>
      <c r="Z496">
        <v>2.9457900000000001</v>
      </c>
      <c r="AA496">
        <v>0.34497</v>
      </c>
      <c r="AB496">
        <v>0.13119</v>
      </c>
      <c r="AD496">
        <v>1.5373300000000001</v>
      </c>
      <c r="AE496">
        <v>75</v>
      </c>
      <c r="AG496">
        <v>2</v>
      </c>
      <c r="AJ496">
        <v>2.14316</v>
      </c>
      <c r="AK496">
        <v>0.78527999999999998</v>
      </c>
      <c r="AL496">
        <v>0.38816000000000001</v>
      </c>
      <c r="AM496">
        <v>3.3165900000000001</v>
      </c>
      <c r="AN496">
        <v>1.46851</v>
      </c>
      <c r="AO496">
        <v>1.0837300000000001</v>
      </c>
      <c r="AP496">
        <v>0.71309</v>
      </c>
      <c r="AQ496">
        <v>3.2684799999999998</v>
      </c>
      <c r="AS496">
        <v>0</v>
      </c>
      <c r="AT496">
        <v>25</v>
      </c>
      <c r="AU496">
        <v>4</v>
      </c>
      <c r="AV496">
        <v>1</v>
      </c>
      <c r="AW496" s="4">
        <v>13000</v>
      </c>
      <c r="AX496">
        <v>0</v>
      </c>
      <c r="AY496">
        <v>1</v>
      </c>
      <c r="BA496" s="1">
        <v>44567</v>
      </c>
      <c r="BB496">
        <v>5</v>
      </c>
      <c r="BC496">
        <v>4</v>
      </c>
      <c r="BD496">
        <v>0</v>
      </c>
      <c r="BE496">
        <v>28</v>
      </c>
      <c r="BF496">
        <v>1</v>
      </c>
      <c r="BG496">
        <v>0</v>
      </c>
      <c r="BH496">
        <v>28</v>
      </c>
      <c r="BI496" s="1">
        <v>43777</v>
      </c>
      <c r="BJ496">
        <v>10</v>
      </c>
      <c r="BK496">
        <v>7</v>
      </c>
      <c r="BL496">
        <v>2</v>
      </c>
      <c r="BM496">
        <v>60</v>
      </c>
      <c r="BN496">
        <v>1</v>
      </c>
      <c r="BO496">
        <v>0</v>
      </c>
      <c r="BP496">
        <v>60</v>
      </c>
      <c r="BQ496" s="1">
        <v>43411</v>
      </c>
      <c r="BR496">
        <v>43</v>
      </c>
      <c r="BS496">
        <v>27</v>
      </c>
      <c r="BT496">
        <v>16</v>
      </c>
      <c r="BU496">
        <v>236</v>
      </c>
      <c r="BV496">
        <v>1</v>
      </c>
      <c r="BW496">
        <v>0</v>
      </c>
      <c r="BX496">
        <v>236</v>
      </c>
      <c r="BY496">
        <v>73.332999999999998</v>
      </c>
      <c r="CA496" t="s">
        <v>2529</v>
      </c>
      <c r="CB496" t="s">
        <v>2530</v>
      </c>
      <c r="CC496">
        <v>15601</v>
      </c>
      <c r="CD496">
        <v>770</v>
      </c>
      <c r="CE496">
        <v>7248378076</v>
      </c>
      <c r="CF496" t="s">
        <v>99</v>
      </c>
      <c r="CG496" t="s">
        <v>100</v>
      </c>
      <c r="CH496" s="1">
        <v>33357</v>
      </c>
      <c r="CI496" t="s">
        <v>100</v>
      </c>
      <c r="CJ496" t="s">
        <v>100</v>
      </c>
      <c r="CK496" t="s">
        <v>100</v>
      </c>
      <c r="CL496" t="s">
        <v>103</v>
      </c>
      <c r="CM496" t="s">
        <v>2528</v>
      </c>
      <c r="CN496">
        <v>120</v>
      </c>
      <c r="CO496" s="1">
        <v>44621</v>
      </c>
      <c r="CP496" s="1"/>
      <c r="CV496"/>
    </row>
    <row r="497" spans="1:100" x14ac:dyDescent="0.25">
      <c r="A497" t="s">
        <v>317</v>
      </c>
      <c r="B497" s="18" t="s">
        <v>3187</v>
      </c>
      <c r="C497" s="18">
        <v>396101</v>
      </c>
      <c r="D497" t="s">
        <v>3013</v>
      </c>
      <c r="E497" t="s">
        <v>225</v>
      </c>
      <c r="F497" t="s">
        <v>111</v>
      </c>
      <c r="G497" t="s">
        <v>3201</v>
      </c>
      <c r="H497">
        <v>93.7</v>
      </c>
      <c r="I497" t="s">
        <v>98</v>
      </c>
      <c r="K497" t="s">
        <v>100</v>
      </c>
      <c r="L497" t="s">
        <v>121</v>
      </c>
      <c r="M497">
        <v>4</v>
      </c>
      <c r="N497">
        <v>3</v>
      </c>
      <c r="O497">
        <v>4</v>
      </c>
      <c r="P497">
        <v>4</v>
      </c>
      <c r="R497">
        <v>4</v>
      </c>
      <c r="S497">
        <v>4</v>
      </c>
      <c r="U497" s="8">
        <v>3.3926599999999998</v>
      </c>
      <c r="V497" s="8">
        <v>1.12381</v>
      </c>
      <c r="X497">
        <v>0.29701</v>
      </c>
      <c r="Y497">
        <v>1.42082</v>
      </c>
      <c r="Z497">
        <v>3.02312</v>
      </c>
      <c r="AA497">
        <v>0.79500000000000004</v>
      </c>
      <c r="AB497">
        <v>0.21948999999999999</v>
      </c>
      <c r="AC497">
        <v>6</v>
      </c>
      <c r="AD497">
        <v>1.97184</v>
      </c>
      <c r="AF497">
        <v>6</v>
      </c>
      <c r="AH497">
        <v>6</v>
      </c>
      <c r="AJ497">
        <v>1.9736400000000001</v>
      </c>
      <c r="AK497">
        <v>0.84592999999999996</v>
      </c>
      <c r="AL497">
        <v>0.47481000000000001</v>
      </c>
      <c r="AM497">
        <v>3.2943799999999999</v>
      </c>
      <c r="AN497">
        <v>2.0453600000000001</v>
      </c>
      <c r="AO497">
        <v>0.25825999999999999</v>
      </c>
      <c r="AP497">
        <v>0.88639000000000001</v>
      </c>
      <c r="AQ497">
        <v>3.25149</v>
      </c>
      <c r="AS497">
        <v>0</v>
      </c>
      <c r="AT497">
        <v>2</v>
      </c>
      <c r="AU497">
        <v>0</v>
      </c>
      <c r="AV497">
        <v>2</v>
      </c>
      <c r="AW497" s="4">
        <v>31349.360000000001</v>
      </c>
      <c r="AX497">
        <v>0</v>
      </c>
      <c r="AY497">
        <v>2</v>
      </c>
      <c r="BA497" s="1">
        <v>44550</v>
      </c>
      <c r="BB497">
        <v>1</v>
      </c>
      <c r="BC497">
        <v>1</v>
      </c>
      <c r="BD497">
        <v>0</v>
      </c>
      <c r="BE497">
        <v>16</v>
      </c>
      <c r="BF497">
        <v>1</v>
      </c>
      <c r="BG497">
        <v>0</v>
      </c>
      <c r="BH497">
        <v>16</v>
      </c>
      <c r="BI497" s="1">
        <v>43760</v>
      </c>
      <c r="BJ497">
        <v>4</v>
      </c>
      <c r="BK497">
        <v>4</v>
      </c>
      <c r="BL497">
        <v>1</v>
      </c>
      <c r="BM497">
        <v>16</v>
      </c>
      <c r="BN497">
        <v>1</v>
      </c>
      <c r="BO497">
        <v>0</v>
      </c>
      <c r="BP497">
        <v>16</v>
      </c>
      <c r="BQ497" s="1">
        <v>43356</v>
      </c>
      <c r="BR497">
        <v>5</v>
      </c>
      <c r="BS497">
        <v>5</v>
      </c>
      <c r="BT497">
        <v>0</v>
      </c>
      <c r="BU497">
        <v>20</v>
      </c>
      <c r="BV497">
        <v>1</v>
      </c>
      <c r="BW497">
        <v>0</v>
      </c>
      <c r="BX497">
        <v>20</v>
      </c>
      <c r="BY497">
        <v>16.667000000000002</v>
      </c>
      <c r="CA497" t="s">
        <v>3015</v>
      </c>
      <c r="CB497" t="s">
        <v>3016</v>
      </c>
      <c r="CC497">
        <v>19403</v>
      </c>
      <c r="CD497">
        <v>560</v>
      </c>
      <c r="CE497">
        <v>6107285400</v>
      </c>
      <c r="CF497" t="s">
        <v>134</v>
      </c>
      <c r="CG497" t="s">
        <v>100</v>
      </c>
      <c r="CH497" s="1">
        <v>38748</v>
      </c>
      <c r="CI497" t="s">
        <v>101</v>
      </c>
      <c r="CJ497" t="s">
        <v>100</v>
      </c>
      <c r="CK497" t="s">
        <v>100</v>
      </c>
      <c r="CL497" t="s">
        <v>103</v>
      </c>
      <c r="CM497" t="s">
        <v>3014</v>
      </c>
      <c r="CN497">
        <v>120</v>
      </c>
      <c r="CO497" s="1">
        <v>44621</v>
      </c>
      <c r="CP497" s="1"/>
      <c r="CV497">
        <v>2</v>
      </c>
    </row>
    <row r="498" spans="1:100" x14ac:dyDescent="0.25">
      <c r="A498" t="s">
        <v>317</v>
      </c>
      <c r="B498" s="18" t="s">
        <v>3187</v>
      </c>
      <c r="C498" s="18">
        <v>396140</v>
      </c>
      <c r="D498" t="s">
        <v>3115</v>
      </c>
      <c r="E498" t="s">
        <v>158</v>
      </c>
      <c r="F498" t="s">
        <v>281</v>
      </c>
      <c r="G498" t="s">
        <v>3202</v>
      </c>
      <c r="H498">
        <v>11.7</v>
      </c>
      <c r="I498" t="s">
        <v>113</v>
      </c>
      <c r="K498" t="s">
        <v>100</v>
      </c>
      <c r="L498" t="s">
        <v>105</v>
      </c>
      <c r="M498">
        <v>5</v>
      </c>
      <c r="N498">
        <v>5</v>
      </c>
      <c r="O498">
        <v>5</v>
      </c>
      <c r="P498">
        <v>5</v>
      </c>
      <c r="R498">
        <v>5</v>
      </c>
      <c r="S498">
        <v>5</v>
      </c>
      <c r="U498" s="8">
        <v>8.0743100000000005</v>
      </c>
      <c r="V498" s="8">
        <v>3.4178199999999999</v>
      </c>
      <c r="W498">
        <v>62.2</v>
      </c>
      <c r="X498">
        <v>1.1050899999999999</v>
      </c>
      <c r="Y498">
        <v>4.5229200000000001</v>
      </c>
      <c r="Z498">
        <v>7.8875000000000002</v>
      </c>
      <c r="AA498">
        <v>3.04</v>
      </c>
      <c r="AB498">
        <v>0.20165</v>
      </c>
      <c r="AD498">
        <v>3.55139</v>
      </c>
      <c r="AE498">
        <v>56.3</v>
      </c>
      <c r="AG498">
        <v>0</v>
      </c>
      <c r="AJ498">
        <v>2.2789299999999999</v>
      </c>
      <c r="AK498">
        <v>0.87228000000000006</v>
      </c>
      <c r="AL498">
        <v>0.47594999999999998</v>
      </c>
      <c r="AM498">
        <v>3.6271599999999999</v>
      </c>
      <c r="AN498">
        <v>3.1903199999999998</v>
      </c>
      <c r="AO498">
        <v>0.93189</v>
      </c>
      <c r="AP498">
        <v>2.6893099999999999</v>
      </c>
      <c r="AQ498">
        <v>7.0283699999999998</v>
      </c>
      <c r="AS498">
        <v>0</v>
      </c>
      <c r="AT498">
        <v>0</v>
      </c>
      <c r="AU498">
        <v>0</v>
      </c>
      <c r="AV498">
        <v>0</v>
      </c>
      <c r="AW498" s="4">
        <v>0</v>
      </c>
      <c r="AX498">
        <v>0</v>
      </c>
      <c r="AY498">
        <v>0</v>
      </c>
      <c r="BA498" s="1">
        <v>44420</v>
      </c>
      <c r="BB498">
        <v>1</v>
      </c>
      <c r="BC498">
        <v>1</v>
      </c>
      <c r="BD498">
        <v>0</v>
      </c>
      <c r="BE498">
        <v>4</v>
      </c>
      <c r="BF498">
        <v>1</v>
      </c>
      <c r="BG498">
        <v>0</v>
      </c>
      <c r="BH498">
        <v>4</v>
      </c>
      <c r="BI498" s="1">
        <v>43853</v>
      </c>
      <c r="BJ498">
        <v>1</v>
      </c>
      <c r="BK498">
        <v>1</v>
      </c>
      <c r="BL498">
        <v>0</v>
      </c>
      <c r="BM498">
        <v>4</v>
      </c>
      <c r="BN498">
        <v>1</v>
      </c>
      <c r="BO498">
        <v>0</v>
      </c>
      <c r="BP498">
        <v>4</v>
      </c>
      <c r="BQ498" s="1">
        <v>43454</v>
      </c>
      <c r="BR498">
        <v>0</v>
      </c>
      <c r="BS498">
        <v>0</v>
      </c>
      <c r="BT498">
        <v>0</v>
      </c>
      <c r="BU498">
        <v>0</v>
      </c>
      <c r="BV498">
        <v>0</v>
      </c>
      <c r="BW498">
        <v>0</v>
      </c>
      <c r="BX498">
        <v>0</v>
      </c>
      <c r="BY498">
        <v>3.3330000000000002</v>
      </c>
      <c r="CA498" t="s">
        <v>3115</v>
      </c>
      <c r="CB498" t="s">
        <v>961</v>
      </c>
      <c r="CC498">
        <v>17606</v>
      </c>
      <c r="CD498">
        <v>440</v>
      </c>
      <c r="CE498">
        <v>7175692657</v>
      </c>
      <c r="CF498" t="s">
        <v>134</v>
      </c>
      <c r="CG498" t="s">
        <v>100</v>
      </c>
      <c r="CH498" s="1">
        <v>42500</v>
      </c>
      <c r="CI498" t="s">
        <v>101</v>
      </c>
      <c r="CJ498" t="s">
        <v>100</v>
      </c>
      <c r="CK498" t="s">
        <v>100</v>
      </c>
      <c r="CL498" t="s">
        <v>103</v>
      </c>
      <c r="CM498" t="s">
        <v>960</v>
      </c>
      <c r="CN498">
        <v>20</v>
      </c>
      <c r="CO498" s="1">
        <v>44621</v>
      </c>
      <c r="CP498" s="1"/>
      <c r="CV498">
        <v>2</v>
      </c>
    </row>
    <row r="499" spans="1:100" x14ac:dyDescent="0.25">
      <c r="A499" t="s">
        <v>317</v>
      </c>
      <c r="B499" s="18" t="s">
        <v>3187</v>
      </c>
      <c r="C499" s="18">
        <v>395628</v>
      </c>
      <c r="D499" t="s">
        <v>1897</v>
      </c>
      <c r="E499" t="s">
        <v>271</v>
      </c>
      <c r="F499" t="s">
        <v>477</v>
      </c>
      <c r="G499" t="s">
        <v>3201</v>
      </c>
      <c r="H499">
        <v>103.3</v>
      </c>
      <c r="I499" t="s">
        <v>98</v>
      </c>
      <c r="K499" t="s">
        <v>100</v>
      </c>
      <c r="L499" t="s">
        <v>102</v>
      </c>
      <c r="M499">
        <v>2</v>
      </c>
      <c r="N499">
        <v>3</v>
      </c>
      <c r="O499">
        <v>2</v>
      </c>
      <c r="P499">
        <v>4</v>
      </c>
      <c r="Q499">
        <v>3</v>
      </c>
      <c r="R499">
        <v>4</v>
      </c>
      <c r="S499">
        <v>3</v>
      </c>
      <c r="U499" s="8">
        <v>3.5823200000000002</v>
      </c>
      <c r="V499" s="8">
        <v>0.62297000000000002</v>
      </c>
      <c r="W499">
        <v>43.6</v>
      </c>
      <c r="X499">
        <v>1.04975</v>
      </c>
      <c r="Y499">
        <v>1.67272</v>
      </c>
      <c r="Z499">
        <v>3.0160999999999998</v>
      </c>
      <c r="AA499">
        <v>0.36586999999999997</v>
      </c>
      <c r="AB499">
        <v>5.1200000000000002E-2</v>
      </c>
      <c r="AD499">
        <v>1.9096</v>
      </c>
      <c r="AE499">
        <v>36.799999999999997</v>
      </c>
      <c r="AG499">
        <v>0</v>
      </c>
      <c r="AJ499">
        <v>2.2441499999999999</v>
      </c>
      <c r="AK499">
        <v>0.76305000000000001</v>
      </c>
      <c r="AL499">
        <v>0.39557999999999999</v>
      </c>
      <c r="AM499">
        <v>3.4027799999999999</v>
      </c>
      <c r="AN499">
        <v>1.74203</v>
      </c>
      <c r="AO499">
        <v>1.0119499999999999</v>
      </c>
      <c r="AP499">
        <v>0.58977999999999997</v>
      </c>
      <c r="AQ499">
        <v>3.3238799999999999</v>
      </c>
      <c r="AS499">
        <v>0</v>
      </c>
      <c r="AT499">
        <v>0</v>
      </c>
      <c r="AU499">
        <v>0</v>
      </c>
      <c r="AV499">
        <v>2</v>
      </c>
      <c r="AW499" s="4">
        <v>1625</v>
      </c>
      <c r="AX499">
        <v>0</v>
      </c>
      <c r="AY499">
        <v>2</v>
      </c>
      <c r="BA499" s="1">
        <v>43858</v>
      </c>
      <c r="BB499">
        <v>12</v>
      </c>
      <c r="BC499">
        <v>12</v>
      </c>
      <c r="BD499">
        <v>0</v>
      </c>
      <c r="BE499">
        <v>60</v>
      </c>
      <c r="BF499">
        <v>1</v>
      </c>
      <c r="BG499">
        <v>0</v>
      </c>
      <c r="BH499">
        <v>60</v>
      </c>
      <c r="BI499" s="1">
        <v>43503</v>
      </c>
      <c r="BJ499">
        <v>8</v>
      </c>
      <c r="BK499">
        <v>8</v>
      </c>
      <c r="BL499">
        <v>0</v>
      </c>
      <c r="BM499">
        <v>76</v>
      </c>
      <c r="BN499">
        <v>2</v>
      </c>
      <c r="BO499">
        <v>38</v>
      </c>
      <c r="BP499">
        <v>114</v>
      </c>
      <c r="BQ499" s="1">
        <v>43189</v>
      </c>
      <c r="BR499">
        <v>2</v>
      </c>
      <c r="BS499">
        <v>2</v>
      </c>
      <c r="BT499">
        <v>0</v>
      </c>
      <c r="BU499">
        <v>24</v>
      </c>
      <c r="BV499">
        <v>1</v>
      </c>
      <c r="BW499">
        <v>0</v>
      </c>
      <c r="BX499">
        <v>24</v>
      </c>
      <c r="BY499">
        <v>72</v>
      </c>
      <c r="CA499" t="s">
        <v>1899</v>
      </c>
      <c r="CB499" t="s">
        <v>1900</v>
      </c>
      <c r="CC499">
        <v>19143</v>
      </c>
      <c r="CD499">
        <v>620</v>
      </c>
      <c r="CE499">
        <v>2157274450</v>
      </c>
      <c r="CF499" t="s">
        <v>99</v>
      </c>
      <c r="CG499" t="s">
        <v>100</v>
      </c>
      <c r="CH499" s="1">
        <v>30682</v>
      </c>
      <c r="CI499" t="s">
        <v>100</v>
      </c>
      <c r="CJ499" t="s">
        <v>101</v>
      </c>
      <c r="CK499" t="s">
        <v>100</v>
      </c>
      <c r="CL499" t="s">
        <v>103</v>
      </c>
      <c r="CM499" t="s">
        <v>1898</v>
      </c>
      <c r="CN499">
        <v>123</v>
      </c>
      <c r="CO499" s="1">
        <v>44621</v>
      </c>
      <c r="CP499" s="1"/>
      <c r="CV499"/>
    </row>
    <row r="500" spans="1:100" x14ac:dyDescent="0.25">
      <c r="A500" t="s">
        <v>317</v>
      </c>
      <c r="B500" s="18" t="s">
        <v>3187</v>
      </c>
      <c r="C500" s="18">
        <v>395058</v>
      </c>
      <c r="D500" t="s">
        <v>435</v>
      </c>
      <c r="E500" t="s">
        <v>112</v>
      </c>
      <c r="F500" t="s">
        <v>243</v>
      </c>
      <c r="G500" t="s">
        <v>3201</v>
      </c>
      <c r="H500">
        <v>104.3</v>
      </c>
      <c r="I500" t="s">
        <v>98</v>
      </c>
      <c r="K500" t="s">
        <v>100</v>
      </c>
      <c r="L500" t="s">
        <v>105</v>
      </c>
      <c r="M500">
        <v>4</v>
      </c>
      <c r="N500">
        <v>3</v>
      </c>
      <c r="O500">
        <v>3</v>
      </c>
      <c r="P500">
        <v>5</v>
      </c>
      <c r="Q500">
        <v>5</v>
      </c>
      <c r="R500">
        <v>5</v>
      </c>
      <c r="S500">
        <v>3</v>
      </c>
      <c r="U500" s="8">
        <v>3.6656399999999998</v>
      </c>
      <c r="V500" s="8">
        <v>0.54181999999999997</v>
      </c>
      <c r="W500">
        <v>34.5</v>
      </c>
      <c r="X500">
        <v>1.1540900000000001</v>
      </c>
      <c r="Y500">
        <v>1.6959</v>
      </c>
      <c r="Z500">
        <v>3.3274599999999999</v>
      </c>
      <c r="AA500">
        <v>0.23637</v>
      </c>
      <c r="AB500">
        <v>8.6470000000000005E-2</v>
      </c>
      <c r="AD500">
        <v>1.96974</v>
      </c>
      <c r="AE500">
        <v>13.3</v>
      </c>
      <c r="AG500">
        <v>0</v>
      </c>
      <c r="AJ500">
        <v>2.37798</v>
      </c>
      <c r="AK500">
        <v>0.79268000000000005</v>
      </c>
      <c r="AL500">
        <v>0.36974000000000001</v>
      </c>
      <c r="AM500">
        <v>3.5404100000000001</v>
      </c>
      <c r="AN500">
        <v>1.69577</v>
      </c>
      <c r="AO500">
        <v>1.07094</v>
      </c>
      <c r="AP500">
        <v>0.54879</v>
      </c>
      <c r="AQ500">
        <v>3.2689900000000001</v>
      </c>
      <c r="AS500">
        <v>0</v>
      </c>
      <c r="AT500">
        <v>0</v>
      </c>
      <c r="AU500">
        <v>0</v>
      </c>
      <c r="AV500">
        <v>2</v>
      </c>
      <c r="AW500" s="4">
        <v>3900</v>
      </c>
      <c r="AX500">
        <v>0</v>
      </c>
      <c r="AY500">
        <v>2</v>
      </c>
      <c r="BA500" s="1">
        <v>44273</v>
      </c>
      <c r="BB500">
        <v>3</v>
      </c>
      <c r="BC500">
        <v>3</v>
      </c>
      <c r="BD500">
        <v>0</v>
      </c>
      <c r="BE500">
        <v>20</v>
      </c>
      <c r="BF500">
        <v>1</v>
      </c>
      <c r="BG500">
        <v>0</v>
      </c>
      <c r="BH500">
        <v>20</v>
      </c>
      <c r="BI500" s="1">
        <v>43629</v>
      </c>
      <c r="BJ500">
        <v>10</v>
      </c>
      <c r="BK500">
        <v>10</v>
      </c>
      <c r="BL500">
        <v>0</v>
      </c>
      <c r="BM500">
        <v>40</v>
      </c>
      <c r="BN500">
        <v>1</v>
      </c>
      <c r="BO500">
        <v>0</v>
      </c>
      <c r="BP500">
        <v>40</v>
      </c>
      <c r="BQ500" s="1">
        <v>43307</v>
      </c>
      <c r="BR500">
        <v>14</v>
      </c>
      <c r="BS500">
        <v>14</v>
      </c>
      <c r="BT500">
        <v>0</v>
      </c>
      <c r="BU500">
        <v>76</v>
      </c>
      <c r="BV500">
        <v>1</v>
      </c>
      <c r="BW500">
        <v>0</v>
      </c>
      <c r="BX500">
        <v>76</v>
      </c>
      <c r="BY500">
        <v>36</v>
      </c>
      <c r="CA500" t="s">
        <v>437</v>
      </c>
      <c r="CB500" t="s">
        <v>438</v>
      </c>
      <c r="CC500">
        <v>17403</v>
      </c>
      <c r="CD500">
        <v>800</v>
      </c>
      <c r="CE500">
        <v>7178439866</v>
      </c>
      <c r="CF500" t="s">
        <v>99</v>
      </c>
      <c r="CG500" t="s">
        <v>100</v>
      </c>
      <c r="CH500" s="1">
        <v>24473</v>
      </c>
      <c r="CI500" t="s">
        <v>100</v>
      </c>
      <c r="CJ500" t="s">
        <v>100</v>
      </c>
      <c r="CK500" t="s">
        <v>100</v>
      </c>
      <c r="CL500" t="s">
        <v>103</v>
      </c>
      <c r="CM500" t="s">
        <v>436</v>
      </c>
      <c r="CN500">
        <v>159</v>
      </c>
      <c r="CO500" s="1">
        <v>44621</v>
      </c>
      <c r="CP500" s="1"/>
      <c r="CV500"/>
    </row>
    <row r="501" spans="1:100" x14ac:dyDescent="0.25">
      <c r="A501" t="s">
        <v>317</v>
      </c>
      <c r="B501" s="18" t="s">
        <v>3187</v>
      </c>
      <c r="C501" s="18">
        <v>395964</v>
      </c>
      <c r="D501" t="s">
        <v>2785</v>
      </c>
      <c r="E501" t="s">
        <v>2787</v>
      </c>
      <c r="F501" t="s">
        <v>205</v>
      </c>
      <c r="G501" t="s">
        <v>3201</v>
      </c>
      <c r="H501">
        <v>94.9</v>
      </c>
      <c r="I501" t="s">
        <v>122</v>
      </c>
      <c r="K501" t="s">
        <v>100</v>
      </c>
      <c r="L501" t="s">
        <v>105</v>
      </c>
      <c r="M501">
        <v>2</v>
      </c>
      <c r="N501">
        <v>2</v>
      </c>
      <c r="O501">
        <v>2</v>
      </c>
      <c r="P501">
        <v>4</v>
      </c>
      <c r="Q501">
        <v>3</v>
      </c>
      <c r="R501">
        <v>4</v>
      </c>
      <c r="S501">
        <v>3</v>
      </c>
      <c r="U501" s="8">
        <v>3.1696200000000001</v>
      </c>
      <c r="V501" s="8">
        <v>0.58816999999999997</v>
      </c>
      <c r="X501">
        <v>0.92125000000000001</v>
      </c>
      <c r="Y501">
        <v>1.50942</v>
      </c>
      <c r="Z501">
        <v>2.6129699999999998</v>
      </c>
      <c r="AA501">
        <v>0.33180999999999999</v>
      </c>
      <c r="AB501">
        <v>5.815E-2</v>
      </c>
      <c r="AC501">
        <v>6</v>
      </c>
      <c r="AD501">
        <v>1.6601900000000001</v>
      </c>
      <c r="AF501">
        <v>6</v>
      </c>
      <c r="AH501">
        <v>6</v>
      </c>
      <c r="AJ501">
        <v>2.0612699999999999</v>
      </c>
      <c r="AK501">
        <v>0.76048000000000004</v>
      </c>
      <c r="AL501">
        <v>0.41093000000000002</v>
      </c>
      <c r="AM501">
        <v>3.2326800000000002</v>
      </c>
      <c r="AN501">
        <v>1.64889</v>
      </c>
      <c r="AO501">
        <v>0.89107999999999998</v>
      </c>
      <c r="AP501">
        <v>0.53603000000000001</v>
      </c>
      <c r="AQ501">
        <v>3.09571</v>
      </c>
      <c r="AS501">
        <v>1</v>
      </c>
      <c r="AT501">
        <v>21</v>
      </c>
      <c r="AU501">
        <v>3</v>
      </c>
      <c r="AV501">
        <v>0</v>
      </c>
      <c r="AW501" s="4">
        <v>0</v>
      </c>
      <c r="AX501">
        <v>0</v>
      </c>
      <c r="AY501">
        <v>0</v>
      </c>
      <c r="BA501" s="1">
        <v>44420</v>
      </c>
      <c r="BB501">
        <v>6</v>
      </c>
      <c r="BC501">
        <v>6</v>
      </c>
      <c r="BD501">
        <v>0</v>
      </c>
      <c r="BE501">
        <v>28</v>
      </c>
      <c r="BF501">
        <v>1</v>
      </c>
      <c r="BG501">
        <v>0</v>
      </c>
      <c r="BH501">
        <v>28</v>
      </c>
      <c r="BI501" s="1">
        <v>43776</v>
      </c>
      <c r="BJ501">
        <v>9</v>
      </c>
      <c r="BK501">
        <v>6</v>
      </c>
      <c r="BL501">
        <v>9</v>
      </c>
      <c r="BM501">
        <v>64</v>
      </c>
      <c r="BN501">
        <v>1</v>
      </c>
      <c r="BO501">
        <v>0</v>
      </c>
      <c r="BP501">
        <v>64</v>
      </c>
      <c r="BQ501" s="1">
        <v>43440</v>
      </c>
      <c r="BR501">
        <v>31</v>
      </c>
      <c r="BS501">
        <v>18</v>
      </c>
      <c r="BT501">
        <v>13</v>
      </c>
      <c r="BU501">
        <v>148</v>
      </c>
      <c r="BV501">
        <v>1</v>
      </c>
      <c r="BW501">
        <v>0</v>
      </c>
      <c r="BX501">
        <v>148</v>
      </c>
      <c r="BY501">
        <v>60</v>
      </c>
      <c r="CA501" t="s">
        <v>2788</v>
      </c>
      <c r="CB501" t="s">
        <v>2789</v>
      </c>
      <c r="CC501">
        <v>17257</v>
      </c>
      <c r="CD501">
        <v>270</v>
      </c>
      <c r="CE501">
        <v>7175308300</v>
      </c>
      <c r="CF501" t="s">
        <v>99</v>
      </c>
      <c r="CG501" t="s">
        <v>100</v>
      </c>
      <c r="CH501" s="1">
        <v>34983</v>
      </c>
      <c r="CI501" t="s">
        <v>101</v>
      </c>
      <c r="CJ501" t="s">
        <v>100</v>
      </c>
      <c r="CK501" t="s">
        <v>100</v>
      </c>
      <c r="CL501" t="s">
        <v>103</v>
      </c>
      <c r="CM501" t="s">
        <v>2786</v>
      </c>
      <c r="CN501">
        <v>125</v>
      </c>
      <c r="CO501" s="1">
        <v>44621</v>
      </c>
      <c r="CP501" s="1"/>
      <c r="CV501"/>
    </row>
    <row r="502" spans="1:100" x14ac:dyDescent="0.25">
      <c r="A502" t="s">
        <v>317</v>
      </c>
      <c r="B502" s="18" t="s">
        <v>3187</v>
      </c>
      <c r="C502" s="18">
        <v>395722</v>
      </c>
      <c r="D502" t="s">
        <v>2172</v>
      </c>
      <c r="E502" t="s">
        <v>271</v>
      </c>
      <c r="F502" t="s">
        <v>477</v>
      </c>
      <c r="G502" t="s">
        <v>3201</v>
      </c>
      <c r="H502">
        <v>102.8</v>
      </c>
      <c r="I502" t="s">
        <v>98</v>
      </c>
      <c r="J502" t="s">
        <v>110</v>
      </c>
      <c r="K502" t="s">
        <v>100</v>
      </c>
      <c r="L502" t="s">
        <v>105</v>
      </c>
      <c r="M502">
        <v>1</v>
      </c>
      <c r="N502">
        <v>2</v>
      </c>
      <c r="O502">
        <v>1</v>
      </c>
      <c r="P502">
        <v>4</v>
      </c>
      <c r="Q502">
        <v>5</v>
      </c>
      <c r="R502">
        <v>3</v>
      </c>
      <c r="S502">
        <v>2</v>
      </c>
      <c r="U502" s="8">
        <v>3.5411700000000002</v>
      </c>
      <c r="V502" s="8">
        <v>0.55281000000000002</v>
      </c>
      <c r="W502">
        <v>47.6</v>
      </c>
      <c r="X502">
        <v>0.81740000000000002</v>
      </c>
      <c r="Y502">
        <v>1.3702099999999999</v>
      </c>
      <c r="Z502">
        <v>2.9803099999999998</v>
      </c>
      <c r="AA502">
        <v>0.34981000000000001</v>
      </c>
      <c r="AB502">
        <v>5.3310000000000003E-2</v>
      </c>
      <c r="AD502">
        <v>2.17096</v>
      </c>
      <c r="AE502">
        <v>30.8</v>
      </c>
      <c r="AG502">
        <v>1</v>
      </c>
      <c r="AJ502">
        <v>1.98048</v>
      </c>
      <c r="AK502">
        <v>0.80488000000000004</v>
      </c>
      <c r="AL502">
        <v>0.43065999999999999</v>
      </c>
      <c r="AM502">
        <v>3.2160199999999999</v>
      </c>
      <c r="AN502">
        <v>2.2441300000000002</v>
      </c>
      <c r="AO502">
        <v>0.74700999999999995</v>
      </c>
      <c r="AP502">
        <v>0.48072999999999999</v>
      </c>
      <c r="AQ502">
        <v>3.4765100000000002</v>
      </c>
      <c r="AS502">
        <v>0</v>
      </c>
      <c r="AT502">
        <v>10</v>
      </c>
      <c r="AU502">
        <v>1</v>
      </c>
      <c r="AV502">
        <v>5</v>
      </c>
      <c r="AW502" s="4">
        <v>72912.33</v>
      </c>
      <c r="AX502">
        <v>0</v>
      </c>
      <c r="AY502">
        <v>5</v>
      </c>
      <c r="BA502" s="1">
        <v>44384</v>
      </c>
      <c r="BB502">
        <v>19</v>
      </c>
      <c r="BC502">
        <v>19</v>
      </c>
      <c r="BD502">
        <v>0</v>
      </c>
      <c r="BE502">
        <v>285</v>
      </c>
      <c r="BF502">
        <v>1</v>
      </c>
      <c r="BG502">
        <v>0</v>
      </c>
      <c r="BH502">
        <v>285</v>
      </c>
      <c r="BI502" s="1">
        <v>43614</v>
      </c>
      <c r="BJ502">
        <v>26</v>
      </c>
      <c r="BK502">
        <v>23</v>
      </c>
      <c r="BL502">
        <v>3</v>
      </c>
      <c r="BM502">
        <v>188</v>
      </c>
      <c r="BN502">
        <v>1</v>
      </c>
      <c r="BO502">
        <v>0</v>
      </c>
      <c r="BP502">
        <v>188</v>
      </c>
      <c r="BQ502" s="1">
        <v>43265</v>
      </c>
      <c r="BR502">
        <v>15</v>
      </c>
      <c r="BS502">
        <v>13</v>
      </c>
      <c r="BT502">
        <v>2</v>
      </c>
      <c r="BU502">
        <v>80</v>
      </c>
      <c r="BV502">
        <v>2</v>
      </c>
      <c r="BW502">
        <v>40</v>
      </c>
      <c r="BX502">
        <v>120</v>
      </c>
      <c r="BY502">
        <v>225.167</v>
      </c>
      <c r="CA502" t="s">
        <v>2174</v>
      </c>
      <c r="CB502" t="s">
        <v>2175</v>
      </c>
      <c r="CC502">
        <v>19104</v>
      </c>
      <c r="CD502">
        <v>620</v>
      </c>
      <c r="CE502">
        <v>2153862942</v>
      </c>
      <c r="CF502" t="s">
        <v>99</v>
      </c>
      <c r="CG502" t="s">
        <v>100</v>
      </c>
      <c r="CH502" s="1">
        <v>31699</v>
      </c>
      <c r="CI502" t="s">
        <v>100</v>
      </c>
      <c r="CJ502" t="s">
        <v>100</v>
      </c>
      <c r="CK502" t="s">
        <v>100</v>
      </c>
      <c r="CL502" t="s">
        <v>103</v>
      </c>
      <c r="CM502" t="s">
        <v>2173</v>
      </c>
      <c r="CN502">
        <v>124</v>
      </c>
      <c r="CO502" s="1">
        <v>44621</v>
      </c>
      <c r="CP502" s="1"/>
      <c r="CV502"/>
    </row>
    <row r="503" spans="1:100" x14ac:dyDescent="0.25">
      <c r="A503" t="s">
        <v>317</v>
      </c>
      <c r="B503" s="18" t="s">
        <v>3187</v>
      </c>
      <c r="C503" s="18">
        <v>395217</v>
      </c>
      <c r="D503" t="s">
        <v>687</v>
      </c>
      <c r="E503" t="s">
        <v>689</v>
      </c>
      <c r="F503" t="s">
        <v>332</v>
      </c>
      <c r="G503" t="s">
        <v>3201</v>
      </c>
      <c r="H503">
        <v>77.099999999999994</v>
      </c>
      <c r="I503" t="s">
        <v>98</v>
      </c>
      <c r="K503" t="s">
        <v>100</v>
      </c>
      <c r="L503" t="s">
        <v>105</v>
      </c>
      <c r="M503">
        <v>4</v>
      </c>
      <c r="N503">
        <v>2</v>
      </c>
      <c r="O503">
        <v>4</v>
      </c>
      <c r="P503">
        <v>4</v>
      </c>
      <c r="Q503">
        <v>5</v>
      </c>
      <c r="R503">
        <v>2</v>
      </c>
      <c r="S503">
        <v>3</v>
      </c>
      <c r="U503" s="8">
        <v>3.0493600000000001</v>
      </c>
      <c r="V503" s="8">
        <v>0.69416</v>
      </c>
      <c r="W503">
        <v>27.8</v>
      </c>
      <c r="X503">
        <v>0.57550000000000001</v>
      </c>
      <c r="Y503">
        <v>1.2696700000000001</v>
      </c>
      <c r="Z503">
        <v>2.6988599999999998</v>
      </c>
      <c r="AA503">
        <v>0.47976999999999997</v>
      </c>
      <c r="AB503">
        <v>0.12611</v>
      </c>
      <c r="AD503">
        <v>1.77969</v>
      </c>
      <c r="AE503">
        <v>25</v>
      </c>
      <c r="AH503">
        <v>6</v>
      </c>
      <c r="AJ503">
        <v>2.0449099999999998</v>
      </c>
      <c r="AK503">
        <v>0.85563999999999996</v>
      </c>
      <c r="AL503">
        <v>0.47360000000000002</v>
      </c>
      <c r="AM503">
        <v>3.3741500000000002</v>
      </c>
      <c r="AN503">
        <v>1.7817099999999999</v>
      </c>
      <c r="AO503">
        <v>0.49475000000000002</v>
      </c>
      <c r="AP503">
        <v>0.54891000000000001</v>
      </c>
      <c r="AQ503">
        <v>2.85338</v>
      </c>
      <c r="AS503">
        <v>0</v>
      </c>
      <c r="AT503">
        <v>1</v>
      </c>
      <c r="AU503">
        <v>0</v>
      </c>
      <c r="AV503">
        <v>0</v>
      </c>
      <c r="AW503" s="4">
        <v>0</v>
      </c>
      <c r="AX503">
        <v>0</v>
      </c>
      <c r="AY503">
        <v>0</v>
      </c>
      <c r="BA503" s="1">
        <v>44428</v>
      </c>
      <c r="BB503">
        <v>3</v>
      </c>
      <c r="BC503">
        <v>3</v>
      </c>
      <c r="BD503">
        <v>0</v>
      </c>
      <c r="BE503">
        <v>20</v>
      </c>
      <c r="BF503">
        <v>1</v>
      </c>
      <c r="BG503">
        <v>0</v>
      </c>
      <c r="BH503">
        <v>20</v>
      </c>
      <c r="BI503" s="1">
        <v>43873</v>
      </c>
      <c r="BJ503">
        <v>3</v>
      </c>
      <c r="BK503">
        <v>3</v>
      </c>
      <c r="BL503">
        <v>1</v>
      </c>
      <c r="BM503">
        <v>8</v>
      </c>
      <c r="BN503">
        <v>1</v>
      </c>
      <c r="BO503">
        <v>0</v>
      </c>
      <c r="BP503">
        <v>8</v>
      </c>
      <c r="BQ503" s="1">
        <v>43553</v>
      </c>
      <c r="BR503">
        <v>3</v>
      </c>
      <c r="BS503">
        <v>2</v>
      </c>
      <c r="BT503">
        <v>1</v>
      </c>
      <c r="BU503">
        <v>12</v>
      </c>
      <c r="BV503">
        <v>1</v>
      </c>
      <c r="BW503">
        <v>0</v>
      </c>
      <c r="BX503">
        <v>12</v>
      </c>
      <c r="BY503">
        <v>14.667</v>
      </c>
      <c r="CA503" t="s">
        <v>690</v>
      </c>
      <c r="CB503" t="s">
        <v>691</v>
      </c>
      <c r="CC503">
        <v>18954</v>
      </c>
      <c r="CD503">
        <v>140</v>
      </c>
      <c r="CE503">
        <v>2153572032</v>
      </c>
      <c r="CF503" t="s">
        <v>99</v>
      </c>
      <c r="CG503" t="s">
        <v>100</v>
      </c>
      <c r="CH503" s="1">
        <v>24684</v>
      </c>
      <c r="CI503" t="s">
        <v>101</v>
      </c>
      <c r="CJ503" t="s">
        <v>100</v>
      </c>
      <c r="CK503" t="s">
        <v>100</v>
      </c>
      <c r="CL503" t="s">
        <v>103</v>
      </c>
      <c r="CM503" t="s">
        <v>688</v>
      </c>
      <c r="CN503">
        <v>82</v>
      </c>
      <c r="CO503" s="1">
        <v>44621</v>
      </c>
      <c r="CP503" s="1"/>
      <c r="CV503"/>
    </row>
    <row r="504" spans="1:100" x14ac:dyDescent="0.25">
      <c r="A504" t="s">
        <v>317</v>
      </c>
      <c r="B504" s="18" t="s">
        <v>3187</v>
      </c>
      <c r="C504" s="18">
        <v>396093</v>
      </c>
      <c r="D504" t="s">
        <v>2997</v>
      </c>
      <c r="E504" t="s">
        <v>268</v>
      </c>
      <c r="F504" t="s">
        <v>1043</v>
      </c>
      <c r="G504" t="s">
        <v>3201</v>
      </c>
      <c r="H504">
        <v>35.299999999999997</v>
      </c>
      <c r="I504" t="s">
        <v>98</v>
      </c>
      <c r="K504" t="s">
        <v>100</v>
      </c>
      <c r="L504" t="s">
        <v>105</v>
      </c>
      <c r="M504">
        <v>2</v>
      </c>
      <c r="N504">
        <v>3</v>
      </c>
      <c r="O504">
        <v>2</v>
      </c>
      <c r="P504">
        <v>4</v>
      </c>
      <c r="Q504">
        <v>3</v>
      </c>
      <c r="R504">
        <v>5</v>
      </c>
      <c r="S504">
        <v>4</v>
      </c>
      <c r="U504" s="8">
        <v>3.4985400000000002</v>
      </c>
      <c r="V504" s="8">
        <v>0.80552000000000001</v>
      </c>
      <c r="W504">
        <v>76.5</v>
      </c>
      <c r="X504">
        <v>0.65264999999999995</v>
      </c>
      <c r="Y504">
        <v>1.45817</v>
      </c>
      <c r="Z504">
        <v>3.17177</v>
      </c>
      <c r="AA504">
        <v>0.52817000000000003</v>
      </c>
      <c r="AB504">
        <v>3.601E-2</v>
      </c>
      <c r="AD504">
        <v>2.0403699999999998</v>
      </c>
      <c r="AE504">
        <v>81.8</v>
      </c>
      <c r="AG504">
        <v>1</v>
      </c>
      <c r="AJ504">
        <v>2.0476200000000002</v>
      </c>
      <c r="AK504">
        <v>0.78361999999999998</v>
      </c>
      <c r="AL504">
        <v>0.40627999999999997</v>
      </c>
      <c r="AM504">
        <v>3.23752</v>
      </c>
      <c r="AN504">
        <v>2.03999</v>
      </c>
      <c r="AO504">
        <v>0.61262000000000005</v>
      </c>
      <c r="AP504">
        <v>0.74251</v>
      </c>
      <c r="AQ504">
        <v>3.4118499999999998</v>
      </c>
      <c r="AS504">
        <v>0</v>
      </c>
      <c r="AT504">
        <v>3</v>
      </c>
      <c r="AU504">
        <v>0</v>
      </c>
      <c r="AV504">
        <v>1</v>
      </c>
      <c r="AW504" s="4">
        <v>9772.75</v>
      </c>
      <c r="AX504">
        <v>0</v>
      </c>
      <c r="AY504">
        <v>1</v>
      </c>
      <c r="BA504" s="1">
        <v>44260</v>
      </c>
      <c r="BB504">
        <v>7</v>
      </c>
      <c r="BC504">
        <v>7</v>
      </c>
      <c r="BD504">
        <v>0</v>
      </c>
      <c r="BE504">
        <v>52</v>
      </c>
      <c r="BF504">
        <v>1</v>
      </c>
      <c r="BG504">
        <v>0</v>
      </c>
      <c r="BH504">
        <v>52</v>
      </c>
      <c r="BI504" s="1">
        <v>43706</v>
      </c>
      <c r="BJ504">
        <v>6</v>
      </c>
      <c r="BK504">
        <v>3</v>
      </c>
      <c r="BL504">
        <v>3</v>
      </c>
      <c r="BM504">
        <v>36</v>
      </c>
      <c r="BN504">
        <v>1</v>
      </c>
      <c r="BO504">
        <v>0</v>
      </c>
      <c r="BP504">
        <v>36</v>
      </c>
      <c r="BQ504" s="1">
        <v>43277</v>
      </c>
      <c r="BR504">
        <v>20</v>
      </c>
      <c r="BS504">
        <v>20</v>
      </c>
      <c r="BT504">
        <v>0</v>
      </c>
      <c r="BU504">
        <v>128</v>
      </c>
      <c r="BV504">
        <v>1</v>
      </c>
      <c r="BW504">
        <v>0</v>
      </c>
      <c r="BX504">
        <v>128</v>
      </c>
      <c r="BY504">
        <v>59.332999999999998</v>
      </c>
      <c r="CA504" t="s">
        <v>2999</v>
      </c>
      <c r="CB504" t="s">
        <v>3000</v>
      </c>
      <c r="CC504">
        <v>17086</v>
      </c>
      <c r="CD504">
        <v>410</v>
      </c>
      <c r="CE504">
        <v>7176943434</v>
      </c>
      <c r="CF504" t="s">
        <v>99</v>
      </c>
      <c r="CG504" t="s">
        <v>100</v>
      </c>
      <c r="CH504" s="1">
        <v>38237</v>
      </c>
      <c r="CI504" t="s">
        <v>100</v>
      </c>
      <c r="CJ504" t="s">
        <v>100</v>
      </c>
      <c r="CK504" t="s">
        <v>100</v>
      </c>
      <c r="CL504" t="s">
        <v>103</v>
      </c>
      <c r="CM504" t="s">
        <v>2998</v>
      </c>
      <c r="CN504">
        <v>40</v>
      </c>
      <c r="CO504" s="1">
        <v>44621</v>
      </c>
      <c r="CP504" s="1"/>
      <c r="CV504"/>
    </row>
    <row r="505" spans="1:100" x14ac:dyDescent="0.25">
      <c r="A505" t="s">
        <v>317</v>
      </c>
      <c r="B505" s="18" t="s">
        <v>3187</v>
      </c>
      <c r="C505" s="18">
        <v>395610</v>
      </c>
      <c r="D505" t="s">
        <v>1835</v>
      </c>
      <c r="E505" t="s">
        <v>296</v>
      </c>
      <c r="F505" t="s">
        <v>1329</v>
      </c>
      <c r="G505" t="s">
        <v>3201</v>
      </c>
      <c r="H505">
        <v>70.3</v>
      </c>
      <c r="I505" t="s">
        <v>98</v>
      </c>
      <c r="K505" t="s">
        <v>100</v>
      </c>
      <c r="L505" t="s">
        <v>105</v>
      </c>
      <c r="M505">
        <v>2</v>
      </c>
      <c r="N505">
        <v>3</v>
      </c>
      <c r="O505">
        <v>2</v>
      </c>
      <c r="P505">
        <v>3</v>
      </c>
      <c r="Q505">
        <v>4</v>
      </c>
      <c r="R505">
        <v>3</v>
      </c>
      <c r="S505">
        <v>3</v>
      </c>
      <c r="U505" s="8">
        <v>3.3474599999999999</v>
      </c>
      <c r="V505" s="8">
        <v>0.65512999999999999</v>
      </c>
      <c r="W505">
        <v>64.900000000000006</v>
      </c>
      <c r="X505">
        <v>0.72102999999999995</v>
      </c>
      <c r="Y505">
        <v>1.37616</v>
      </c>
      <c r="Z505">
        <v>3.0530400000000002</v>
      </c>
      <c r="AA505">
        <v>0.46683000000000002</v>
      </c>
      <c r="AB505">
        <v>7.4450000000000002E-2</v>
      </c>
      <c r="AD505">
        <v>1.9713000000000001</v>
      </c>
      <c r="AE505">
        <v>50</v>
      </c>
      <c r="AG505">
        <v>0</v>
      </c>
      <c r="AJ505">
        <v>2.1486299999999998</v>
      </c>
      <c r="AK505">
        <v>0.76265000000000005</v>
      </c>
      <c r="AL505">
        <v>0.37565999999999999</v>
      </c>
      <c r="AM505">
        <v>3.28694</v>
      </c>
      <c r="AN505">
        <v>1.8782700000000001</v>
      </c>
      <c r="AO505">
        <v>0.69542999999999999</v>
      </c>
      <c r="AP505">
        <v>0.65310999999999997</v>
      </c>
      <c r="AQ505">
        <v>3.21543</v>
      </c>
      <c r="AS505">
        <v>1</v>
      </c>
      <c r="AT505">
        <v>6</v>
      </c>
      <c r="AU505">
        <v>8</v>
      </c>
      <c r="AV505">
        <v>0</v>
      </c>
      <c r="AW505" s="4">
        <v>0</v>
      </c>
      <c r="AX505">
        <v>0</v>
      </c>
      <c r="AY505">
        <v>0</v>
      </c>
      <c r="BA505" s="1">
        <v>44252</v>
      </c>
      <c r="BB505">
        <v>12</v>
      </c>
      <c r="BC505">
        <v>12</v>
      </c>
      <c r="BD505">
        <v>0</v>
      </c>
      <c r="BE505">
        <v>72</v>
      </c>
      <c r="BF505">
        <v>1</v>
      </c>
      <c r="BG505">
        <v>0</v>
      </c>
      <c r="BH505">
        <v>72</v>
      </c>
      <c r="BI505" s="1">
        <v>43602</v>
      </c>
      <c r="BJ505">
        <v>17</v>
      </c>
      <c r="BK505">
        <v>9</v>
      </c>
      <c r="BL505">
        <v>8</v>
      </c>
      <c r="BM505">
        <v>80</v>
      </c>
      <c r="BN505">
        <v>1</v>
      </c>
      <c r="BO505">
        <v>0</v>
      </c>
      <c r="BP505">
        <v>80</v>
      </c>
      <c r="BQ505" s="1">
        <v>43217</v>
      </c>
      <c r="BR505">
        <v>12</v>
      </c>
      <c r="BS505">
        <v>9</v>
      </c>
      <c r="BT505">
        <v>3</v>
      </c>
      <c r="BU505">
        <v>76</v>
      </c>
      <c r="BV505">
        <v>1</v>
      </c>
      <c r="BW505">
        <v>0</v>
      </c>
      <c r="BX505">
        <v>76</v>
      </c>
      <c r="BY505">
        <v>75.332999999999998</v>
      </c>
      <c r="CA505" t="s">
        <v>1837</v>
      </c>
      <c r="CB505" t="s">
        <v>1838</v>
      </c>
      <c r="CC505">
        <v>15904</v>
      </c>
      <c r="CD505">
        <v>160</v>
      </c>
      <c r="CE505">
        <v>8142669702</v>
      </c>
      <c r="CF505" t="s">
        <v>99</v>
      </c>
      <c r="CG505" t="s">
        <v>100</v>
      </c>
      <c r="CH505" s="1">
        <v>30592</v>
      </c>
      <c r="CI505" t="s">
        <v>100</v>
      </c>
      <c r="CJ505" t="s">
        <v>100</v>
      </c>
      <c r="CK505" t="s">
        <v>100</v>
      </c>
      <c r="CL505" t="s">
        <v>103</v>
      </c>
      <c r="CM505" t="s">
        <v>1836</v>
      </c>
      <c r="CN505">
        <v>97</v>
      </c>
      <c r="CO505" s="1">
        <v>44621</v>
      </c>
      <c r="CP505" s="1"/>
      <c r="CV505"/>
    </row>
    <row r="506" spans="1:100" x14ac:dyDescent="0.25">
      <c r="A506" t="s">
        <v>317</v>
      </c>
      <c r="B506" s="18" t="s">
        <v>3187</v>
      </c>
      <c r="C506" s="18">
        <v>395741</v>
      </c>
      <c r="D506" t="s">
        <v>2219</v>
      </c>
      <c r="E506" t="s">
        <v>1514</v>
      </c>
      <c r="F506" t="s">
        <v>209</v>
      </c>
      <c r="G506" t="s">
        <v>3202</v>
      </c>
      <c r="H506">
        <v>15.3</v>
      </c>
      <c r="I506" t="s">
        <v>118</v>
      </c>
      <c r="K506" t="s">
        <v>100</v>
      </c>
      <c r="L506" t="s">
        <v>121</v>
      </c>
      <c r="M506">
        <v>5</v>
      </c>
      <c r="N506">
        <v>5</v>
      </c>
      <c r="O506">
        <v>5</v>
      </c>
      <c r="P506">
        <v>5</v>
      </c>
      <c r="R506">
        <v>5</v>
      </c>
      <c r="S506">
        <v>5</v>
      </c>
      <c r="U506" s="8">
        <v>5.5152299999999999</v>
      </c>
      <c r="V506" s="8">
        <v>3.6469499999999999</v>
      </c>
      <c r="W506">
        <v>46.2</v>
      </c>
      <c r="X506">
        <v>0</v>
      </c>
      <c r="Y506">
        <v>3.6469499999999999</v>
      </c>
      <c r="Z506">
        <v>4.8099999999999996</v>
      </c>
      <c r="AA506">
        <v>3.0431300000000001</v>
      </c>
      <c r="AB506">
        <v>0.35056999999999999</v>
      </c>
      <c r="AD506">
        <v>1.8682700000000001</v>
      </c>
      <c r="AE506">
        <v>35.299999999999997</v>
      </c>
      <c r="AH506">
        <v>6</v>
      </c>
      <c r="AJ506">
        <v>1.71397</v>
      </c>
      <c r="AK506">
        <v>0.71884999999999999</v>
      </c>
      <c r="AL506">
        <v>0.38851000000000002</v>
      </c>
      <c r="AM506">
        <v>2.8213300000000001</v>
      </c>
      <c r="AN506">
        <v>2.2315299999999998</v>
      </c>
      <c r="AO506">
        <v>0</v>
      </c>
      <c r="AP506">
        <v>3.5154800000000002</v>
      </c>
      <c r="AQ506">
        <v>6.1719900000000001</v>
      </c>
      <c r="AS506">
        <v>0</v>
      </c>
      <c r="AT506">
        <v>0</v>
      </c>
      <c r="AU506">
        <v>0</v>
      </c>
      <c r="AV506">
        <v>1</v>
      </c>
      <c r="AW506" s="4">
        <v>650</v>
      </c>
      <c r="AX506">
        <v>0</v>
      </c>
      <c r="AY506">
        <v>1</v>
      </c>
      <c r="BA506" s="1">
        <v>44322</v>
      </c>
      <c r="BB506">
        <v>0</v>
      </c>
      <c r="BC506">
        <v>0</v>
      </c>
      <c r="BD506">
        <v>0</v>
      </c>
      <c r="BE506">
        <v>0</v>
      </c>
      <c r="BF506">
        <v>0</v>
      </c>
      <c r="BG506">
        <v>0</v>
      </c>
      <c r="BH506">
        <v>0</v>
      </c>
      <c r="BI506" s="1">
        <v>43629</v>
      </c>
      <c r="BJ506">
        <v>0</v>
      </c>
      <c r="BK506">
        <v>0</v>
      </c>
      <c r="BL506">
        <v>0</v>
      </c>
      <c r="BM506">
        <v>0</v>
      </c>
      <c r="BN506">
        <v>0</v>
      </c>
      <c r="BO506">
        <v>0</v>
      </c>
      <c r="BP506">
        <v>0</v>
      </c>
      <c r="BQ506" s="1">
        <v>43223</v>
      </c>
      <c r="BR506">
        <v>0</v>
      </c>
      <c r="BS506">
        <v>0</v>
      </c>
      <c r="BT506">
        <v>0</v>
      </c>
      <c r="BU506">
        <v>0</v>
      </c>
      <c r="BV506">
        <v>0</v>
      </c>
      <c r="BW506">
        <v>0</v>
      </c>
      <c r="BX506">
        <v>0</v>
      </c>
      <c r="BY506">
        <v>0</v>
      </c>
      <c r="CA506" t="s">
        <v>2221</v>
      </c>
      <c r="CB506" t="s">
        <v>2222</v>
      </c>
      <c r="CC506">
        <v>19063</v>
      </c>
      <c r="CD506">
        <v>290</v>
      </c>
      <c r="CE506">
        <v>6108913406</v>
      </c>
      <c r="CF506" t="s">
        <v>134</v>
      </c>
      <c r="CG506" t="s">
        <v>101</v>
      </c>
      <c r="CH506" s="1">
        <v>32017</v>
      </c>
      <c r="CI506" t="s">
        <v>100</v>
      </c>
      <c r="CJ506" t="s">
        <v>100</v>
      </c>
      <c r="CK506" t="s">
        <v>100</v>
      </c>
      <c r="CL506" t="s">
        <v>103</v>
      </c>
      <c r="CM506" t="s">
        <v>2220</v>
      </c>
      <c r="CN506">
        <v>23</v>
      </c>
      <c r="CO506" s="1">
        <v>44621</v>
      </c>
      <c r="CP506" s="1"/>
      <c r="CV506">
        <v>2</v>
      </c>
    </row>
    <row r="507" spans="1:100" x14ac:dyDescent="0.25">
      <c r="A507" t="s">
        <v>317</v>
      </c>
      <c r="B507" s="18" t="s">
        <v>3187</v>
      </c>
      <c r="C507" s="18">
        <v>395929</v>
      </c>
      <c r="D507" t="s">
        <v>2731</v>
      </c>
      <c r="E507" t="s">
        <v>227</v>
      </c>
      <c r="F507" t="s">
        <v>771</v>
      </c>
      <c r="G507" t="s">
        <v>3201</v>
      </c>
      <c r="H507">
        <v>90</v>
      </c>
      <c r="I507" t="s">
        <v>98</v>
      </c>
      <c r="J507" t="s">
        <v>110</v>
      </c>
      <c r="K507" t="s">
        <v>100</v>
      </c>
      <c r="L507" t="s">
        <v>105</v>
      </c>
      <c r="M507">
        <v>1</v>
      </c>
      <c r="N507">
        <v>2</v>
      </c>
      <c r="O507">
        <v>1</v>
      </c>
      <c r="P507">
        <v>2</v>
      </c>
      <c r="Q507">
        <v>1</v>
      </c>
      <c r="R507">
        <v>2</v>
      </c>
      <c r="S507">
        <v>2</v>
      </c>
      <c r="U507" s="8">
        <v>2.4946899999999999</v>
      </c>
      <c r="V507" s="8">
        <v>0.37885999999999997</v>
      </c>
      <c r="W507">
        <v>77.3</v>
      </c>
      <c r="X507">
        <v>0.53956999999999999</v>
      </c>
      <c r="Y507">
        <v>0.91844000000000003</v>
      </c>
      <c r="Z507">
        <v>2.1583000000000001</v>
      </c>
      <c r="AA507">
        <v>0.22705</v>
      </c>
      <c r="AB507">
        <v>7.553E-2</v>
      </c>
      <c r="AD507">
        <v>1.5762499999999999</v>
      </c>
      <c r="AE507">
        <v>88.9</v>
      </c>
      <c r="AG507">
        <v>2</v>
      </c>
      <c r="AJ507">
        <v>2.0295000000000001</v>
      </c>
      <c r="AK507">
        <v>0.82433000000000001</v>
      </c>
      <c r="AL507">
        <v>0.44629000000000002</v>
      </c>
      <c r="AM507">
        <v>3.3001200000000002</v>
      </c>
      <c r="AN507">
        <v>1.59002</v>
      </c>
      <c r="AO507">
        <v>0.48148000000000002</v>
      </c>
      <c r="AP507">
        <v>0.31791999999999998</v>
      </c>
      <c r="AQ507">
        <v>2.38673</v>
      </c>
      <c r="AS507">
        <v>1</v>
      </c>
      <c r="AT507">
        <v>10</v>
      </c>
      <c r="AU507">
        <v>18</v>
      </c>
      <c r="AV507">
        <v>4</v>
      </c>
      <c r="AW507" s="4">
        <v>66051</v>
      </c>
      <c r="AX507">
        <v>1</v>
      </c>
      <c r="AY507">
        <v>5</v>
      </c>
      <c r="BA507" s="1">
        <v>44540</v>
      </c>
      <c r="BB507">
        <v>34</v>
      </c>
      <c r="BC507">
        <v>19</v>
      </c>
      <c r="BD507">
        <v>0</v>
      </c>
      <c r="BE507">
        <v>268</v>
      </c>
      <c r="BF507">
        <v>1</v>
      </c>
      <c r="BG507">
        <v>0</v>
      </c>
      <c r="BH507">
        <v>268</v>
      </c>
      <c r="BI507" s="1">
        <v>44246</v>
      </c>
      <c r="BJ507">
        <v>22</v>
      </c>
      <c r="BK507">
        <v>14</v>
      </c>
      <c r="BL507">
        <v>8</v>
      </c>
      <c r="BM507">
        <v>176</v>
      </c>
      <c r="BN507">
        <v>3</v>
      </c>
      <c r="BO507">
        <v>123</v>
      </c>
      <c r="BP507">
        <v>299</v>
      </c>
      <c r="BQ507" s="1">
        <v>43756</v>
      </c>
      <c r="BR507">
        <v>7</v>
      </c>
      <c r="BS507">
        <v>6</v>
      </c>
      <c r="BT507">
        <v>2</v>
      </c>
      <c r="BU507">
        <v>40</v>
      </c>
      <c r="BV507">
        <v>1</v>
      </c>
      <c r="BW507">
        <v>0</v>
      </c>
      <c r="BX507">
        <v>40</v>
      </c>
      <c r="BY507">
        <v>240.333</v>
      </c>
      <c r="CA507" t="s">
        <v>2733</v>
      </c>
      <c r="CB507" t="s">
        <v>2734</v>
      </c>
      <c r="CC507">
        <v>17976</v>
      </c>
      <c r="CD507">
        <v>650</v>
      </c>
      <c r="CE507">
        <v>5704621921</v>
      </c>
      <c r="CF507" t="s">
        <v>99</v>
      </c>
      <c r="CG507" t="s">
        <v>100</v>
      </c>
      <c r="CH507" s="1">
        <v>34516</v>
      </c>
      <c r="CI507" t="s">
        <v>100</v>
      </c>
      <c r="CJ507" t="s">
        <v>100</v>
      </c>
      <c r="CK507" t="s">
        <v>100</v>
      </c>
      <c r="CL507" t="s">
        <v>103</v>
      </c>
      <c r="CM507" t="s">
        <v>2732</v>
      </c>
      <c r="CN507">
        <v>111</v>
      </c>
      <c r="CO507" s="1">
        <v>44621</v>
      </c>
      <c r="CP507" s="1"/>
      <c r="CV507"/>
    </row>
    <row r="508" spans="1:100" x14ac:dyDescent="0.25">
      <c r="A508" t="s">
        <v>317</v>
      </c>
      <c r="B508" s="18" t="s">
        <v>3187</v>
      </c>
      <c r="C508" s="18">
        <v>395652</v>
      </c>
      <c r="D508" t="s">
        <v>1965</v>
      </c>
      <c r="E508" t="s">
        <v>1967</v>
      </c>
      <c r="F508" t="s">
        <v>974</v>
      </c>
      <c r="G508" t="s">
        <v>3201</v>
      </c>
      <c r="H508">
        <v>93.1</v>
      </c>
      <c r="I508" t="s">
        <v>98</v>
      </c>
      <c r="K508" t="s">
        <v>100</v>
      </c>
      <c r="L508" t="s">
        <v>105</v>
      </c>
      <c r="M508">
        <v>4</v>
      </c>
      <c r="N508">
        <v>3</v>
      </c>
      <c r="O508">
        <v>3</v>
      </c>
      <c r="P508">
        <v>5</v>
      </c>
      <c r="Q508">
        <v>5</v>
      </c>
      <c r="R508">
        <v>5</v>
      </c>
      <c r="S508">
        <v>3</v>
      </c>
      <c r="U508" s="8">
        <v>3.3265400000000001</v>
      </c>
      <c r="V508" s="8">
        <v>0.55915000000000004</v>
      </c>
      <c r="W508">
        <v>41.7</v>
      </c>
      <c r="X508">
        <v>1.02685</v>
      </c>
      <c r="Y508">
        <v>1.5860000000000001</v>
      </c>
      <c r="Z508">
        <v>3.0056799999999999</v>
      </c>
      <c r="AA508">
        <v>0.29006999999999999</v>
      </c>
      <c r="AB508">
        <v>5.883E-2</v>
      </c>
      <c r="AD508">
        <v>1.74055</v>
      </c>
      <c r="AE508">
        <v>12.5</v>
      </c>
      <c r="AG508">
        <v>0</v>
      </c>
      <c r="AJ508">
        <v>2.03525</v>
      </c>
      <c r="AK508">
        <v>0.74595</v>
      </c>
      <c r="AL508">
        <v>0.38207000000000002</v>
      </c>
      <c r="AM508">
        <v>3.1632699999999998</v>
      </c>
      <c r="AN508">
        <v>1.7507900000000001</v>
      </c>
      <c r="AO508">
        <v>1.0125500000000001</v>
      </c>
      <c r="AP508">
        <v>0.54808000000000001</v>
      </c>
      <c r="AQ508">
        <v>3.3202699999999998</v>
      </c>
      <c r="AS508">
        <v>0</v>
      </c>
      <c r="AT508">
        <v>0</v>
      </c>
      <c r="AU508">
        <v>0</v>
      </c>
      <c r="AV508">
        <v>0</v>
      </c>
      <c r="AW508" s="4">
        <v>0</v>
      </c>
      <c r="AX508">
        <v>0</v>
      </c>
      <c r="AY508">
        <v>0</v>
      </c>
      <c r="BA508" s="1">
        <v>44497</v>
      </c>
      <c r="BB508">
        <v>7</v>
      </c>
      <c r="BC508">
        <v>7</v>
      </c>
      <c r="BD508">
        <v>0</v>
      </c>
      <c r="BE508">
        <v>36</v>
      </c>
      <c r="BF508">
        <v>1</v>
      </c>
      <c r="BG508">
        <v>0</v>
      </c>
      <c r="BH508">
        <v>36</v>
      </c>
      <c r="BI508" s="1">
        <v>43839</v>
      </c>
      <c r="BJ508">
        <v>3</v>
      </c>
      <c r="BK508">
        <v>3</v>
      </c>
      <c r="BL508">
        <v>1</v>
      </c>
      <c r="BM508">
        <v>16</v>
      </c>
      <c r="BN508">
        <v>1</v>
      </c>
      <c r="BO508">
        <v>0</v>
      </c>
      <c r="BP508">
        <v>16</v>
      </c>
      <c r="BQ508" s="1">
        <v>43518</v>
      </c>
      <c r="BR508">
        <v>9</v>
      </c>
      <c r="BS508">
        <v>7</v>
      </c>
      <c r="BT508">
        <v>2</v>
      </c>
      <c r="BU508">
        <v>36</v>
      </c>
      <c r="BV508">
        <v>1</v>
      </c>
      <c r="BW508">
        <v>0</v>
      </c>
      <c r="BX508">
        <v>36</v>
      </c>
      <c r="BY508">
        <v>29.332999999999998</v>
      </c>
      <c r="CA508" t="s">
        <v>1968</v>
      </c>
      <c r="CB508" t="s">
        <v>1969</v>
      </c>
      <c r="CC508">
        <v>16833</v>
      </c>
      <c r="CD508">
        <v>230</v>
      </c>
      <c r="CE508">
        <v>8142360600</v>
      </c>
      <c r="CF508" t="s">
        <v>99</v>
      </c>
      <c r="CG508" t="s">
        <v>100</v>
      </c>
      <c r="CH508" s="1">
        <v>30809</v>
      </c>
      <c r="CI508" t="s">
        <v>101</v>
      </c>
      <c r="CJ508" t="s">
        <v>100</v>
      </c>
      <c r="CK508" t="s">
        <v>100</v>
      </c>
      <c r="CL508" t="s">
        <v>103</v>
      </c>
      <c r="CM508" t="s">
        <v>1966</v>
      </c>
      <c r="CN508">
        <v>131</v>
      </c>
      <c r="CO508" s="1">
        <v>44621</v>
      </c>
      <c r="CP508" s="1"/>
      <c r="CV508"/>
    </row>
    <row r="509" spans="1:100" x14ac:dyDescent="0.25">
      <c r="A509" t="s">
        <v>317</v>
      </c>
      <c r="B509" s="18" t="s">
        <v>3187</v>
      </c>
      <c r="C509" s="18">
        <v>395345</v>
      </c>
      <c r="D509" t="s">
        <v>1020</v>
      </c>
      <c r="E509" t="s">
        <v>255</v>
      </c>
      <c r="F509" t="s">
        <v>572</v>
      </c>
      <c r="G509" t="s">
        <v>3201</v>
      </c>
      <c r="H509">
        <v>62.4</v>
      </c>
      <c r="I509" t="s">
        <v>98</v>
      </c>
      <c r="K509" t="s">
        <v>100</v>
      </c>
      <c r="L509" t="s">
        <v>105</v>
      </c>
      <c r="M509">
        <v>2</v>
      </c>
      <c r="N509">
        <v>3</v>
      </c>
      <c r="O509">
        <v>2</v>
      </c>
      <c r="P509">
        <v>4</v>
      </c>
      <c r="Q509">
        <v>5</v>
      </c>
      <c r="R509">
        <v>4</v>
      </c>
      <c r="S509">
        <v>3</v>
      </c>
      <c r="U509" s="8">
        <v>3.3842500000000002</v>
      </c>
      <c r="V509" s="8">
        <v>0.65641000000000005</v>
      </c>
      <c r="W509">
        <v>48.4</v>
      </c>
      <c r="X509">
        <v>1.0103200000000001</v>
      </c>
      <c r="Y509">
        <v>1.66672</v>
      </c>
      <c r="Z509">
        <v>3.1243799999999999</v>
      </c>
      <c r="AA509">
        <v>0.42553000000000002</v>
      </c>
      <c r="AB509">
        <v>0.13594000000000001</v>
      </c>
      <c r="AD509">
        <v>1.71753</v>
      </c>
      <c r="AE509">
        <v>70</v>
      </c>
      <c r="AG509">
        <v>0</v>
      </c>
      <c r="AJ509">
        <v>2.0550799999999998</v>
      </c>
      <c r="AK509">
        <v>0.86336999999999997</v>
      </c>
      <c r="AL509">
        <v>0.46605999999999997</v>
      </c>
      <c r="AM509">
        <v>3.3845100000000001</v>
      </c>
      <c r="AN509">
        <v>1.71096</v>
      </c>
      <c r="AO509">
        <v>0.86075999999999997</v>
      </c>
      <c r="AP509">
        <v>0.52746000000000004</v>
      </c>
      <c r="AQ509">
        <v>3.1570499999999999</v>
      </c>
      <c r="AS509">
        <v>1</v>
      </c>
      <c r="AT509">
        <v>1</v>
      </c>
      <c r="AU509">
        <v>0</v>
      </c>
      <c r="AV509">
        <v>0</v>
      </c>
      <c r="AW509" s="4">
        <v>0</v>
      </c>
      <c r="AX509">
        <v>0</v>
      </c>
      <c r="AY509">
        <v>0</v>
      </c>
      <c r="BA509" s="1">
        <v>44477</v>
      </c>
      <c r="BB509">
        <v>9</v>
      </c>
      <c r="BC509">
        <v>9</v>
      </c>
      <c r="BD509">
        <v>0</v>
      </c>
      <c r="BE509">
        <v>56</v>
      </c>
      <c r="BF509">
        <v>1</v>
      </c>
      <c r="BG509">
        <v>0</v>
      </c>
      <c r="BH509">
        <v>56</v>
      </c>
      <c r="BI509" s="1">
        <v>44195</v>
      </c>
      <c r="BJ509">
        <v>12</v>
      </c>
      <c r="BK509">
        <v>12</v>
      </c>
      <c r="BL509">
        <v>0</v>
      </c>
      <c r="BM509">
        <v>64</v>
      </c>
      <c r="BN509">
        <v>2</v>
      </c>
      <c r="BO509">
        <v>32</v>
      </c>
      <c r="BP509">
        <v>96</v>
      </c>
      <c r="BQ509" s="1">
        <v>43693</v>
      </c>
      <c r="BR509">
        <v>9</v>
      </c>
      <c r="BS509">
        <v>8</v>
      </c>
      <c r="BT509">
        <v>1</v>
      </c>
      <c r="BU509">
        <v>56</v>
      </c>
      <c r="BV509">
        <v>1</v>
      </c>
      <c r="BW509">
        <v>0</v>
      </c>
      <c r="BX509">
        <v>56</v>
      </c>
      <c r="BY509">
        <v>69.332999999999998</v>
      </c>
      <c r="CA509" t="s">
        <v>1022</v>
      </c>
      <c r="CB509" t="s">
        <v>1023</v>
      </c>
      <c r="CC509">
        <v>18704</v>
      </c>
      <c r="CD509">
        <v>480</v>
      </c>
      <c r="CE509">
        <v>5702885496</v>
      </c>
      <c r="CF509" t="s">
        <v>99</v>
      </c>
      <c r="CG509" t="s">
        <v>100</v>
      </c>
      <c r="CH509" s="1">
        <v>28095</v>
      </c>
      <c r="CI509" t="s">
        <v>100</v>
      </c>
      <c r="CJ509" t="s">
        <v>100</v>
      </c>
      <c r="CK509" t="s">
        <v>100</v>
      </c>
      <c r="CL509" t="s">
        <v>103</v>
      </c>
      <c r="CM509" t="s">
        <v>1021</v>
      </c>
      <c r="CN509">
        <v>92</v>
      </c>
      <c r="CO509" s="1">
        <v>44621</v>
      </c>
      <c r="CP509" s="1"/>
      <c r="CV509"/>
    </row>
    <row r="510" spans="1:100" x14ac:dyDescent="0.25">
      <c r="A510" t="s">
        <v>317</v>
      </c>
      <c r="B510" s="18" t="s">
        <v>3187</v>
      </c>
      <c r="C510" s="18">
        <v>395148</v>
      </c>
      <c r="D510" t="s">
        <v>569</v>
      </c>
      <c r="E510" t="s">
        <v>571</v>
      </c>
      <c r="F510" t="s">
        <v>572</v>
      </c>
      <c r="G510" t="s">
        <v>3201</v>
      </c>
      <c r="H510">
        <v>117.8</v>
      </c>
      <c r="I510" t="s">
        <v>98</v>
      </c>
      <c r="K510" t="s">
        <v>100</v>
      </c>
      <c r="L510" t="s">
        <v>105</v>
      </c>
      <c r="M510">
        <v>3</v>
      </c>
      <c r="N510">
        <v>2</v>
      </c>
      <c r="O510">
        <v>3</v>
      </c>
      <c r="P510">
        <v>3</v>
      </c>
      <c r="Q510">
        <v>3</v>
      </c>
      <c r="R510">
        <v>3</v>
      </c>
      <c r="S510">
        <v>2</v>
      </c>
      <c r="U510" s="8">
        <v>3.19814</v>
      </c>
      <c r="V510" s="8">
        <v>0.48925000000000002</v>
      </c>
      <c r="W510">
        <v>100</v>
      </c>
      <c r="X510">
        <v>0.93171000000000004</v>
      </c>
      <c r="Y510">
        <v>1.4209499999999999</v>
      </c>
      <c r="Z510">
        <v>2.7913600000000001</v>
      </c>
      <c r="AA510">
        <v>0.21564</v>
      </c>
      <c r="AB510">
        <v>7.4349999999999999E-2</v>
      </c>
      <c r="AD510">
        <v>1.77719</v>
      </c>
      <c r="AE510">
        <v>100</v>
      </c>
      <c r="AG510">
        <v>13</v>
      </c>
      <c r="AJ510">
        <v>2.1603500000000002</v>
      </c>
      <c r="AK510">
        <v>0.87902000000000002</v>
      </c>
      <c r="AL510">
        <v>0.48632999999999998</v>
      </c>
      <c r="AM510">
        <v>3.5257100000000001</v>
      </c>
      <c r="AN510">
        <v>1.6841299999999999</v>
      </c>
      <c r="AO510">
        <v>0.77966000000000002</v>
      </c>
      <c r="AP510">
        <v>0.37674000000000002</v>
      </c>
      <c r="AQ510">
        <v>2.8639600000000001</v>
      </c>
      <c r="AS510">
        <v>3</v>
      </c>
      <c r="AT510">
        <v>3</v>
      </c>
      <c r="AU510">
        <v>0</v>
      </c>
      <c r="AV510">
        <v>1</v>
      </c>
      <c r="AW510" s="4">
        <v>7524.54</v>
      </c>
      <c r="AX510">
        <v>0</v>
      </c>
      <c r="AY510">
        <v>1</v>
      </c>
      <c r="BA510" s="1">
        <v>44498</v>
      </c>
      <c r="BB510">
        <v>10</v>
      </c>
      <c r="BC510">
        <v>10</v>
      </c>
      <c r="BD510">
        <v>0</v>
      </c>
      <c r="BE510">
        <v>48</v>
      </c>
      <c r="BF510">
        <v>1</v>
      </c>
      <c r="BG510">
        <v>0</v>
      </c>
      <c r="BH510">
        <v>48</v>
      </c>
      <c r="BI510" s="1">
        <v>44176</v>
      </c>
      <c r="BJ510">
        <v>4</v>
      </c>
      <c r="BK510">
        <v>3</v>
      </c>
      <c r="BL510">
        <v>1</v>
      </c>
      <c r="BM510">
        <v>36</v>
      </c>
      <c r="BN510">
        <v>1</v>
      </c>
      <c r="BO510">
        <v>0</v>
      </c>
      <c r="BP510">
        <v>36</v>
      </c>
      <c r="BQ510" s="1">
        <v>43672</v>
      </c>
      <c r="BR510">
        <v>8</v>
      </c>
      <c r="BS510">
        <v>5</v>
      </c>
      <c r="BT510">
        <v>4</v>
      </c>
      <c r="BU510">
        <v>44</v>
      </c>
      <c r="BV510">
        <v>1</v>
      </c>
      <c r="BW510">
        <v>0</v>
      </c>
      <c r="BX510">
        <v>44</v>
      </c>
      <c r="BY510">
        <v>43.332999999999998</v>
      </c>
      <c r="CA510" t="s">
        <v>573</v>
      </c>
      <c r="CB510" t="s">
        <v>574</v>
      </c>
      <c r="CC510">
        <v>18711</v>
      </c>
      <c r="CD510">
        <v>480</v>
      </c>
      <c r="CE510">
        <v>5708261011</v>
      </c>
      <c r="CF510" t="s">
        <v>99</v>
      </c>
      <c r="CG510" t="s">
        <v>100</v>
      </c>
      <c r="CH510" s="1">
        <v>24473</v>
      </c>
      <c r="CI510" t="s">
        <v>100</v>
      </c>
      <c r="CJ510" t="s">
        <v>100</v>
      </c>
      <c r="CK510" t="s">
        <v>101</v>
      </c>
      <c r="CL510" t="s">
        <v>103</v>
      </c>
      <c r="CM510" t="s">
        <v>570</v>
      </c>
      <c r="CN510">
        <v>180</v>
      </c>
      <c r="CO510" s="1">
        <v>44621</v>
      </c>
      <c r="CP510" s="1"/>
      <c r="CV510"/>
    </row>
    <row r="511" spans="1:100" x14ac:dyDescent="0.25">
      <c r="A511" t="s">
        <v>317</v>
      </c>
      <c r="B511" s="18" t="s">
        <v>3187</v>
      </c>
      <c r="C511" s="18">
        <v>395843</v>
      </c>
      <c r="D511" t="s">
        <v>2503</v>
      </c>
      <c r="E511" t="s">
        <v>271</v>
      </c>
      <c r="F511" t="s">
        <v>477</v>
      </c>
      <c r="G511" t="s">
        <v>3201</v>
      </c>
      <c r="H511">
        <v>107.7</v>
      </c>
      <c r="I511" t="s">
        <v>98</v>
      </c>
      <c r="K511" t="s">
        <v>100</v>
      </c>
      <c r="L511" t="s">
        <v>105</v>
      </c>
      <c r="M511">
        <v>2</v>
      </c>
      <c r="N511">
        <v>3</v>
      </c>
      <c r="O511">
        <v>2</v>
      </c>
      <c r="P511">
        <v>2</v>
      </c>
      <c r="Q511">
        <v>4</v>
      </c>
      <c r="R511">
        <v>1</v>
      </c>
      <c r="S511">
        <v>3</v>
      </c>
      <c r="U511" s="8">
        <v>3.5370400000000002</v>
      </c>
      <c r="V511" s="8">
        <v>0.57494999999999996</v>
      </c>
      <c r="W511">
        <v>46.2</v>
      </c>
      <c r="X511">
        <v>0.95094000000000001</v>
      </c>
      <c r="Y511">
        <v>1.5259</v>
      </c>
      <c r="Z511">
        <v>3.0382600000000002</v>
      </c>
      <c r="AA511">
        <v>0.34027000000000002</v>
      </c>
      <c r="AB511">
        <v>9.6790000000000001E-2</v>
      </c>
      <c r="AD511">
        <v>2.0111500000000002</v>
      </c>
      <c r="AE511">
        <v>55.6</v>
      </c>
      <c r="AG511">
        <v>0</v>
      </c>
      <c r="AJ511">
        <v>2.0897299999999999</v>
      </c>
      <c r="AK511">
        <v>0.74856</v>
      </c>
      <c r="AL511">
        <v>0.38695000000000002</v>
      </c>
      <c r="AM511">
        <v>3.2252399999999999</v>
      </c>
      <c r="AN511">
        <v>1.97024</v>
      </c>
      <c r="AO511">
        <v>0.93444000000000005</v>
      </c>
      <c r="AP511">
        <v>0.55645999999999995</v>
      </c>
      <c r="AQ511">
        <v>3.4625300000000001</v>
      </c>
      <c r="AS511">
        <v>0</v>
      </c>
      <c r="AT511">
        <v>1</v>
      </c>
      <c r="AU511">
        <v>0</v>
      </c>
      <c r="AV511">
        <v>1</v>
      </c>
      <c r="AW511" s="4">
        <v>650</v>
      </c>
      <c r="AX511">
        <v>0</v>
      </c>
      <c r="AY511">
        <v>1</v>
      </c>
      <c r="BA511" s="1">
        <v>44496</v>
      </c>
      <c r="BB511">
        <v>16</v>
      </c>
      <c r="BC511">
        <v>16</v>
      </c>
      <c r="BD511">
        <v>0</v>
      </c>
      <c r="BE511">
        <v>80</v>
      </c>
      <c r="BF511">
        <v>1</v>
      </c>
      <c r="BG511">
        <v>0</v>
      </c>
      <c r="BH511">
        <v>80</v>
      </c>
      <c r="BI511" s="1">
        <v>43711</v>
      </c>
      <c r="BJ511">
        <v>11</v>
      </c>
      <c r="BK511">
        <v>11</v>
      </c>
      <c r="BL511">
        <v>2</v>
      </c>
      <c r="BM511">
        <v>48</v>
      </c>
      <c r="BN511">
        <v>1</v>
      </c>
      <c r="BO511">
        <v>0</v>
      </c>
      <c r="BP511">
        <v>48</v>
      </c>
      <c r="BQ511" s="1">
        <v>43371</v>
      </c>
      <c r="BR511">
        <v>4</v>
      </c>
      <c r="BS511">
        <v>4</v>
      </c>
      <c r="BT511">
        <v>0</v>
      </c>
      <c r="BU511">
        <v>40</v>
      </c>
      <c r="BV511">
        <v>1</v>
      </c>
      <c r="BW511">
        <v>0</v>
      </c>
      <c r="BX511">
        <v>40</v>
      </c>
      <c r="BY511">
        <v>62.667000000000002</v>
      </c>
      <c r="CA511" t="s">
        <v>2505</v>
      </c>
      <c r="CB511" t="s">
        <v>2506</v>
      </c>
      <c r="CC511">
        <v>19114</v>
      </c>
      <c r="CD511">
        <v>620</v>
      </c>
      <c r="CE511">
        <v>2156325700</v>
      </c>
      <c r="CF511" t="s">
        <v>99</v>
      </c>
      <c r="CG511" t="s">
        <v>100</v>
      </c>
      <c r="CH511" s="1">
        <v>33198</v>
      </c>
      <c r="CI511" t="s">
        <v>100</v>
      </c>
      <c r="CJ511" t="s">
        <v>100</v>
      </c>
      <c r="CK511" t="s">
        <v>100</v>
      </c>
      <c r="CL511" t="s">
        <v>103</v>
      </c>
      <c r="CM511" t="s">
        <v>2504</v>
      </c>
      <c r="CN511">
        <v>120</v>
      </c>
      <c r="CO511" s="1">
        <v>44621</v>
      </c>
      <c r="CP511" s="1"/>
      <c r="CV511"/>
    </row>
    <row r="512" spans="1:100" x14ac:dyDescent="0.25">
      <c r="A512" t="s">
        <v>317</v>
      </c>
      <c r="B512" s="18" t="s">
        <v>3187</v>
      </c>
      <c r="C512" s="18">
        <v>395719</v>
      </c>
      <c r="D512" t="s">
        <v>184</v>
      </c>
      <c r="E512" t="s">
        <v>1931</v>
      </c>
      <c r="F512" t="s">
        <v>338</v>
      </c>
      <c r="G512" t="s">
        <v>3201</v>
      </c>
      <c r="H512">
        <v>87.5</v>
      </c>
      <c r="I512" t="s">
        <v>98</v>
      </c>
      <c r="K512" t="s">
        <v>100</v>
      </c>
      <c r="L512" t="s">
        <v>105</v>
      </c>
      <c r="M512">
        <v>3</v>
      </c>
      <c r="N512">
        <v>3</v>
      </c>
      <c r="O512">
        <v>3</v>
      </c>
      <c r="P512">
        <v>3</v>
      </c>
      <c r="Q512">
        <v>2</v>
      </c>
      <c r="R512">
        <v>4</v>
      </c>
      <c r="S512">
        <v>3</v>
      </c>
      <c r="U512" s="8">
        <v>3.6028899999999999</v>
      </c>
      <c r="V512" s="8">
        <v>0.72089000000000003</v>
      </c>
      <c r="W512">
        <v>57.3</v>
      </c>
      <c r="X512">
        <v>1.0162199999999999</v>
      </c>
      <c r="Y512">
        <v>1.7371099999999999</v>
      </c>
      <c r="Z512">
        <v>2.99071</v>
      </c>
      <c r="AA512">
        <v>0.35966999999999999</v>
      </c>
      <c r="AB512">
        <v>5.9020000000000003E-2</v>
      </c>
      <c r="AD512">
        <v>1.86578</v>
      </c>
      <c r="AE512">
        <v>41.2</v>
      </c>
      <c r="AG512">
        <v>0</v>
      </c>
      <c r="AJ512">
        <v>2.1600999999999999</v>
      </c>
      <c r="AK512">
        <v>0.85821000000000003</v>
      </c>
      <c r="AL512">
        <v>0.47271000000000002</v>
      </c>
      <c r="AM512">
        <v>3.4910199999999998</v>
      </c>
      <c r="AN512">
        <v>1.7682800000000001</v>
      </c>
      <c r="AO512">
        <v>0.871</v>
      </c>
      <c r="AP512">
        <v>0.57111999999999996</v>
      </c>
      <c r="AQ512">
        <v>3.25847</v>
      </c>
      <c r="AS512">
        <v>1</v>
      </c>
      <c r="AT512">
        <v>2</v>
      </c>
      <c r="AU512">
        <v>0</v>
      </c>
      <c r="AV512">
        <v>1</v>
      </c>
      <c r="AW512" s="4">
        <v>650</v>
      </c>
      <c r="AX512">
        <v>0</v>
      </c>
      <c r="AY512">
        <v>1</v>
      </c>
      <c r="BA512" s="1">
        <v>43913</v>
      </c>
      <c r="BB512">
        <v>4</v>
      </c>
      <c r="BC512">
        <v>4</v>
      </c>
      <c r="BD512">
        <v>0</v>
      </c>
      <c r="BE512">
        <v>16</v>
      </c>
      <c r="BF512">
        <v>1</v>
      </c>
      <c r="BG512">
        <v>0</v>
      </c>
      <c r="BH512">
        <v>16</v>
      </c>
      <c r="BI512" s="1">
        <v>43564</v>
      </c>
      <c r="BJ512">
        <v>9</v>
      </c>
      <c r="BK512">
        <v>9</v>
      </c>
      <c r="BL512">
        <v>0</v>
      </c>
      <c r="BM512">
        <v>60</v>
      </c>
      <c r="BN512">
        <v>1</v>
      </c>
      <c r="BO512">
        <v>0</v>
      </c>
      <c r="BP512">
        <v>60</v>
      </c>
      <c r="BQ512" s="1">
        <v>43182</v>
      </c>
      <c r="BR512">
        <v>5</v>
      </c>
      <c r="BS512">
        <v>4</v>
      </c>
      <c r="BT512">
        <v>1</v>
      </c>
      <c r="BU512">
        <v>32</v>
      </c>
      <c r="BV512">
        <v>1</v>
      </c>
      <c r="BW512">
        <v>0</v>
      </c>
      <c r="BX512">
        <v>32</v>
      </c>
      <c r="BY512">
        <v>33.332999999999998</v>
      </c>
      <c r="CA512" t="s">
        <v>2162</v>
      </c>
      <c r="CB512" t="s">
        <v>2163</v>
      </c>
      <c r="CC512">
        <v>15132</v>
      </c>
      <c r="CD512">
        <v>10</v>
      </c>
      <c r="CE512">
        <v>4126648860</v>
      </c>
      <c r="CF512" t="s">
        <v>99</v>
      </c>
      <c r="CG512" t="s">
        <v>100</v>
      </c>
      <c r="CH512" s="1">
        <v>31651</v>
      </c>
      <c r="CI512" t="s">
        <v>100</v>
      </c>
      <c r="CJ512" t="s">
        <v>100</v>
      </c>
      <c r="CK512" t="s">
        <v>100</v>
      </c>
      <c r="CL512" t="s">
        <v>103</v>
      </c>
      <c r="CM512" t="s">
        <v>2161</v>
      </c>
      <c r="CN512">
        <v>120</v>
      </c>
      <c r="CO512" s="1">
        <v>44621</v>
      </c>
      <c r="CP512" s="1"/>
      <c r="CV512"/>
    </row>
    <row r="513" spans="1:101" x14ac:dyDescent="0.25">
      <c r="A513" t="s">
        <v>317</v>
      </c>
      <c r="B513" s="18" t="s">
        <v>3187</v>
      </c>
      <c r="C513" s="18">
        <v>395691</v>
      </c>
      <c r="D513" t="s">
        <v>2070</v>
      </c>
      <c r="E513" t="s">
        <v>2072</v>
      </c>
      <c r="F513" t="s">
        <v>572</v>
      </c>
      <c r="G513" t="s">
        <v>3201</v>
      </c>
      <c r="H513">
        <v>103.4</v>
      </c>
      <c r="I513" t="s">
        <v>98</v>
      </c>
      <c r="K513" t="s">
        <v>100</v>
      </c>
      <c r="L513" t="s">
        <v>105</v>
      </c>
      <c r="M513">
        <v>2</v>
      </c>
      <c r="N513">
        <v>2</v>
      </c>
      <c r="O513">
        <v>2</v>
      </c>
      <c r="P513">
        <v>4</v>
      </c>
      <c r="Q513">
        <v>5</v>
      </c>
      <c r="R513">
        <v>4</v>
      </c>
      <c r="S513">
        <v>2</v>
      </c>
      <c r="U513" s="8">
        <v>3.2000799999999998</v>
      </c>
      <c r="V513" s="8">
        <v>0.50693999999999995</v>
      </c>
      <c r="X513">
        <v>0.89410999999999996</v>
      </c>
      <c r="Y513">
        <v>1.4010499999999999</v>
      </c>
      <c r="Z513">
        <v>2.9179300000000001</v>
      </c>
      <c r="AA513">
        <v>0.30302000000000001</v>
      </c>
      <c r="AB513">
        <v>4.8349999999999997E-2</v>
      </c>
      <c r="AC513">
        <v>6</v>
      </c>
      <c r="AD513">
        <v>1.7990299999999999</v>
      </c>
      <c r="AF513">
        <v>6</v>
      </c>
      <c r="AG513">
        <v>1</v>
      </c>
      <c r="AJ513">
        <v>2.3569900000000001</v>
      </c>
      <c r="AK513">
        <v>0.81552000000000002</v>
      </c>
      <c r="AL513">
        <v>0.42770999999999998</v>
      </c>
      <c r="AM513">
        <v>3.6002200000000002</v>
      </c>
      <c r="AN513">
        <v>1.5626</v>
      </c>
      <c r="AO513">
        <v>0.80645</v>
      </c>
      <c r="AP513">
        <v>0.44388</v>
      </c>
      <c r="AQ513">
        <v>2.8063899999999999</v>
      </c>
      <c r="AS513">
        <v>0</v>
      </c>
      <c r="AT513">
        <v>8</v>
      </c>
      <c r="AU513">
        <v>2</v>
      </c>
      <c r="AV513">
        <v>0</v>
      </c>
      <c r="AW513" s="4">
        <v>0</v>
      </c>
      <c r="AX513">
        <v>0</v>
      </c>
      <c r="AY513">
        <v>0</v>
      </c>
      <c r="BA513" s="1">
        <v>44519</v>
      </c>
      <c r="BB513">
        <v>11</v>
      </c>
      <c r="BC513">
        <v>8</v>
      </c>
      <c r="BD513">
        <v>3</v>
      </c>
      <c r="BE513">
        <v>84</v>
      </c>
      <c r="BF513">
        <v>1</v>
      </c>
      <c r="BG513">
        <v>0</v>
      </c>
      <c r="BH513">
        <v>84</v>
      </c>
      <c r="BI513" s="1">
        <v>44204</v>
      </c>
      <c r="BJ513">
        <v>7</v>
      </c>
      <c r="BK513">
        <v>5</v>
      </c>
      <c r="BL513">
        <v>2</v>
      </c>
      <c r="BM513">
        <v>40</v>
      </c>
      <c r="BN513">
        <v>1</v>
      </c>
      <c r="BO513">
        <v>0</v>
      </c>
      <c r="BP513">
        <v>40</v>
      </c>
      <c r="BQ513" s="1">
        <v>43721</v>
      </c>
      <c r="BR513">
        <v>5</v>
      </c>
      <c r="BS513">
        <v>3</v>
      </c>
      <c r="BT513">
        <v>2</v>
      </c>
      <c r="BU513">
        <v>24</v>
      </c>
      <c r="BV513">
        <v>1</v>
      </c>
      <c r="BW513">
        <v>0</v>
      </c>
      <c r="BX513">
        <v>24</v>
      </c>
      <c r="BY513">
        <v>59.332999999999998</v>
      </c>
      <c r="CA513" t="s">
        <v>2073</v>
      </c>
      <c r="CB513" t="s">
        <v>2074</v>
      </c>
      <c r="CC513">
        <v>18702</v>
      </c>
      <c r="CD513">
        <v>480</v>
      </c>
      <c r="CE513">
        <v>5708255611</v>
      </c>
      <c r="CF513" t="s">
        <v>99</v>
      </c>
      <c r="CG513" t="s">
        <v>100</v>
      </c>
      <c r="CH513" s="1">
        <v>31111</v>
      </c>
      <c r="CI513" t="s">
        <v>100</v>
      </c>
      <c r="CJ513" t="s">
        <v>100</v>
      </c>
      <c r="CK513" t="s">
        <v>101</v>
      </c>
      <c r="CL513" t="s">
        <v>103</v>
      </c>
      <c r="CM513" t="s">
        <v>2071</v>
      </c>
      <c r="CN513">
        <v>122</v>
      </c>
      <c r="CO513" s="1">
        <v>44621</v>
      </c>
      <c r="CP513" s="1"/>
      <c r="CV513"/>
    </row>
    <row r="514" spans="1:101" x14ac:dyDescent="0.25">
      <c r="A514" t="s">
        <v>317</v>
      </c>
      <c r="B514" s="18" t="s">
        <v>3187</v>
      </c>
      <c r="C514" s="18">
        <v>395171</v>
      </c>
      <c r="D514" t="s">
        <v>603</v>
      </c>
      <c r="E514" t="s">
        <v>360</v>
      </c>
      <c r="F514" t="s">
        <v>361</v>
      </c>
      <c r="G514" t="s">
        <v>3201</v>
      </c>
      <c r="H514">
        <v>94.8</v>
      </c>
      <c r="I514" t="s">
        <v>98</v>
      </c>
      <c r="K514" t="s">
        <v>100</v>
      </c>
      <c r="L514" t="s">
        <v>105</v>
      </c>
      <c r="M514">
        <v>3</v>
      </c>
      <c r="N514">
        <v>2</v>
      </c>
      <c r="O514">
        <v>3</v>
      </c>
      <c r="P514">
        <v>4</v>
      </c>
      <c r="Q514">
        <v>4</v>
      </c>
      <c r="R514">
        <v>5</v>
      </c>
      <c r="S514">
        <v>3</v>
      </c>
      <c r="U514" s="8">
        <v>2.9281999999999999</v>
      </c>
      <c r="V514" s="8">
        <v>0.66132999999999997</v>
      </c>
      <c r="W514">
        <v>33.700000000000003</v>
      </c>
      <c r="X514">
        <v>0.65203</v>
      </c>
      <c r="Y514">
        <v>1.3133600000000001</v>
      </c>
      <c r="Z514">
        <v>2.6756500000000001</v>
      </c>
      <c r="AA514">
        <v>0.48554000000000003</v>
      </c>
      <c r="AB514">
        <v>0</v>
      </c>
      <c r="AD514">
        <v>1.6148400000000001</v>
      </c>
      <c r="AE514">
        <v>31.6</v>
      </c>
      <c r="AG514">
        <v>0</v>
      </c>
      <c r="AJ514">
        <v>2.1911900000000002</v>
      </c>
      <c r="AK514">
        <v>0.76639999999999997</v>
      </c>
      <c r="AL514">
        <v>0.37730000000000002</v>
      </c>
      <c r="AM514">
        <v>3.3349000000000002</v>
      </c>
      <c r="AN514">
        <v>1.50874</v>
      </c>
      <c r="AO514">
        <v>0.62580000000000002</v>
      </c>
      <c r="AP514">
        <v>0.65642999999999996</v>
      </c>
      <c r="AQ514">
        <v>2.7722600000000002</v>
      </c>
      <c r="AS514">
        <v>0</v>
      </c>
      <c r="AT514">
        <v>0</v>
      </c>
      <c r="AU514">
        <v>0</v>
      </c>
      <c r="AV514">
        <v>0</v>
      </c>
      <c r="AW514" s="4">
        <v>0</v>
      </c>
      <c r="AX514">
        <v>0</v>
      </c>
      <c r="AY514">
        <v>0</v>
      </c>
      <c r="BA514" s="1">
        <v>44574</v>
      </c>
      <c r="BB514">
        <v>6</v>
      </c>
      <c r="BC514">
        <v>6</v>
      </c>
      <c r="BD514">
        <v>0</v>
      </c>
      <c r="BE514">
        <v>32</v>
      </c>
      <c r="BF514">
        <v>1</v>
      </c>
      <c r="BG514">
        <v>0</v>
      </c>
      <c r="BH514">
        <v>32</v>
      </c>
      <c r="BI514" s="1">
        <v>44253</v>
      </c>
      <c r="BJ514">
        <v>3</v>
      </c>
      <c r="BK514">
        <v>3</v>
      </c>
      <c r="BL514">
        <v>0</v>
      </c>
      <c r="BM514">
        <v>28</v>
      </c>
      <c r="BN514">
        <v>1</v>
      </c>
      <c r="BO514">
        <v>0</v>
      </c>
      <c r="BP514">
        <v>28</v>
      </c>
      <c r="BQ514" s="1">
        <v>43741</v>
      </c>
      <c r="BR514">
        <v>3</v>
      </c>
      <c r="BS514">
        <v>3</v>
      </c>
      <c r="BT514">
        <v>0</v>
      </c>
      <c r="BU514">
        <v>16</v>
      </c>
      <c r="BV514">
        <v>1</v>
      </c>
      <c r="BW514">
        <v>0</v>
      </c>
      <c r="BX514">
        <v>16</v>
      </c>
      <c r="BY514">
        <v>28</v>
      </c>
      <c r="CA514" t="s">
        <v>177</v>
      </c>
      <c r="CB514" t="s">
        <v>605</v>
      </c>
      <c r="CC514">
        <v>18103</v>
      </c>
      <c r="CD514">
        <v>470</v>
      </c>
      <c r="CE514">
        <v>6107828300</v>
      </c>
      <c r="CF514" t="s">
        <v>99</v>
      </c>
      <c r="CG514" t="s">
        <v>100</v>
      </c>
      <c r="CH514" s="1">
        <v>24526</v>
      </c>
      <c r="CI514" t="s">
        <v>101</v>
      </c>
      <c r="CJ514" t="s">
        <v>100</v>
      </c>
      <c r="CK514" t="s">
        <v>100</v>
      </c>
      <c r="CL514" t="s">
        <v>103</v>
      </c>
      <c r="CM514" t="s">
        <v>604</v>
      </c>
      <c r="CN514">
        <v>111</v>
      </c>
      <c r="CO514" s="1">
        <v>44621</v>
      </c>
      <c r="CP514" s="1"/>
      <c r="CV514"/>
    </row>
    <row r="515" spans="1:101" x14ac:dyDescent="0.25">
      <c r="A515" t="s">
        <v>317</v>
      </c>
      <c r="B515" s="18" t="s">
        <v>3187</v>
      </c>
      <c r="C515" s="18">
        <v>395283</v>
      </c>
      <c r="D515" t="s">
        <v>200</v>
      </c>
      <c r="E515" t="s">
        <v>794</v>
      </c>
      <c r="F515" t="s">
        <v>146</v>
      </c>
      <c r="G515" t="s">
        <v>3202</v>
      </c>
      <c r="H515">
        <v>112.5</v>
      </c>
      <c r="I515" t="s">
        <v>113</v>
      </c>
      <c r="K515" t="s">
        <v>100</v>
      </c>
      <c r="L515" t="s">
        <v>102</v>
      </c>
      <c r="M515">
        <v>2</v>
      </c>
      <c r="N515">
        <v>2</v>
      </c>
      <c r="O515">
        <v>2</v>
      </c>
      <c r="P515">
        <v>3</v>
      </c>
      <c r="Q515">
        <v>3</v>
      </c>
      <c r="R515">
        <v>2</v>
      </c>
      <c r="S515">
        <v>2</v>
      </c>
      <c r="U515" s="8">
        <v>4.1269999999999998</v>
      </c>
      <c r="V515" s="8">
        <v>0.57355999999999996</v>
      </c>
      <c r="X515">
        <v>1.26189</v>
      </c>
      <c r="Y515">
        <v>1.83544</v>
      </c>
      <c r="Z515">
        <v>3.5541200000000002</v>
      </c>
      <c r="AA515">
        <v>0.27429999999999999</v>
      </c>
      <c r="AB515">
        <v>4.8320000000000002E-2</v>
      </c>
      <c r="AC515">
        <v>6</v>
      </c>
      <c r="AD515">
        <v>2.29155</v>
      </c>
      <c r="AF515">
        <v>6</v>
      </c>
      <c r="AG515">
        <v>1</v>
      </c>
      <c r="AJ515">
        <v>2.1641699999999999</v>
      </c>
      <c r="AK515">
        <v>0.83635999999999999</v>
      </c>
      <c r="AL515">
        <v>0.46594999999999998</v>
      </c>
      <c r="AM515">
        <v>3.4664899999999998</v>
      </c>
      <c r="AN515">
        <v>2.1677200000000001</v>
      </c>
      <c r="AO515">
        <v>1.10982</v>
      </c>
      <c r="AP515">
        <v>0.46099000000000001</v>
      </c>
      <c r="AQ515">
        <v>3.7589000000000001</v>
      </c>
      <c r="AS515">
        <v>0</v>
      </c>
      <c r="AT515">
        <v>7</v>
      </c>
      <c r="AU515">
        <v>1</v>
      </c>
      <c r="AV515">
        <v>0</v>
      </c>
      <c r="AW515" s="4">
        <v>0</v>
      </c>
      <c r="AX515">
        <v>0</v>
      </c>
      <c r="AY515">
        <v>0</v>
      </c>
      <c r="BA515" s="1">
        <v>44491</v>
      </c>
      <c r="BB515">
        <v>7</v>
      </c>
      <c r="BC515">
        <v>7</v>
      </c>
      <c r="BD515">
        <v>0</v>
      </c>
      <c r="BE515">
        <v>36</v>
      </c>
      <c r="BF515">
        <v>1</v>
      </c>
      <c r="BG515">
        <v>0</v>
      </c>
      <c r="BH515">
        <v>36</v>
      </c>
      <c r="BI515" s="1">
        <v>44099</v>
      </c>
      <c r="BJ515">
        <v>7</v>
      </c>
      <c r="BK515">
        <v>6</v>
      </c>
      <c r="BL515">
        <v>0</v>
      </c>
      <c r="BM515">
        <v>40</v>
      </c>
      <c r="BN515">
        <v>1</v>
      </c>
      <c r="BO515">
        <v>0</v>
      </c>
      <c r="BP515">
        <v>40</v>
      </c>
      <c r="BQ515" s="1">
        <v>43560</v>
      </c>
      <c r="BR515">
        <v>22</v>
      </c>
      <c r="BS515">
        <v>18</v>
      </c>
      <c r="BT515">
        <v>22</v>
      </c>
      <c r="BU515">
        <v>116</v>
      </c>
      <c r="BV515">
        <v>2</v>
      </c>
      <c r="BW515">
        <v>58</v>
      </c>
      <c r="BX515">
        <v>174</v>
      </c>
      <c r="BY515">
        <v>60.332999999999998</v>
      </c>
      <c r="CA515" t="s">
        <v>843</v>
      </c>
      <c r="CB515" t="s">
        <v>844</v>
      </c>
      <c r="CC515">
        <v>17837</v>
      </c>
      <c r="CD515">
        <v>720</v>
      </c>
      <c r="CE515">
        <v>5705242271</v>
      </c>
      <c r="CF515" t="s">
        <v>99</v>
      </c>
      <c r="CG515" t="s">
        <v>100</v>
      </c>
      <c r="CH515" s="1">
        <v>25791</v>
      </c>
      <c r="CI515" t="s">
        <v>101</v>
      </c>
      <c r="CJ515" t="s">
        <v>100</v>
      </c>
      <c r="CK515" t="s">
        <v>100</v>
      </c>
      <c r="CL515" t="s">
        <v>103</v>
      </c>
      <c r="CM515" t="s">
        <v>842</v>
      </c>
      <c r="CN515">
        <v>226</v>
      </c>
      <c r="CO515" s="1">
        <v>44621</v>
      </c>
      <c r="CP515" s="1"/>
      <c r="CV515"/>
    </row>
    <row r="516" spans="1:101" x14ac:dyDescent="0.25">
      <c r="A516" t="s">
        <v>317</v>
      </c>
      <c r="B516" s="18" t="s">
        <v>3187</v>
      </c>
      <c r="C516" s="18">
        <v>395333</v>
      </c>
      <c r="D516" t="s">
        <v>980</v>
      </c>
      <c r="E516" t="s">
        <v>982</v>
      </c>
      <c r="F516" t="s">
        <v>186</v>
      </c>
      <c r="G516" t="s">
        <v>3202</v>
      </c>
      <c r="H516">
        <v>36.4</v>
      </c>
      <c r="I516" t="s">
        <v>113</v>
      </c>
      <c r="K516" t="s">
        <v>100</v>
      </c>
      <c r="L516" t="s">
        <v>105</v>
      </c>
      <c r="M516">
        <v>3</v>
      </c>
      <c r="N516">
        <v>4</v>
      </c>
      <c r="O516">
        <v>3</v>
      </c>
      <c r="P516">
        <v>1</v>
      </c>
      <c r="Q516">
        <v>1</v>
      </c>
      <c r="R516">
        <v>2</v>
      </c>
      <c r="S516">
        <v>4</v>
      </c>
      <c r="U516" s="8">
        <v>3.9576500000000001</v>
      </c>
      <c r="V516" s="8">
        <v>1.2051799999999999</v>
      </c>
      <c r="W516">
        <v>56.6</v>
      </c>
      <c r="X516">
        <v>0.95765</v>
      </c>
      <c r="Y516">
        <v>2.16283</v>
      </c>
      <c r="Z516">
        <v>3.3074499999999998</v>
      </c>
      <c r="AA516">
        <v>0.9133</v>
      </c>
      <c r="AB516">
        <v>0.23185</v>
      </c>
      <c r="AD516">
        <v>1.7948200000000001</v>
      </c>
      <c r="AE516">
        <v>18.2</v>
      </c>
      <c r="AG516">
        <v>0</v>
      </c>
      <c r="AJ516">
        <v>2.2311899999999998</v>
      </c>
      <c r="AK516">
        <v>0.80491000000000001</v>
      </c>
      <c r="AL516">
        <v>0.43408000000000002</v>
      </c>
      <c r="AM516">
        <v>3.47017</v>
      </c>
      <c r="AN516">
        <v>1.64683</v>
      </c>
      <c r="AO516">
        <v>0.87516000000000005</v>
      </c>
      <c r="AP516">
        <v>1.0397799999999999</v>
      </c>
      <c r="AQ516">
        <v>3.6008200000000001</v>
      </c>
      <c r="AS516">
        <v>0</v>
      </c>
      <c r="AT516">
        <v>0</v>
      </c>
      <c r="AU516">
        <v>2</v>
      </c>
      <c r="AV516">
        <v>2</v>
      </c>
      <c r="AW516" s="4">
        <v>5270.1</v>
      </c>
      <c r="AX516">
        <v>0</v>
      </c>
      <c r="AY516">
        <v>2</v>
      </c>
      <c r="BA516" s="1">
        <v>44316</v>
      </c>
      <c r="BB516">
        <v>7</v>
      </c>
      <c r="BC516">
        <v>7</v>
      </c>
      <c r="BD516">
        <v>0</v>
      </c>
      <c r="BE516">
        <v>40</v>
      </c>
      <c r="BF516">
        <v>1</v>
      </c>
      <c r="BG516">
        <v>0</v>
      </c>
      <c r="BH516">
        <v>40</v>
      </c>
      <c r="BI516" s="1">
        <v>43728</v>
      </c>
      <c r="BJ516">
        <v>8</v>
      </c>
      <c r="BK516">
        <v>6</v>
      </c>
      <c r="BL516">
        <v>0</v>
      </c>
      <c r="BM516">
        <v>40</v>
      </c>
      <c r="BN516">
        <v>1</v>
      </c>
      <c r="BO516">
        <v>0</v>
      </c>
      <c r="BP516">
        <v>40</v>
      </c>
      <c r="BQ516" s="1">
        <v>43343</v>
      </c>
      <c r="BR516">
        <v>4</v>
      </c>
      <c r="BS516">
        <v>4</v>
      </c>
      <c r="BT516">
        <v>0</v>
      </c>
      <c r="BU516">
        <v>20</v>
      </c>
      <c r="BV516">
        <v>1</v>
      </c>
      <c r="BW516">
        <v>0</v>
      </c>
      <c r="BX516">
        <v>20</v>
      </c>
      <c r="BY516">
        <v>36.667000000000002</v>
      </c>
      <c r="CA516" t="s">
        <v>983</v>
      </c>
      <c r="CB516" t="s">
        <v>984</v>
      </c>
      <c r="CC516">
        <v>18848</v>
      </c>
      <c r="CD516">
        <v>130</v>
      </c>
      <c r="CE516">
        <v>5702682239</v>
      </c>
      <c r="CF516" t="s">
        <v>99</v>
      </c>
      <c r="CG516" t="s">
        <v>100</v>
      </c>
      <c r="CH516" s="1">
        <v>27729</v>
      </c>
      <c r="CI516" t="s">
        <v>100</v>
      </c>
      <c r="CJ516" t="s">
        <v>100</v>
      </c>
      <c r="CK516" t="s">
        <v>100</v>
      </c>
      <c r="CL516" t="s">
        <v>103</v>
      </c>
      <c r="CM516" t="s">
        <v>981</v>
      </c>
      <c r="CN516">
        <v>68</v>
      </c>
      <c r="CO516" s="1">
        <v>44621</v>
      </c>
      <c r="CP516" s="1"/>
      <c r="CV516"/>
    </row>
    <row r="517" spans="1:101" x14ac:dyDescent="0.25">
      <c r="A517" t="s">
        <v>317</v>
      </c>
      <c r="B517" s="18" t="s">
        <v>3187</v>
      </c>
      <c r="C517" s="18">
        <v>395751</v>
      </c>
      <c r="D517" t="s">
        <v>2243</v>
      </c>
      <c r="E517" t="s">
        <v>218</v>
      </c>
      <c r="F517" t="s">
        <v>312</v>
      </c>
      <c r="G517" t="s">
        <v>3201</v>
      </c>
      <c r="H517">
        <v>92.8</v>
      </c>
      <c r="I517" t="s">
        <v>122</v>
      </c>
      <c r="K517" t="s">
        <v>100</v>
      </c>
      <c r="L517" t="s">
        <v>105</v>
      </c>
      <c r="M517">
        <v>2</v>
      </c>
      <c r="N517">
        <v>3</v>
      </c>
      <c r="O517">
        <v>2</v>
      </c>
      <c r="P517">
        <v>2</v>
      </c>
      <c r="Q517">
        <v>2</v>
      </c>
      <c r="S517">
        <v>4</v>
      </c>
      <c r="U517" s="8">
        <v>2.9832399999999999</v>
      </c>
      <c r="V517" s="8">
        <v>0.93001</v>
      </c>
      <c r="W517">
        <v>100</v>
      </c>
      <c r="X517">
        <v>0.60787999999999998</v>
      </c>
      <c r="Y517">
        <v>1.53789</v>
      </c>
      <c r="Z517">
        <v>2.5117099999999999</v>
      </c>
      <c r="AA517">
        <v>0.58326999999999996</v>
      </c>
      <c r="AB517">
        <v>5.7770000000000002E-2</v>
      </c>
      <c r="AD517">
        <v>1.44536</v>
      </c>
      <c r="AE517">
        <v>100</v>
      </c>
      <c r="AH517">
        <v>6</v>
      </c>
      <c r="AJ517">
        <v>1.9400999999999999</v>
      </c>
      <c r="AK517">
        <v>0.70330999999999999</v>
      </c>
      <c r="AL517">
        <v>0.35109000000000001</v>
      </c>
      <c r="AM517">
        <v>2.99451</v>
      </c>
      <c r="AN517">
        <v>1.5251600000000001</v>
      </c>
      <c r="AO517">
        <v>0.63575999999999999</v>
      </c>
      <c r="AP517">
        <v>0.99202000000000001</v>
      </c>
      <c r="AQ517">
        <v>3.1454200000000001</v>
      </c>
      <c r="AS517">
        <v>0</v>
      </c>
      <c r="AT517">
        <v>2</v>
      </c>
      <c r="AU517">
        <v>0</v>
      </c>
      <c r="AV517">
        <v>0</v>
      </c>
      <c r="AW517" s="4">
        <v>0</v>
      </c>
      <c r="AX517">
        <v>0</v>
      </c>
      <c r="AY517">
        <v>0</v>
      </c>
      <c r="BA517" s="1">
        <v>43867</v>
      </c>
      <c r="BB517">
        <v>9</v>
      </c>
      <c r="BC517">
        <v>9</v>
      </c>
      <c r="BD517">
        <v>1</v>
      </c>
      <c r="BE517">
        <v>44</v>
      </c>
      <c r="BF517">
        <v>1</v>
      </c>
      <c r="BG517">
        <v>0</v>
      </c>
      <c r="BH517">
        <v>44</v>
      </c>
      <c r="BI517" s="1">
        <v>43483</v>
      </c>
      <c r="BJ517">
        <v>7</v>
      </c>
      <c r="BK517">
        <v>7</v>
      </c>
      <c r="BL517">
        <v>0</v>
      </c>
      <c r="BM517">
        <v>64</v>
      </c>
      <c r="BN517">
        <v>1</v>
      </c>
      <c r="BO517">
        <v>0</v>
      </c>
      <c r="BP517">
        <v>64</v>
      </c>
      <c r="BQ517" s="1">
        <v>43077</v>
      </c>
      <c r="BR517">
        <v>8</v>
      </c>
      <c r="BS517">
        <v>7</v>
      </c>
      <c r="BT517">
        <v>1</v>
      </c>
      <c r="BU517">
        <v>48</v>
      </c>
      <c r="BV517">
        <v>1</v>
      </c>
      <c r="BW517">
        <v>0</v>
      </c>
      <c r="BX517">
        <v>48</v>
      </c>
      <c r="BY517">
        <v>51.332999999999998</v>
      </c>
      <c r="CA517" t="s">
        <v>2245</v>
      </c>
      <c r="CB517" t="s">
        <v>2246</v>
      </c>
      <c r="CC517">
        <v>15074</v>
      </c>
      <c r="CD517">
        <v>80</v>
      </c>
      <c r="CE517">
        <v>7247756400</v>
      </c>
      <c r="CF517" t="s">
        <v>99</v>
      </c>
      <c r="CG517" t="s">
        <v>100</v>
      </c>
      <c r="CH517" s="1">
        <v>32246</v>
      </c>
      <c r="CI517" t="s">
        <v>100</v>
      </c>
      <c r="CJ517" t="s">
        <v>101</v>
      </c>
      <c r="CK517" t="s">
        <v>101</v>
      </c>
      <c r="CL517" t="s">
        <v>103</v>
      </c>
      <c r="CM517" t="s">
        <v>2244</v>
      </c>
      <c r="CN517">
        <v>122</v>
      </c>
      <c r="CO517" s="1">
        <v>44621</v>
      </c>
      <c r="CP517" s="1"/>
      <c r="CV517"/>
      <c r="CW517">
        <v>2</v>
      </c>
    </row>
    <row r="518" spans="1:101" x14ac:dyDescent="0.25">
      <c r="A518" t="s">
        <v>317</v>
      </c>
      <c r="B518" s="18" t="s">
        <v>3187</v>
      </c>
      <c r="C518" s="18">
        <v>395619</v>
      </c>
      <c r="D518" t="s">
        <v>1863</v>
      </c>
      <c r="E518" t="s">
        <v>1865</v>
      </c>
      <c r="F518" t="s">
        <v>145</v>
      </c>
      <c r="G518" t="s">
        <v>3201</v>
      </c>
      <c r="H518">
        <v>113.1</v>
      </c>
      <c r="I518" t="s">
        <v>98</v>
      </c>
      <c r="K518" t="s">
        <v>100</v>
      </c>
      <c r="L518" t="s">
        <v>105</v>
      </c>
      <c r="M518">
        <v>4</v>
      </c>
      <c r="N518">
        <v>2</v>
      </c>
      <c r="O518">
        <v>4</v>
      </c>
      <c r="P518">
        <v>4</v>
      </c>
      <c r="Q518">
        <v>4</v>
      </c>
      <c r="R518">
        <v>4</v>
      </c>
      <c r="S518">
        <v>2</v>
      </c>
      <c r="U518" s="8">
        <v>3.26553</v>
      </c>
      <c r="V518" s="8">
        <v>0.44595000000000001</v>
      </c>
      <c r="W518">
        <v>52.7</v>
      </c>
      <c r="X518">
        <v>0.76131000000000004</v>
      </c>
      <c r="Y518">
        <v>1.2072700000000001</v>
      </c>
      <c r="Z518">
        <v>2.92062</v>
      </c>
      <c r="AA518">
        <v>0.23752000000000001</v>
      </c>
      <c r="AB518">
        <v>4.4920000000000002E-2</v>
      </c>
      <c r="AD518">
        <v>2.0582600000000002</v>
      </c>
      <c r="AE518">
        <v>52.4</v>
      </c>
      <c r="AG518">
        <v>0</v>
      </c>
      <c r="AJ518">
        <v>2.02745</v>
      </c>
      <c r="AK518">
        <v>0.78763000000000005</v>
      </c>
      <c r="AL518">
        <v>0.41304999999999997</v>
      </c>
      <c r="AM518">
        <v>3.2281200000000001</v>
      </c>
      <c r="AN518">
        <v>2.0783399999999999</v>
      </c>
      <c r="AO518">
        <v>0.71099999999999997</v>
      </c>
      <c r="AP518">
        <v>0.40433000000000002</v>
      </c>
      <c r="AQ518">
        <v>3.1938800000000001</v>
      </c>
      <c r="AS518">
        <v>0</v>
      </c>
      <c r="AT518">
        <v>2</v>
      </c>
      <c r="AU518">
        <v>0</v>
      </c>
      <c r="AV518">
        <v>0</v>
      </c>
      <c r="AW518" s="4">
        <v>0</v>
      </c>
      <c r="AX518">
        <v>0</v>
      </c>
      <c r="AY518">
        <v>0</v>
      </c>
      <c r="BA518" s="1">
        <v>44232</v>
      </c>
      <c r="BB518">
        <v>4</v>
      </c>
      <c r="BC518">
        <v>4</v>
      </c>
      <c r="BD518">
        <v>0</v>
      </c>
      <c r="BE518">
        <v>20</v>
      </c>
      <c r="BF518">
        <v>1</v>
      </c>
      <c r="BG518">
        <v>0</v>
      </c>
      <c r="BH518">
        <v>20</v>
      </c>
      <c r="BI518" s="1">
        <v>43642</v>
      </c>
      <c r="BJ518">
        <v>3</v>
      </c>
      <c r="BK518">
        <v>3</v>
      </c>
      <c r="BL518">
        <v>0</v>
      </c>
      <c r="BM518">
        <v>8</v>
      </c>
      <c r="BN518">
        <v>1</v>
      </c>
      <c r="BO518">
        <v>0</v>
      </c>
      <c r="BP518">
        <v>8</v>
      </c>
      <c r="BQ518" s="1">
        <v>43294</v>
      </c>
      <c r="BR518">
        <v>6</v>
      </c>
      <c r="BS518">
        <v>5</v>
      </c>
      <c r="BT518">
        <v>1</v>
      </c>
      <c r="BU518">
        <v>16</v>
      </c>
      <c r="BV518">
        <v>1</v>
      </c>
      <c r="BW518">
        <v>0</v>
      </c>
      <c r="BX518">
        <v>16</v>
      </c>
      <c r="BY518">
        <v>15.333</v>
      </c>
      <c r="CA518" t="s">
        <v>1866</v>
      </c>
      <c r="CB518" t="s">
        <v>1867</v>
      </c>
      <c r="CC518">
        <v>16406</v>
      </c>
      <c r="CD518">
        <v>260</v>
      </c>
      <c r="CE518">
        <v>8145872012</v>
      </c>
      <c r="CF518" t="s">
        <v>99</v>
      </c>
      <c r="CG518" t="s">
        <v>100</v>
      </c>
      <c r="CH518" s="1">
        <v>30682</v>
      </c>
      <c r="CI518" t="s">
        <v>101</v>
      </c>
      <c r="CJ518" t="s">
        <v>100</v>
      </c>
      <c r="CK518" t="s">
        <v>100</v>
      </c>
      <c r="CL518" t="s">
        <v>103</v>
      </c>
      <c r="CM518" t="s">
        <v>1864</v>
      </c>
      <c r="CN518">
        <v>181</v>
      </c>
      <c r="CO518" s="1">
        <v>44621</v>
      </c>
      <c r="CP518" s="1"/>
      <c r="CV518"/>
    </row>
    <row r="519" spans="1:101" x14ac:dyDescent="0.25">
      <c r="A519" t="s">
        <v>317</v>
      </c>
      <c r="B519" s="18" t="s">
        <v>3187</v>
      </c>
      <c r="C519" s="18">
        <v>395614</v>
      </c>
      <c r="D519" t="s">
        <v>1846</v>
      </c>
      <c r="E519" t="s">
        <v>1848</v>
      </c>
      <c r="F519" t="s">
        <v>146</v>
      </c>
      <c r="G519" t="s">
        <v>3201</v>
      </c>
      <c r="H519">
        <v>54.3</v>
      </c>
      <c r="I519" t="s">
        <v>98</v>
      </c>
      <c r="K519" t="s">
        <v>100</v>
      </c>
      <c r="L519" t="s">
        <v>105</v>
      </c>
      <c r="M519">
        <v>4</v>
      </c>
      <c r="N519">
        <v>3</v>
      </c>
      <c r="O519">
        <v>4</v>
      </c>
      <c r="P519">
        <v>4</v>
      </c>
      <c r="Q519">
        <v>5</v>
      </c>
      <c r="R519">
        <v>4</v>
      </c>
      <c r="S519">
        <v>3</v>
      </c>
      <c r="U519" s="8">
        <v>3.2151399999999999</v>
      </c>
      <c r="V519" s="8">
        <v>0.60709999999999997</v>
      </c>
      <c r="W519">
        <v>36.700000000000003</v>
      </c>
      <c r="X519">
        <v>1.0220199999999999</v>
      </c>
      <c r="Y519">
        <v>1.6291199999999999</v>
      </c>
      <c r="Z519">
        <v>2.9253900000000002</v>
      </c>
      <c r="AA519">
        <v>0.40699999999999997</v>
      </c>
      <c r="AB519">
        <v>4.1340000000000002E-2</v>
      </c>
      <c r="AD519">
        <v>1.58602</v>
      </c>
      <c r="AE519">
        <v>30</v>
      </c>
      <c r="AG519">
        <v>1</v>
      </c>
      <c r="AJ519">
        <v>2.1110600000000002</v>
      </c>
      <c r="AK519">
        <v>0.75017999999999996</v>
      </c>
      <c r="AL519">
        <v>0.39251000000000003</v>
      </c>
      <c r="AM519">
        <v>3.2537500000000001</v>
      </c>
      <c r="AN519">
        <v>1.53806</v>
      </c>
      <c r="AO519">
        <v>1.0021100000000001</v>
      </c>
      <c r="AP519">
        <v>0.57925000000000004</v>
      </c>
      <c r="AQ519">
        <v>3.1198299999999999</v>
      </c>
      <c r="AS519">
        <v>0</v>
      </c>
      <c r="AT519">
        <v>0</v>
      </c>
      <c r="AU519">
        <v>1</v>
      </c>
      <c r="AV519">
        <v>0</v>
      </c>
      <c r="AW519" s="4">
        <v>0</v>
      </c>
      <c r="AX519">
        <v>0</v>
      </c>
      <c r="AY519">
        <v>0</v>
      </c>
      <c r="BA519" s="1">
        <v>44519</v>
      </c>
      <c r="BB519">
        <v>7</v>
      </c>
      <c r="BC519">
        <v>7</v>
      </c>
      <c r="BD519">
        <v>0</v>
      </c>
      <c r="BE519">
        <v>28</v>
      </c>
      <c r="BF519">
        <v>1</v>
      </c>
      <c r="BG519">
        <v>0</v>
      </c>
      <c r="BH519">
        <v>28</v>
      </c>
      <c r="BI519" s="1">
        <v>44106</v>
      </c>
      <c r="BJ519">
        <v>5</v>
      </c>
      <c r="BK519">
        <v>5</v>
      </c>
      <c r="BL519">
        <v>0</v>
      </c>
      <c r="BM519">
        <v>20</v>
      </c>
      <c r="BN519">
        <v>1</v>
      </c>
      <c r="BO519">
        <v>0</v>
      </c>
      <c r="BP519">
        <v>20</v>
      </c>
      <c r="BQ519" s="1">
        <v>43581</v>
      </c>
      <c r="BR519">
        <v>2</v>
      </c>
      <c r="BS519">
        <v>2</v>
      </c>
      <c r="BT519">
        <v>0</v>
      </c>
      <c r="BU519">
        <v>8</v>
      </c>
      <c r="BV519">
        <v>1</v>
      </c>
      <c r="BW519">
        <v>0</v>
      </c>
      <c r="BX519">
        <v>8</v>
      </c>
      <c r="BY519">
        <v>22</v>
      </c>
      <c r="CA519" t="s">
        <v>1849</v>
      </c>
      <c r="CB519" t="s">
        <v>1850</v>
      </c>
      <c r="CC519">
        <v>17845</v>
      </c>
      <c r="CD519">
        <v>720</v>
      </c>
      <c r="CE519">
        <v>5709223351</v>
      </c>
      <c r="CF519" t="s">
        <v>99</v>
      </c>
      <c r="CG519" t="s">
        <v>100</v>
      </c>
      <c r="CH519" s="1">
        <v>30682</v>
      </c>
      <c r="CI519" t="s">
        <v>100</v>
      </c>
      <c r="CJ519" t="s">
        <v>100</v>
      </c>
      <c r="CK519" t="s">
        <v>100</v>
      </c>
      <c r="CL519" t="s">
        <v>103</v>
      </c>
      <c r="CM519" t="s">
        <v>1847</v>
      </c>
      <c r="CN519">
        <v>57</v>
      </c>
      <c r="CO519" s="1">
        <v>44621</v>
      </c>
      <c r="CP519" s="1"/>
      <c r="CV519"/>
    </row>
    <row r="520" spans="1:101" x14ac:dyDescent="0.25">
      <c r="A520" t="s">
        <v>317</v>
      </c>
      <c r="B520" s="18" t="s">
        <v>3187</v>
      </c>
      <c r="C520" s="18">
        <v>395624</v>
      </c>
      <c r="D520" t="s">
        <v>220</v>
      </c>
      <c r="E520" t="s">
        <v>1882</v>
      </c>
      <c r="F520" t="s">
        <v>126</v>
      </c>
      <c r="G520" t="s">
        <v>3201</v>
      </c>
      <c r="H520">
        <v>88.8</v>
      </c>
      <c r="I520" t="s">
        <v>98</v>
      </c>
      <c r="K520" t="s">
        <v>101</v>
      </c>
      <c r="L520" t="s">
        <v>102</v>
      </c>
      <c r="M520">
        <v>1</v>
      </c>
      <c r="N520">
        <v>2</v>
      </c>
      <c r="O520">
        <v>1</v>
      </c>
      <c r="P520">
        <v>4</v>
      </c>
      <c r="Q520">
        <v>2</v>
      </c>
      <c r="R520">
        <v>5</v>
      </c>
      <c r="S520">
        <v>2</v>
      </c>
      <c r="U520" s="8">
        <v>2.5705900000000002</v>
      </c>
      <c r="V520" s="8">
        <v>0.41221999999999998</v>
      </c>
      <c r="W520">
        <v>81</v>
      </c>
      <c r="X520">
        <v>0.77710999999999997</v>
      </c>
      <c r="Y520">
        <v>1.18933</v>
      </c>
      <c r="Z520">
        <v>2.2576499999999999</v>
      </c>
      <c r="AA520">
        <v>0.25203999999999999</v>
      </c>
      <c r="AB520">
        <v>0.19966</v>
      </c>
      <c r="AD520">
        <v>1.3812599999999999</v>
      </c>
      <c r="AE520">
        <v>66.7</v>
      </c>
      <c r="AG520">
        <v>9</v>
      </c>
      <c r="AJ520">
        <v>2.1806199999999998</v>
      </c>
      <c r="AK520">
        <v>0.85387999999999997</v>
      </c>
      <c r="AL520">
        <v>0.45940999999999999</v>
      </c>
      <c r="AM520">
        <v>3.4939200000000001</v>
      </c>
      <c r="AN520">
        <v>1.2967599999999999</v>
      </c>
      <c r="AO520">
        <v>0.66944000000000004</v>
      </c>
      <c r="AP520">
        <v>0.33603</v>
      </c>
      <c r="AQ520">
        <v>2.3229299999999999</v>
      </c>
      <c r="AS520">
        <v>1</v>
      </c>
      <c r="AT520">
        <v>12</v>
      </c>
      <c r="AU520">
        <v>1</v>
      </c>
      <c r="AV520">
        <v>3</v>
      </c>
      <c r="AW520" s="4">
        <v>83623.61</v>
      </c>
      <c r="AX520">
        <v>1</v>
      </c>
      <c r="AY520">
        <v>4</v>
      </c>
      <c r="BA520" s="1">
        <v>44475</v>
      </c>
      <c r="BB520">
        <v>17</v>
      </c>
      <c r="BC520">
        <v>13</v>
      </c>
      <c r="BD520">
        <v>3</v>
      </c>
      <c r="BE520">
        <v>156</v>
      </c>
      <c r="BF520">
        <v>1</v>
      </c>
      <c r="BG520">
        <v>0</v>
      </c>
      <c r="BH520">
        <v>156</v>
      </c>
      <c r="BI520" s="1">
        <v>43700</v>
      </c>
      <c r="BJ520">
        <v>6</v>
      </c>
      <c r="BK520">
        <v>5</v>
      </c>
      <c r="BL520">
        <v>1</v>
      </c>
      <c r="BM520">
        <v>28</v>
      </c>
      <c r="BN520">
        <v>1</v>
      </c>
      <c r="BO520">
        <v>0</v>
      </c>
      <c r="BP520">
        <v>28</v>
      </c>
      <c r="BQ520" s="1">
        <v>43307</v>
      </c>
      <c r="BR520">
        <v>1</v>
      </c>
      <c r="BS520">
        <v>1</v>
      </c>
      <c r="BT520">
        <v>0</v>
      </c>
      <c r="BU520">
        <v>4</v>
      </c>
      <c r="BV520">
        <v>1</v>
      </c>
      <c r="BW520">
        <v>0</v>
      </c>
      <c r="BX520">
        <v>4</v>
      </c>
      <c r="BY520">
        <v>88</v>
      </c>
      <c r="CA520" t="s">
        <v>1883</v>
      </c>
      <c r="CB520" t="s">
        <v>1884</v>
      </c>
      <c r="CC520">
        <v>15370</v>
      </c>
      <c r="CD520">
        <v>370</v>
      </c>
      <c r="CE520">
        <v>7246273153</v>
      </c>
      <c r="CF520" t="s">
        <v>99</v>
      </c>
      <c r="CG520" t="s">
        <v>100</v>
      </c>
      <c r="CH520" s="1">
        <v>30682</v>
      </c>
      <c r="CI520" t="s">
        <v>100</v>
      </c>
      <c r="CJ520" t="s">
        <v>100</v>
      </c>
      <c r="CK520" t="s">
        <v>101</v>
      </c>
      <c r="CL520" t="s">
        <v>103</v>
      </c>
      <c r="CM520" t="s">
        <v>1881</v>
      </c>
      <c r="CN520">
        <v>121</v>
      </c>
      <c r="CO520" s="1">
        <v>44621</v>
      </c>
      <c r="CP520" s="1"/>
      <c r="CV520"/>
    </row>
    <row r="521" spans="1:101" x14ac:dyDescent="0.25">
      <c r="A521" t="s">
        <v>317</v>
      </c>
      <c r="B521" s="18" t="s">
        <v>3187</v>
      </c>
      <c r="C521" s="18">
        <v>395537</v>
      </c>
      <c r="D521" t="s">
        <v>1608</v>
      </c>
      <c r="E521" t="s">
        <v>271</v>
      </c>
      <c r="F521" t="s">
        <v>477</v>
      </c>
      <c r="G521" t="s">
        <v>3201</v>
      </c>
      <c r="H521">
        <v>209.6</v>
      </c>
      <c r="I521" t="s">
        <v>98</v>
      </c>
      <c r="K521" t="s">
        <v>100</v>
      </c>
      <c r="L521" t="s">
        <v>105</v>
      </c>
      <c r="M521">
        <v>2</v>
      </c>
      <c r="N521">
        <v>2</v>
      </c>
      <c r="O521">
        <v>1</v>
      </c>
      <c r="P521">
        <v>5</v>
      </c>
      <c r="Q521">
        <v>5</v>
      </c>
      <c r="R521">
        <v>5</v>
      </c>
      <c r="S521">
        <v>2</v>
      </c>
      <c r="U521" s="8">
        <v>3.0766800000000001</v>
      </c>
      <c r="V521" s="8">
        <v>0.42526999999999998</v>
      </c>
      <c r="W521">
        <v>44.3</v>
      </c>
      <c r="X521">
        <v>0.85407</v>
      </c>
      <c r="Y521">
        <v>1.2793399999999999</v>
      </c>
      <c r="Z521">
        <v>2.7196500000000001</v>
      </c>
      <c r="AA521">
        <v>0.22222</v>
      </c>
      <c r="AB521">
        <v>6.1350000000000002E-2</v>
      </c>
      <c r="AD521">
        <v>1.7973399999999999</v>
      </c>
      <c r="AE521">
        <v>64.5</v>
      </c>
      <c r="AG521">
        <v>1</v>
      </c>
      <c r="AJ521">
        <v>2.0586700000000002</v>
      </c>
      <c r="AK521">
        <v>0.81125999999999998</v>
      </c>
      <c r="AL521">
        <v>0.43995000000000001</v>
      </c>
      <c r="AM521">
        <v>3.3098900000000002</v>
      </c>
      <c r="AN521">
        <v>1.78735</v>
      </c>
      <c r="AO521">
        <v>0.77439000000000002</v>
      </c>
      <c r="AP521">
        <v>0.36199999999999999</v>
      </c>
      <c r="AQ521">
        <v>2.9348399999999999</v>
      </c>
      <c r="AS521">
        <v>0</v>
      </c>
      <c r="AT521">
        <v>3</v>
      </c>
      <c r="AU521">
        <v>1</v>
      </c>
      <c r="AV521">
        <v>2</v>
      </c>
      <c r="AW521" s="4">
        <v>72124</v>
      </c>
      <c r="AX521">
        <v>0</v>
      </c>
      <c r="AY521">
        <v>2</v>
      </c>
      <c r="BA521" s="1">
        <v>44343</v>
      </c>
      <c r="BB521">
        <v>8</v>
      </c>
      <c r="BC521">
        <v>8</v>
      </c>
      <c r="BD521">
        <v>0</v>
      </c>
      <c r="BE521">
        <v>44</v>
      </c>
      <c r="BF521">
        <v>1</v>
      </c>
      <c r="BG521">
        <v>0</v>
      </c>
      <c r="BH521">
        <v>44</v>
      </c>
      <c r="BI521" s="1">
        <v>43561</v>
      </c>
      <c r="BJ521">
        <v>12</v>
      </c>
      <c r="BK521">
        <v>11</v>
      </c>
      <c r="BL521">
        <v>4</v>
      </c>
      <c r="BM521">
        <v>189</v>
      </c>
      <c r="BN521">
        <v>1</v>
      </c>
      <c r="BO521">
        <v>0</v>
      </c>
      <c r="BP521">
        <v>189</v>
      </c>
      <c r="BQ521" s="1">
        <v>43236</v>
      </c>
      <c r="BR521">
        <v>13</v>
      </c>
      <c r="BS521">
        <v>13</v>
      </c>
      <c r="BT521">
        <v>0</v>
      </c>
      <c r="BU521">
        <v>84</v>
      </c>
      <c r="BV521">
        <v>1</v>
      </c>
      <c r="BW521">
        <v>0</v>
      </c>
      <c r="BX521">
        <v>84</v>
      </c>
      <c r="BY521">
        <v>99</v>
      </c>
      <c r="CA521" t="s">
        <v>1610</v>
      </c>
      <c r="CB521" t="s">
        <v>1611</v>
      </c>
      <c r="CC521">
        <v>19152</v>
      </c>
      <c r="CD521">
        <v>620</v>
      </c>
      <c r="CE521">
        <v>2157222300</v>
      </c>
      <c r="CF521" t="s">
        <v>99</v>
      </c>
      <c r="CG521" t="s">
        <v>100</v>
      </c>
      <c r="CH521" s="1">
        <v>30141</v>
      </c>
      <c r="CI521" t="s">
        <v>101</v>
      </c>
      <c r="CJ521" t="s">
        <v>100</v>
      </c>
      <c r="CK521" t="s">
        <v>100</v>
      </c>
      <c r="CL521" t="s">
        <v>103</v>
      </c>
      <c r="CM521" t="s">
        <v>1609</v>
      </c>
      <c r="CN521">
        <v>240</v>
      </c>
      <c r="CO521" s="1">
        <v>44621</v>
      </c>
      <c r="CP521" s="1"/>
      <c r="CV521"/>
    </row>
    <row r="522" spans="1:101" x14ac:dyDescent="0.25">
      <c r="A522" t="s">
        <v>317</v>
      </c>
      <c r="B522" s="18" t="s">
        <v>3187</v>
      </c>
      <c r="C522" s="18">
        <v>395177</v>
      </c>
      <c r="D522" t="s">
        <v>625</v>
      </c>
      <c r="E522" t="s">
        <v>158</v>
      </c>
      <c r="F522" t="s">
        <v>281</v>
      </c>
      <c r="G522" t="s">
        <v>3201</v>
      </c>
      <c r="H522">
        <v>117.2</v>
      </c>
      <c r="I522" t="s">
        <v>98</v>
      </c>
      <c r="J522" t="s">
        <v>110</v>
      </c>
      <c r="K522" t="s">
        <v>100</v>
      </c>
      <c r="L522" t="s">
        <v>105</v>
      </c>
      <c r="M522">
        <v>1</v>
      </c>
      <c r="N522">
        <v>2</v>
      </c>
      <c r="O522">
        <v>1</v>
      </c>
      <c r="P522">
        <v>3</v>
      </c>
      <c r="Q522">
        <v>4</v>
      </c>
      <c r="R522">
        <v>1</v>
      </c>
      <c r="S522">
        <v>2</v>
      </c>
      <c r="U522" s="8">
        <v>2.87419</v>
      </c>
      <c r="V522" s="8">
        <v>0.44084000000000001</v>
      </c>
      <c r="W522">
        <v>69.3</v>
      </c>
      <c r="X522">
        <v>0.68118999999999996</v>
      </c>
      <c r="Y522">
        <v>1.1220300000000001</v>
      </c>
      <c r="Z522">
        <v>2.6454900000000001</v>
      </c>
      <c r="AA522">
        <v>0.31262000000000001</v>
      </c>
      <c r="AB522">
        <v>1.848E-2</v>
      </c>
      <c r="AD522">
        <v>1.7521599999999999</v>
      </c>
      <c r="AE522">
        <v>75</v>
      </c>
      <c r="AG522">
        <v>1</v>
      </c>
      <c r="AJ522">
        <v>1.9251199999999999</v>
      </c>
      <c r="AK522">
        <v>0.74024000000000001</v>
      </c>
      <c r="AL522">
        <v>0.37463999999999997</v>
      </c>
      <c r="AM522">
        <v>3.04</v>
      </c>
      <c r="AN522">
        <v>1.8632899999999999</v>
      </c>
      <c r="AO522">
        <v>0.67688999999999999</v>
      </c>
      <c r="AP522">
        <v>0.44068000000000002</v>
      </c>
      <c r="AQ522">
        <v>2.98509</v>
      </c>
      <c r="AS522">
        <v>0</v>
      </c>
      <c r="AT522">
        <v>24</v>
      </c>
      <c r="AU522">
        <v>2</v>
      </c>
      <c r="AV522">
        <v>4</v>
      </c>
      <c r="AW522" s="4">
        <v>179838.75</v>
      </c>
      <c r="AX522">
        <v>0</v>
      </c>
      <c r="AY522">
        <v>4</v>
      </c>
      <c r="BA522" s="1">
        <v>44258</v>
      </c>
      <c r="BB522">
        <v>2</v>
      </c>
      <c r="BC522">
        <v>2</v>
      </c>
      <c r="BD522">
        <v>0</v>
      </c>
      <c r="BE522">
        <v>24</v>
      </c>
      <c r="BF522">
        <v>1</v>
      </c>
      <c r="BG522">
        <v>0</v>
      </c>
      <c r="BH522">
        <v>24</v>
      </c>
      <c r="BI522" s="1">
        <v>43571</v>
      </c>
      <c r="BJ522">
        <v>29</v>
      </c>
      <c r="BK522">
        <v>22</v>
      </c>
      <c r="BL522">
        <v>5</v>
      </c>
      <c r="BM522">
        <v>352</v>
      </c>
      <c r="BN522">
        <v>2</v>
      </c>
      <c r="BO522">
        <v>176</v>
      </c>
      <c r="BP522">
        <v>528</v>
      </c>
      <c r="BQ522" s="1">
        <v>43234</v>
      </c>
      <c r="BR522">
        <v>23</v>
      </c>
      <c r="BS522">
        <v>21</v>
      </c>
      <c r="BT522">
        <v>2</v>
      </c>
      <c r="BU522">
        <v>136</v>
      </c>
      <c r="BV522">
        <v>1</v>
      </c>
      <c r="BW522">
        <v>0</v>
      </c>
      <c r="BX522">
        <v>136</v>
      </c>
      <c r="BY522">
        <v>210.667</v>
      </c>
      <c r="CA522" t="s">
        <v>627</v>
      </c>
      <c r="CB522" t="s">
        <v>628</v>
      </c>
      <c r="CC522">
        <v>17602</v>
      </c>
      <c r="CD522">
        <v>440</v>
      </c>
      <c r="CE522">
        <v>7173974281</v>
      </c>
      <c r="CF522" t="s">
        <v>99</v>
      </c>
      <c r="CG522" t="s">
        <v>100</v>
      </c>
      <c r="CH522" s="1">
        <v>24534</v>
      </c>
      <c r="CI522" t="s">
        <v>100</v>
      </c>
      <c r="CJ522" t="s">
        <v>100</v>
      </c>
      <c r="CK522" t="s">
        <v>100</v>
      </c>
      <c r="CL522" t="s">
        <v>103</v>
      </c>
      <c r="CM522" t="s">
        <v>626</v>
      </c>
      <c r="CN522">
        <v>124</v>
      </c>
      <c r="CO522" s="1">
        <v>44621</v>
      </c>
      <c r="CP522" s="1"/>
      <c r="CV522"/>
    </row>
    <row r="523" spans="1:101" x14ac:dyDescent="0.25">
      <c r="A523" t="s">
        <v>317</v>
      </c>
      <c r="B523" s="18" t="s">
        <v>3187</v>
      </c>
      <c r="C523" s="18">
        <v>395767</v>
      </c>
      <c r="D523" t="s">
        <v>2285</v>
      </c>
      <c r="E523" t="s">
        <v>221</v>
      </c>
      <c r="F523" t="s">
        <v>1077</v>
      </c>
      <c r="G523" t="s">
        <v>3201</v>
      </c>
      <c r="H523">
        <v>111.6</v>
      </c>
      <c r="I523" t="s">
        <v>98</v>
      </c>
      <c r="K523" t="s">
        <v>100</v>
      </c>
      <c r="L523" t="s">
        <v>105</v>
      </c>
      <c r="M523">
        <v>2</v>
      </c>
      <c r="N523">
        <v>2</v>
      </c>
      <c r="O523">
        <v>2</v>
      </c>
      <c r="P523">
        <v>4</v>
      </c>
      <c r="Q523">
        <v>4</v>
      </c>
      <c r="R523">
        <v>5</v>
      </c>
      <c r="S523">
        <v>2</v>
      </c>
      <c r="U523" s="8">
        <v>2.8429700000000002</v>
      </c>
      <c r="V523" s="8">
        <v>0.38224000000000002</v>
      </c>
      <c r="W523">
        <v>68.599999999999994</v>
      </c>
      <c r="X523">
        <v>0.70333999999999997</v>
      </c>
      <c r="Y523">
        <v>1.0855699999999999</v>
      </c>
      <c r="Z523">
        <v>2.7644199999999999</v>
      </c>
      <c r="AA523">
        <v>0.30747000000000002</v>
      </c>
      <c r="AB523">
        <v>8.3400000000000002E-2</v>
      </c>
      <c r="AD523">
        <v>1.7574000000000001</v>
      </c>
      <c r="AE523">
        <v>78.599999999999994</v>
      </c>
      <c r="AG523">
        <v>1</v>
      </c>
      <c r="AJ523">
        <v>2.0358700000000001</v>
      </c>
      <c r="AK523">
        <v>0.78942999999999997</v>
      </c>
      <c r="AL523">
        <v>0.42127999999999999</v>
      </c>
      <c r="AM523">
        <v>3.2465899999999999</v>
      </c>
      <c r="AN523">
        <v>1.7672000000000001</v>
      </c>
      <c r="AO523">
        <v>0.65534999999999999</v>
      </c>
      <c r="AP523">
        <v>0.33978999999999998</v>
      </c>
      <c r="AQ523">
        <v>2.76478</v>
      </c>
      <c r="AS523">
        <v>0</v>
      </c>
      <c r="AT523">
        <v>7</v>
      </c>
      <c r="AU523">
        <v>0</v>
      </c>
      <c r="AV523">
        <v>0</v>
      </c>
      <c r="AW523" s="4">
        <v>0</v>
      </c>
      <c r="AX523">
        <v>0</v>
      </c>
      <c r="AY523">
        <v>0</v>
      </c>
      <c r="BA523" s="1">
        <v>44573</v>
      </c>
      <c r="BB523">
        <v>13</v>
      </c>
      <c r="BC523">
        <v>13</v>
      </c>
      <c r="BD523">
        <v>0</v>
      </c>
      <c r="BE523">
        <v>76</v>
      </c>
      <c r="BF523">
        <v>0</v>
      </c>
      <c r="BG523">
        <v>0</v>
      </c>
      <c r="BH523">
        <v>76</v>
      </c>
      <c r="BI523" s="1">
        <v>44134</v>
      </c>
      <c r="BJ523">
        <v>8</v>
      </c>
      <c r="BK523">
        <v>7</v>
      </c>
      <c r="BL523">
        <v>1</v>
      </c>
      <c r="BM523">
        <v>44</v>
      </c>
      <c r="BN523">
        <v>1</v>
      </c>
      <c r="BO523">
        <v>0</v>
      </c>
      <c r="BP523">
        <v>44</v>
      </c>
      <c r="BQ523" s="1">
        <v>43637</v>
      </c>
      <c r="BR523">
        <v>13</v>
      </c>
      <c r="BS523">
        <v>9</v>
      </c>
      <c r="BT523">
        <v>4</v>
      </c>
      <c r="BU523">
        <v>72</v>
      </c>
      <c r="BV523">
        <v>1</v>
      </c>
      <c r="BW523">
        <v>0</v>
      </c>
      <c r="BX523">
        <v>72</v>
      </c>
      <c r="BY523">
        <v>64.667000000000002</v>
      </c>
      <c r="CA523" t="s">
        <v>2287</v>
      </c>
      <c r="CB523" t="s">
        <v>2288</v>
      </c>
      <c r="CC523">
        <v>17701</v>
      </c>
      <c r="CD523">
        <v>510</v>
      </c>
      <c r="CE523">
        <v>5703234340</v>
      </c>
      <c r="CF523" t="s">
        <v>99</v>
      </c>
      <c r="CG523" t="s">
        <v>100</v>
      </c>
      <c r="CH523" s="1">
        <v>32406</v>
      </c>
      <c r="CI523" t="s">
        <v>100</v>
      </c>
      <c r="CJ523" t="s">
        <v>100</v>
      </c>
      <c r="CK523" t="s">
        <v>100</v>
      </c>
      <c r="CL523" t="s">
        <v>103</v>
      </c>
      <c r="CM523" t="s">
        <v>2286</v>
      </c>
      <c r="CN523">
        <v>123</v>
      </c>
      <c r="CO523" s="1">
        <v>44621</v>
      </c>
      <c r="CP523" s="1"/>
      <c r="CV523"/>
    </row>
    <row r="524" spans="1:101" x14ac:dyDescent="0.25">
      <c r="A524" t="s">
        <v>317</v>
      </c>
      <c r="B524" s="18" t="s">
        <v>3187</v>
      </c>
      <c r="C524" s="18">
        <v>395193</v>
      </c>
      <c r="D524" t="s">
        <v>643</v>
      </c>
      <c r="E524" t="s">
        <v>645</v>
      </c>
      <c r="F524" t="s">
        <v>209</v>
      </c>
      <c r="G524" t="s">
        <v>3201</v>
      </c>
      <c r="H524">
        <v>53.1</v>
      </c>
      <c r="I524" t="s">
        <v>98</v>
      </c>
      <c r="J524" t="s">
        <v>110</v>
      </c>
      <c r="K524" t="s">
        <v>101</v>
      </c>
      <c r="L524" t="s">
        <v>105</v>
      </c>
      <c r="M524">
        <v>1</v>
      </c>
      <c r="N524">
        <v>3</v>
      </c>
      <c r="O524">
        <v>1</v>
      </c>
      <c r="P524">
        <v>4</v>
      </c>
      <c r="Q524">
        <v>4</v>
      </c>
      <c r="R524">
        <v>5</v>
      </c>
      <c r="S524">
        <v>4</v>
      </c>
      <c r="U524" s="8">
        <v>3.38063</v>
      </c>
      <c r="V524" s="8">
        <v>0.82638999999999996</v>
      </c>
      <c r="W524">
        <v>72.400000000000006</v>
      </c>
      <c r="X524">
        <v>0.40912999999999999</v>
      </c>
      <c r="Y524">
        <v>1.23552</v>
      </c>
      <c r="Z524">
        <v>2.9260299999999999</v>
      </c>
      <c r="AA524">
        <v>0.71284000000000003</v>
      </c>
      <c r="AB524">
        <v>4.1549999999999997E-2</v>
      </c>
      <c r="AD524">
        <v>2.1451099999999999</v>
      </c>
      <c r="AE524">
        <v>56.3</v>
      </c>
      <c r="AG524">
        <v>2</v>
      </c>
      <c r="AJ524">
        <v>1.9643999999999999</v>
      </c>
      <c r="AK524">
        <v>0.75036999999999998</v>
      </c>
      <c r="AL524">
        <v>0.37752999999999998</v>
      </c>
      <c r="AM524">
        <v>3.0922999999999998</v>
      </c>
      <c r="AN524">
        <v>2.2355499999999999</v>
      </c>
      <c r="AO524">
        <v>0.40106000000000003</v>
      </c>
      <c r="AP524">
        <v>0.81974999999999998</v>
      </c>
      <c r="AQ524">
        <v>3.4516900000000001</v>
      </c>
      <c r="AS524">
        <v>0</v>
      </c>
      <c r="AT524">
        <v>10</v>
      </c>
      <c r="AU524">
        <v>0</v>
      </c>
      <c r="AV524">
        <v>3</v>
      </c>
      <c r="AW524" s="4">
        <v>138535.1</v>
      </c>
      <c r="AX524">
        <v>0</v>
      </c>
      <c r="AY524">
        <v>3</v>
      </c>
      <c r="BA524" s="1">
        <v>44373</v>
      </c>
      <c r="BB524">
        <v>23</v>
      </c>
      <c r="BC524">
        <v>23</v>
      </c>
      <c r="BD524">
        <v>0</v>
      </c>
      <c r="BE524">
        <v>450</v>
      </c>
      <c r="BF524">
        <v>1</v>
      </c>
      <c r="BG524">
        <v>0</v>
      </c>
      <c r="BH524">
        <v>450</v>
      </c>
      <c r="BI524" s="1">
        <v>43609</v>
      </c>
      <c r="BJ524">
        <v>12</v>
      </c>
      <c r="BK524">
        <v>12</v>
      </c>
      <c r="BL524">
        <v>11</v>
      </c>
      <c r="BM524">
        <v>64</v>
      </c>
      <c r="BN524">
        <v>1</v>
      </c>
      <c r="BO524">
        <v>0</v>
      </c>
      <c r="BP524">
        <v>64</v>
      </c>
      <c r="BQ524" s="1">
        <v>43280</v>
      </c>
      <c r="BR524">
        <v>15</v>
      </c>
      <c r="BS524">
        <v>9</v>
      </c>
      <c r="BT524">
        <v>6</v>
      </c>
      <c r="BU524">
        <v>112</v>
      </c>
      <c r="BV524">
        <v>1</v>
      </c>
      <c r="BW524">
        <v>0</v>
      </c>
      <c r="BX524">
        <v>112</v>
      </c>
      <c r="BY524">
        <v>265</v>
      </c>
      <c r="CA524" t="s">
        <v>646</v>
      </c>
      <c r="CB524" t="s">
        <v>647</v>
      </c>
      <c r="CC524">
        <v>19010</v>
      </c>
      <c r="CD524">
        <v>290</v>
      </c>
      <c r="CE524">
        <v>6105800400</v>
      </c>
      <c r="CF524" t="s">
        <v>99</v>
      </c>
      <c r="CG524" t="s">
        <v>100</v>
      </c>
      <c r="CH524" s="1">
        <v>24560</v>
      </c>
      <c r="CI524" t="s">
        <v>100</v>
      </c>
      <c r="CJ524" t="s">
        <v>100</v>
      </c>
      <c r="CK524" t="s">
        <v>100</v>
      </c>
      <c r="CL524" t="s">
        <v>103</v>
      </c>
      <c r="CM524" t="s">
        <v>644</v>
      </c>
      <c r="CN524">
        <v>76</v>
      </c>
      <c r="CO524" s="1">
        <v>44621</v>
      </c>
      <c r="CP524" s="1"/>
      <c r="CV524"/>
    </row>
    <row r="525" spans="1:101" x14ac:dyDescent="0.25">
      <c r="A525" t="s">
        <v>317</v>
      </c>
      <c r="B525" s="18" t="s">
        <v>3187</v>
      </c>
      <c r="C525" s="18">
        <v>395052</v>
      </c>
      <c r="D525" t="s">
        <v>430</v>
      </c>
      <c r="E525" t="s">
        <v>432</v>
      </c>
      <c r="F525" t="s">
        <v>209</v>
      </c>
      <c r="G525" t="s">
        <v>3201</v>
      </c>
      <c r="H525">
        <v>137.80000000000001</v>
      </c>
      <c r="I525" t="s">
        <v>98</v>
      </c>
      <c r="K525" t="s">
        <v>100</v>
      </c>
      <c r="L525" t="s">
        <v>105</v>
      </c>
      <c r="M525">
        <v>3</v>
      </c>
      <c r="N525">
        <v>2</v>
      </c>
      <c r="O525">
        <v>3</v>
      </c>
      <c r="P525">
        <v>3</v>
      </c>
      <c r="Q525">
        <v>3</v>
      </c>
      <c r="R525">
        <v>4</v>
      </c>
      <c r="S525">
        <v>3</v>
      </c>
      <c r="U525" s="8">
        <v>3.2452000000000001</v>
      </c>
      <c r="V525" s="8">
        <v>0.68445</v>
      </c>
      <c r="W525">
        <v>46.6</v>
      </c>
      <c r="X525">
        <v>0.68657000000000001</v>
      </c>
      <c r="Y525">
        <v>1.3710199999999999</v>
      </c>
      <c r="Z525">
        <v>2.9677899999999999</v>
      </c>
      <c r="AA525">
        <v>0.48591000000000001</v>
      </c>
      <c r="AB525">
        <v>7.4609999999999996E-2</v>
      </c>
      <c r="AD525">
        <v>1.87418</v>
      </c>
      <c r="AE525">
        <v>44.8</v>
      </c>
      <c r="AG525">
        <v>1</v>
      </c>
      <c r="AJ525">
        <v>2.15028</v>
      </c>
      <c r="AK525">
        <v>0.79186999999999996</v>
      </c>
      <c r="AL525">
        <v>0.42092000000000002</v>
      </c>
      <c r="AM525">
        <v>3.3630800000000001</v>
      </c>
      <c r="AN525">
        <v>1.7843599999999999</v>
      </c>
      <c r="AO525">
        <v>0.63775000000000004</v>
      </c>
      <c r="AP525">
        <v>0.60897999999999997</v>
      </c>
      <c r="AQ525">
        <v>3.04664</v>
      </c>
      <c r="AS525">
        <v>1</v>
      </c>
      <c r="AT525">
        <v>3</v>
      </c>
      <c r="AU525">
        <v>0</v>
      </c>
      <c r="AV525">
        <v>0</v>
      </c>
      <c r="AW525" s="4">
        <v>0</v>
      </c>
      <c r="AX525">
        <v>0</v>
      </c>
      <c r="AY525">
        <v>0</v>
      </c>
      <c r="BA525" s="1">
        <v>44127</v>
      </c>
      <c r="BB525">
        <v>3</v>
      </c>
      <c r="BC525">
        <v>3</v>
      </c>
      <c r="BD525">
        <v>0</v>
      </c>
      <c r="BE525">
        <v>12</v>
      </c>
      <c r="BF525">
        <v>1</v>
      </c>
      <c r="BG525">
        <v>0</v>
      </c>
      <c r="BH525">
        <v>12</v>
      </c>
      <c r="BI525" s="1">
        <v>43581</v>
      </c>
      <c r="BJ525">
        <v>7</v>
      </c>
      <c r="BK525">
        <v>7</v>
      </c>
      <c r="BL525">
        <v>0</v>
      </c>
      <c r="BM525">
        <v>44</v>
      </c>
      <c r="BN525">
        <v>1</v>
      </c>
      <c r="BO525">
        <v>0</v>
      </c>
      <c r="BP525">
        <v>44</v>
      </c>
      <c r="BQ525" s="1">
        <v>43178</v>
      </c>
      <c r="BR525">
        <v>8</v>
      </c>
      <c r="BS525">
        <v>7</v>
      </c>
      <c r="BT525">
        <v>1</v>
      </c>
      <c r="BU525">
        <v>44</v>
      </c>
      <c r="BV525">
        <v>1</v>
      </c>
      <c r="BW525">
        <v>0</v>
      </c>
      <c r="BX525">
        <v>44</v>
      </c>
      <c r="BY525">
        <v>28</v>
      </c>
      <c r="CA525" t="s">
        <v>433</v>
      </c>
      <c r="CB525" t="s">
        <v>434</v>
      </c>
      <c r="CC525">
        <v>19008</v>
      </c>
      <c r="CD525">
        <v>290</v>
      </c>
      <c r="CE525">
        <v>6103560100</v>
      </c>
      <c r="CF525" t="s">
        <v>99</v>
      </c>
      <c r="CG525" t="s">
        <v>100</v>
      </c>
      <c r="CH525" s="1">
        <v>24473</v>
      </c>
      <c r="CI525" t="s">
        <v>101</v>
      </c>
      <c r="CJ525" t="s">
        <v>100</v>
      </c>
      <c r="CK525" t="s">
        <v>100</v>
      </c>
      <c r="CL525" t="s">
        <v>103</v>
      </c>
      <c r="CM525" t="s">
        <v>431</v>
      </c>
      <c r="CN525">
        <v>146</v>
      </c>
      <c r="CO525" s="1">
        <v>44621</v>
      </c>
      <c r="CP525" s="1"/>
      <c r="CV525"/>
    </row>
    <row r="526" spans="1:101" x14ac:dyDescent="0.25">
      <c r="A526" t="s">
        <v>317</v>
      </c>
      <c r="B526" s="18" t="s">
        <v>3187</v>
      </c>
      <c r="C526" s="18">
        <v>395416</v>
      </c>
      <c r="D526" t="s">
        <v>1244</v>
      </c>
      <c r="E526" t="s">
        <v>1246</v>
      </c>
      <c r="F526" t="s">
        <v>771</v>
      </c>
      <c r="G526" t="s">
        <v>3201</v>
      </c>
      <c r="H526">
        <v>124.7</v>
      </c>
      <c r="I526" t="s">
        <v>98</v>
      </c>
      <c r="K526" t="s">
        <v>100</v>
      </c>
      <c r="L526" t="s">
        <v>105</v>
      </c>
      <c r="M526">
        <v>4</v>
      </c>
      <c r="N526">
        <v>2</v>
      </c>
      <c r="O526">
        <v>4</v>
      </c>
      <c r="P526">
        <v>3</v>
      </c>
      <c r="Q526">
        <v>2</v>
      </c>
      <c r="R526">
        <v>4</v>
      </c>
      <c r="S526">
        <v>2</v>
      </c>
      <c r="U526" s="8">
        <v>3.0283699999999998</v>
      </c>
      <c r="V526" s="8">
        <v>0.52751999999999999</v>
      </c>
      <c r="W526">
        <v>53.2</v>
      </c>
      <c r="X526">
        <v>0.63968999999999998</v>
      </c>
      <c r="Y526">
        <v>1.1672100000000001</v>
      </c>
      <c r="Z526">
        <v>2.6342599999999998</v>
      </c>
      <c r="AA526">
        <v>0.36501</v>
      </c>
      <c r="AB526">
        <v>4.4609999999999997E-2</v>
      </c>
      <c r="AD526">
        <v>1.8611500000000001</v>
      </c>
      <c r="AE526">
        <v>56.3</v>
      </c>
      <c r="AG526">
        <v>0</v>
      </c>
      <c r="AJ526">
        <v>2.0625300000000002</v>
      </c>
      <c r="AK526">
        <v>0.83574999999999999</v>
      </c>
      <c r="AL526">
        <v>0.44272</v>
      </c>
      <c r="AM526">
        <v>3.3410099999999998</v>
      </c>
      <c r="AN526">
        <v>1.84734</v>
      </c>
      <c r="AO526">
        <v>0.56301000000000001</v>
      </c>
      <c r="AP526">
        <v>0.44623000000000002</v>
      </c>
      <c r="AQ526">
        <v>2.8618399999999999</v>
      </c>
      <c r="AS526">
        <v>0</v>
      </c>
      <c r="AT526">
        <v>1</v>
      </c>
      <c r="AU526">
        <v>0</v>
      </c>
      <c r="AV526">
        <v>0</v>
      </c>
      <c r="AW526" s="4">
        <v>0</v>
      </c>
      <c r="AX526">
        <v>0</v>
      </c>
      <c r="AY526">
        <v>0</v>
      </c>
      <c r="BA526" s="1">
        <v>44307</v>
      </c>
      <c r="BB526">
        <v>3</v>
      </c>
      <c r="BC526">
        <v>3</v>
      </c>
      <c r="BD526">
        <v>0</v>
      </c>
      <c r="BE526">
        <v>16</v>
      </c>
      <c r="BF526">
        <v>1</v>
      </c>
      <c r="BG526">
        <v>0</v>
      </c>
      <c r="BH526">
        <v>16</v>
      </c>
      <c r="BI526" s="1">
        <v>43721</v>
      </c>
      <c r="BJ526">
        <v>5</v>
      </c>
      <c r="BK526">
        <v>5</v>
      </c>
      <c r="BL526">
        <v>0</v>
      </c>
      <c r="BM526">
        <v>16</v>
      </c>
      <c r="BN526">
        <v>1</v>
      </c>
      <c r="BO526">
        <v>0</v>
      </c>
      <c r="BP526">
        <v>16</v>
      </c>
      <c r="BQ526" s="1">
        <v>43385</v>
      </c>
      <c r="BR526">
        <v>3</v>
      </c>
      <c r="BS526">
        <v>2</v>
      </c>
      <c r="BT526">
        <v>1</v>
      </c>
      <c r="BU526">
        <v>24</v>
      </c>
      <c r="BV526">
        <v>1</v>
      </c>
      <c r="BW526">
        <v>0</v>
      </c>
      <c r="BX526">
        <v>24</v>
      </c>
      <c r="BY526">
        <v>17.332999999999998</v>
      </c>
      <c r="CA526" t="s">
        <v>1247</v>
      </c>
      <c r="CB526" t="s">
        <v>1248</v>
      </c>
      <c r="CC526">
        <v>17972</v>
      </c>
      <c r="CD526">
        <v>650</v>
      </c>
      <c r="CE526">
        <v>5703850331</v>
      </c>
      <c r="CF526" t="s">
        <v>99</v>
      </c>
      <c r="CG526" t="s">
        <v>100</v>
      </c>
      <c r="CH526" s="1">
        <v>28720</v>
      </c>
      <c r="CI526" t="s">
        <v>100</v>
      </c>
      <c r="CJ526" t="s">
        <v>100</v>
      </c>
      <c r="CK526" t="s">
        <v>100</v>
      </c>
      <c r="CL526" t="s">
        <v>103</v>
      </c>
      <c r="CM526" t="s">
        <v>1245</v>
      </c>
      <c r="CN526">
        <v>142</v>
      </c>
      <c r="CO526" s="1">
        <v>44621</v>
      </c>
      <c r="CP526" s="1"/>
      <c r="CV526"/>
    </row>
    <row r="527" spans="1:101" x14ac:dyDescent="0.25">
      <c r="A527" t="s">
        <v>317</v>
      </c>
      <c r="B527" s="18" t="s">
        <v>3187</v>
      </c>
      <c r="C527" s="18">
        <v>395609</v>
      </c>
      <c r="D527" t="s">
        <v>1830</v>
      </c>
      <c r="E527" t="s">
        <v>1832</v>
      </c>
      <c r="F527" t="s">
        <v>189</v>
      </c>
      <c r="G527" t="s">
        <v>3203</v>
      </c>
      <c r="H527">
        <v>109.1</v>
      </c>
      <c r="I527" t="s">
        <v>104</v>
      </c>
      <c r="K527" t="s">
        <v>100</v>
      </c>
      <c r="L527" t="s">
        <v>105</v>
      </c>
      <c r="M527">
        <v>4</v>
      </c>
      <c r="N527">
        <v>3</v>
      </c>
      <c r="O527">
        <v>4</v>
      </c>
      <c r="P527">
        <v>3</v>
      </c>
      <c r="Q527">
        <v>3</v>
      </c>
      <c r="R527">
        <v>3</v>
      </c>
      <c r="S527">
        <v>3</v>
      </c>
      <c r="U527" s="8">
        <v>4.33643</v>
      </c>
      <c r="V527" s="8">
        <v>0.68913000000000002</v>
      </c>
      <c r="X527">
        <v>1.2879799999999999</v>
      </c>
      <c r="Y527">
        <v>1.9771099999999999</v>
      </c>
      <c r="Z527">
        <v>3.1690800000000001</v>
      </c>
      <c r="AA527">
        <v>0.22827</v>
      </c>
      <c r="AB527">
        <v>4.3069999999999997E-2</v>
      </c>
      <c r="AC527">
        <v>6</v>
      </c>
      <c r="AD527">
        <v>2.3593199999999999</v>
      </c>
      <c r="AF527">
        <v>6</v>
      </c>
      <c r="AH527">
        <v>6</v>
      </c>
      <c r="AJ527">
        <v>2.1979799999999998</v>
      </c>
      <c r="AK527">
        <v>0.74206000000000005</v>
      </c>
      <c r="AL527">
        <v>0.35348000000000002</v>
      </c>
      <c r="AM527">
        <v>3.2935300000000001</v>
      </c>
      <c r="AN527">
        <v>2.1974999999999998</v>
      </c>
      <c r="AO527">
        <v>1.2767200000000001</v>
      </c>
      <c r="AP527">
        <v>0.73009999999999997</v>
      </c>
      <c r="AQ527">
        <v>4.15707</v>
      </c>
      <c r="AS527">
        <v>0</v>
      </c>
      <c r="AT527">
        <v>0</v>
      </c>
      <c r="AU527">
        <v>0</v>
      </c>
      <c r="AV527">
        <v>1</v>
      </c>
      <c r="AW527" s="4">
        <v>7432.75</v>
      </c>
      <c r="AX527">
        <v>0</v>
      </c>
      <c r="AY527">
        <v>1</v>
      </c>
      <c r="BA527" s="1">
        <v>44559</v>
      </c>
      <c r="BB527">
        <v>2</v>
      </c>
      <c r="BC527">
        <v>2</v>
      </c>
      <c r="BD527">
        <v>0</v>
      </c>
      <c r="BE527">
        <v>8</v>
      </c>
      <c r="BF527">
        <v>0</v>
      </c>
      <c r="BG527">
        <v>0</v>
      </c>
      <c r="BH527">
        <v>8</v>
      </c>
      <c r="BI527" s="1">
        <v>44210</v>
      </c>
      <c r="BJ527">
        <v>2</v>
      </c>
      <c r="BK527">
        <v>2</v>
      </c>
      <c r="BL527">
        <v>0</v>
      </c>
      <c r="BM527">
        <v>8</v>
      </c>
      <c r="BN527">
        <v>1</v>
      </c>
      <c r="BO527">
        <v>0</v>
      </c>
      <c r="BP527">
        <v>8</v>
      </c>
      <c r="BQ527" s="1">
        <v>43640</v>
      </c>
      <c r="BR527">
        <v>4</v>
      </c>
      <c r="BS527">
        <v>4</v>
      </c>
      <c r="BT527">
        <v>0</v>
      </c>
      <c r="BU527">
        <v>16</v>
      </c>
      <c r="BV527">
        <v>1</v>
      </c>
      <c r="BW527">
        <v>0</v>
      </c>
      <c r="BX527">
        <v>16</v>
      </c>
      <c r="BY527">
        <v>9.3330000000000002</v>
      </c>
      <c r="CA527" t="s">
        <v>1833</v>
      </c>
      <c r="CB527" t="s">
        <v>1834</v>
      </c>
      <c r="CC527">
        <v>16371</v>
      </c>
      <c r="CD527">
        <v>740</v>
      </c>
      <c r="CE527">
        <v>8145637565</v>
      </c>
      <c r="CF527" t="s">
        <v>99</v>
      </c>
      <c r="CG527" t="s">
        <v>100</v>
      </c>
      <c r="CH527" s="1">
        <v>30682</v>
      </c>
      <c r="CI527" t="s">
        <v>100</v>
      </c>
      <c r="CJ527" t="s">
        <v>100</v>
      </c>
      <c r="CK527" t="s">
        <v>100</v>
      </c>
      <c r="CL527" t="s">
        <v>103</v>
      </c>
      <c r="CM527" t="s">
        <v>1831</v>
      </c>
      <c r="CN527">
        <v>176</v>
      </c>
      <c r="CO527" s="1">
        <v>44621</v>
      </c>
      <c r="CP527" s="1"/>
      <c r="CV527"/>
    </row>
    <row r="528" spans="1:101" x14ac:dyDescent="0.25">
      <c r="A528" t="s">
        <v>317</v>
      </c>
      <c r="B528" s="18" t="s">
        <v>3187</v>
      </c>
      <c r="C528" s="18">
        <v>395321</v>
      </c>
      <c r="D528" t="s">
        <v>940</v>
      </c>
      <c r="E528" t="s">
        <v>942</v>
      </c>
      <c r="F528" t="s">
        <v>111</v>
      </c>
      <c r="G528" t="s">
        <v>3202</v>
      </c>
      <c r="H528">
        <v>94.3</v>
      </c>
      <c r="I528" t="s">
        <v>113</v>
      </c>
      <c r="K528" t="s">
        <v>100</v>
      </c>
      <c r="L528" t="s">
        <v>105</v>
      </c>
      <c r="M528">
        <v>3</v>
      </c>
      <c r="N528">
        <v>5</v>
      </c>
      <c r="O528">
        <v>2</v>
      </c>
      <c r="P528">
        <v>3</v>
      </c>
      <c r="Q528">
        <v>3</v>
      </c>
      <c r="R528">
        <v>4</v>
      </c>
      <c r="S528">
        <v>5</v>
      </c>
      <c r="U528" s="8">
        <v>4.6292200000000001</v>
      </c>
      <c r="V528" s="8">
        <v>1.0175099999999999</v>
      </c>
      <c r="W528">
        <v>22</v>
      </c>
      <c r="X528">
        <v>0.99556999999999995</v>
      </c>
      <c r="Y528">
        <v>2.01309</v>
      </c>
      <c r="Z528">
        <v>3.9940899999999999</v>
      </c>
      <c r="AA528">
        <v>0.64954999999999996</v>
      </c>
      <c r="AB528">
        <v>0.11849999999999999</v>
      </c>
      <c r="AD528">
        <v>2.6161300000000001</v>
      </c>
      <c r="AE528">
        <v>28.6</v>
      </c>
      <c r="AG528">
        <v>3</v>
      </c>
      <c r="AJ528">
        <v>2.1897500000000001</v>
      </c>
      <c r="AK528">
        <v>0.69560999999999995</v>
      </c>
      <c r="AL528">
        <v>0.31508999999999998</v>
      </c>
      <c r="AM528">
        <v>3.20045</v>
      </c>
      <c r="AN528">
        <v>2.4458600000000001</v>
      </c>
      <c r="AO528">
        <v>1.0527599999999999</v>
      </c>
      <c r="AP528">
        <v>1.2093799999999999</v>
      </c>
      <c r="AQ528">
        <v>4.5667999999999997</v>
      </c>
      <c r="AS528">
        <v>1</v>
      </c>
      <c r="AT528">
        <v>0</v>
      </c>
      <c r="AU528">
        <v>0</v>
      </c>
      <c r="AV528">
        <v>4</v>
      </c>
      <c r="AW528" s="4">
        <v>12028.63</v>
      </c>
      <c r="AX528">
        <v>0</v>
      </c>
      <c r="AY528">
        <v>4</v>
      </c>
      <c r="BA528" s="1">
        <v>44421</v>
      </c>
      <c r="BB528">
        <v>12</v>
      </c>
      <c r="BC528">
        <v>12</v>
      </c>
      <c r="BD528">
        <v>0</v>
      </c>
      <c r="BE528">
        <v>76</v>
      </c>
      <c r="BF528">
        <v>1</v>
      </c>
      <c r="BG528">
        <v>0</v>
      </c>
      <c r="BH528">
        <v>76</v>
      </c>
      <c r="BI528" s="1">
        <v>43594</v>
      </c>
      <c r="BJ528">
        <v>5</v>
      </c>
      <c r="BK528">
        <v>5</v>
      </c>
      <c r="BL528">
        <v>0</v>
      </c>
      <c r="BM528">
        <v>24</v>
      </c>
      <c r="BN528">
        <v>1</v>
      </c>
      <c r="BO528">
        <v>0</v>
      </c>
      <c r="BP528">
        <v>24</v>
      </c>
      <c r="BQ528" s="1">
        <v>43293</v>
      </c>
      <c r="BR528">
        <v>3</v>
      </c>
      <c r="BS528">
        <v>3</v>
      </c>
      <c r="BT528">
        <v>0</v>
      </c>
      <c r="BU528">
        <v>16</v>
      </c>
      <c r="BV528">
        <v>1</v>
      </c>
      <c r="BW528">
        <v>0</v>
      </c>
      <c r="BX528">
        <v>16</v>
      </c>
      <c r="BY528">
        <v>48.667000000000002</v>
      </c>
      <c r="CA528" t="s">
        <v>943</v>
      </c>
      <c r="CB528" t="s">
        <v>944</v>
      </c>
      <c r="CC528">
        <v>19046</v>
      </c>
      <c r="CD528">
        <v>560</v>
      </c>
      <c r="CE528">
        <v>2158856800</v>
      </c>
      <c r="CF528" t="s">
        <v>99</v>
      </c>
      <c r="CG528" t="s">
        <v>100</v>
      </c>
      <c r="CH528" s="1">
        <v>27327</v>
      </c>
      <c r="CI528" t="s">
        <v>101</v>
      </c>
      <c r="CJ528" t="s">
        <v>100</v>
      </c>
      <c r="CK528" t="s">
        <v>100</v>
      </c>
      <c r="CL528" t="s">
        <v>103</v>
      </c>
      <c r="CM528" t="s">
        <v>941</v>
      </c>
      <c r="CN528">
        <v>114</v>
      </c>
      <c r="CO528" s="1">
        <v>44621</v>
      </c>
      <c r="CP528" s="1"/>
      <c r="CV528"/>
    </row>
    <row r="529" spans="1:104" x14ac:dyDescent="0.25">
      <c r="A529" t="s">
        <v>317</v>
      </c>
      <c r="B529" s="18" t="s">
        <v>3187</v>
      </c>
      <c r="C529" s="18">
        <v>395539</v>
      </c>
      <c r="D529" t="s">
        <v>217</v>
      </c>
      <c r="E529" t="s">
        <v>213</v>
      </c>
      <c r="F529" t="s">
        <v>684</v>
      </c>
      <c r="G529" t="s">
        <v>3202</v>
      </c>
      <c r="H529">
        <v>150.9</v>
      </c>
      <c r="I529" t="s">
        <v>113</v>
      </c>
      <c r="K529" t="s">
        <v>100</v>
      </c>
      <c r="L529" t="s">
        <v>105</v>
      </c>
      <c r="M529">
        <v>2</v>
      </c>
      <c r="N529">
        <v>3</v>
      </c>
      <c r="O529">
        <v>2</v>
      </c>
      <c r="P529">
        <v>4</v>
      </c>
      <c r="Q529">
        <v>3</v>
      </c>
      <c r="R529">
        <v>4</v>
      </c>
      <c r="S529">
        <v>3</v>
      </c>
      <c r="U529" s="8">
        <v>3.6793100000000001</v>
      </c>
      <c r="V529" s="8">
        <v>0.53837000000000002</v>
      </c>
      <c r="W529">
        <v>39</v>
      </c>
      <c r="X529">
        <v>1.12046</v>
      </c>
      <c r="Y529">
        <v>1.6588400000000001</v>
      </c>
      <c r="Z529">
        <v>3.3027199999999999</v>
      </c>
      <c r="AA529">
        <v>0.25090000000000001</v>
      </c>
      <c r="AB529">
        <v>3.1140000000000001E-2</v>
      </c>
      <c r="AD529">
        <v>2.0204800000000001</v>
      </c>
      <c r="AE529">
        <v>17.600000000000001</v>
      </c>
      <c r="AG529">
        <v>0</v>
      </c>
      <c r="AJ529">
        <v>2.2980100000000001</v>
      </c>
      <c r="AK529">
        <v>0.75517000000000001</v>
      </c>
      <c r="AL529">
        <v>0.35346</v>
      </c>
      <c r="AM529">
        <v>3.4066299999999998</v>
      </c>
      <c r="AN529">
        <v>1.79999</v>
      </c>
      <c r="AO529">
        <v>1.09138</v>
      </c>
      <c r="AP529">
        <v>0.57042999999999999</v>
      </c>
      <c r="AQ529">
        <v>3.4100199999999998</v>
      </c>
      <c r="AS529">
        <v>0</v>
      </c>
      <c r="AT529">
        <v>13</v>
      </c>
      <c r="AU529">
        <v>1</v>
      </c>
      <c r="AV529">
        <v>0</v>
      </c>
      <c r="AW529" s="4">
        <v>0</v>
      </c>
      <c r="AX529">
        <v>0</v>
      </c>
      <c r="AY529">
        <v>0</v>
      </c>
      <c r="BA529" s="1">
        <v>44455</v>
      </c>
      <c r="BB529">
        <v>13</v>
      </c>
      <c r="BC529">
        <v>13</v>
      </c>
      <c r="BD529">
        <v>0</v>
      </c>
      <c r="BE529">
        <v>68</v>
      </c>
      <c r="BF529">
        <v>1</v>
      </c>
      <c r="BG529">
        <v>0</v>
      </c>
      <c r="BH529">
        <v>68</v>
      </c>
      <c r="BI529" s="1">
        <v>43804</v>
      </c>
      <c r="BJ529">
        <v>11</v>
      </c>
      <c r="BK529">
        <v>9</v>
      </c>
      <c r="BL529">
        <v>2</v>
      </c>
      <c r="BM529">
        <v>56</v>
      </c>
      <c r="BN529">
        <v>1</v>
      </c>
      <c r="BO529">
        <v>0</v>
      </c>
      <c r="BP529">
        <v>56</v>
      </c>
      <c r="BQ529" s="1">
        <v>43420</v>
      </c>
      <c r="BR529">
        <v>23</v>
      </c>
      <c r="BS529">
        <v>14</v>
      </c>
      <c r="BT529">
        <v>9</v>
      </c>
      <c r="BU529">
        <v>92</v>
      </c>
      <c r="BV529">
        <v>1</v>
      </c>
      <c r="BW529">
        <v>0</v>
      </c>
      <c r="BX529">
        <v>92</v>
      </c>
      <c r="BY529">
        <v>68</v>
      </c>
      <c r="CA529" t="s">
        <v>1618</v>
      </c>
      <c r="CB529" t="s">
        <v>1619</v>
      </c>
      <c r="CC529">
        <v>15601</v>
      </c>
      <c r="CD529">
        <v>770</v>
      </c>
      <c r="CE529">
        <v>7248376070</v>
      </c>
      <c r="CF529" t="s">
        <v>99</v>
      </c>
      <c r="CG529" t="s">
        <v>100</v>
      </c>
      <c r="CH529" s="1">
        <v>30317</v>
      </c>
      <c r="CI529" t="s">
        <v>101</v>
      </c>
      <c r="CJ529" t="s">
        <v>100</v>
      </c>
      <c r="CK529" t="s">
        <v>100</v>
      </c>
      <c r="CL529" t="s">
        <v>103</v>
      </c>
      <c r="CM529" t="s">
        <v>1617</v>
      </c>
      <c r="CN529">
        <v>155</v>
      </c>
      <c r="CO529" s="1">
        <v>44621</v>
      </c>
      <c r="CP529" s="1"/>
      <c r="CV529"/>
    </row>
    <row r="530" spans="1:104" x14ac:dyDescent="0.25">
      <c r="A530" t="s">
        <v>317</v>
      </c>
      <c r="B530" s="18" t="s">
        <v>3187</v>
      </c>
      <c r="C530" s="18">
        <v>395794</v>
      </c>
      <c r="D530" t="s">
        <v>2371</v>
      </c>
      <c r="E530" t="s">
        <v>275</v>
      </c>
      <c r="F530" t="s">
        <v>204</v>
      </c>
      <c r="G530" t="s">
        <v>3202</v>
      </c>
      <c r="H530">
        <v>53.7</v>
      </c>
      <c r="I530" t="s">
        <v>133</v>
      </c>
      <c r="K530" t="s">
        <v>100</v>
      </c>
      <c r="L530" t="s">
        <v>105</v>
      </c>
      <c r="M530">
        <v>5</v>
      </c>
      <c r="N530">
        <v>3</v>
      </c>
      <c r="O530">
        <v>5</v>
      </c>
      <c r="P530">
        <v>4</v>
      </c>
      <c r="Q530">
        <v>4</v>
      </c>
      <c r="R530">
        <v>4</v>
      </c>
      <c r="S530">
        <v>4</v>
      </c>
      <c r="U530" s="8">
        <v>3.3700199999999998</v>
      </c>
      <c r="V530" s="8">
        <v>1.0712900000000001</v>
      </c>
      <c r="W530">
        <v>53</v>
      </c>
      <c r="X530">
        <v>0.72445000000000004</v>
      </c>
      <c r="Y530">
        <v>1.7957399999999999</v>
      </c>
      <c r="Z530">
        <v>2.9078900000000001</v>
      </c>
      <c r="AA530">
        <v>0.76666999999999996</v>
      </c>
      <c r="AB530">
        <v>0.19672999999999999</v>
      </c>
      <c r="AD530">
        <v>1.5742799999999999</v>
      </c>
      <c r="AE530">
        <v>37.5</v>
      </c>
      <c r="AG530">
        <v>0</v>
      </c>
      <c r="AJ530">
        <v>2.1584400000000001</v>
      </c>
      <c r="AK530">
        <v>0.85211999999999999</v>
      </c>
      <c r="AL530">
        <v>0.47088999999999998</v>
      </c>
      <c r="AM530">
        <v>3.4814500000000002</v>
      </c>
      <c r="AN530">
        <v>1.49316</v>
      </c>
      <c r="AO530">
        <v>0.62536000000000003</v>
      </c>
      <c r="AP530">
        <v>0.85201000000000005</v>
      </c>
      <c r="AQ530">
        <v>3.0562399999999998</v>
      </c>
      <c r="AS530">
        <v>0</v>
      </c>
      <c r="AT530">
        <v>0</v>
      </c>
      <c r="AU530">
        <v>0</v>
      </c>
      <c r="AV530">
        <v>0</v>
      </c>
      <c r="AW530" s="4">
        <v>0</v>
      </c>
      <c r="AX530">
        <v>0</v>
      </c>
      <c r="AY530">
        <v>0</v>
      </c>
      <c r="BA530" s="1">
        <v>44421</v>
      </c>
      <c r="BB530">
        <v>1</v>
      </c>
      <c r="BC530">
        <v>1</v>
      </c>
      <c r="BD530">
        <v>0</v>
      </c>
      <c r="BE530">
        <v>4</v>
      </c>
      <c r="BF530">
        <v>1</v>
      </c>
      <c r="BG530">
        <v>0</v>
      </c>
      <c r="BH530">
        <v>4</v>
      </c>
      <c r="BI530" s="1">
        <v>43823</v>
      </c>
      <c r="BJ530">
        <v>2</v>
      </c>
      <c r="BK530">
        <v>2</v>
      </c>
      <c r="BL530">
        <v>0</v>
      </c>
      <c r="BM530">
        <v>8</v>
      </c>
      <c r="BN530">
        <v>1</v>
      </c>
      <c r="BO530">
        <v>0</v>
      </c>
      <c r="BP530">
        <v>8</v>
      </c>
      <c r="BQ530" s="1">
        <v>43503</v>
      </c>
      <c r="BR530">
        <v>1</v>
      </c>
      <c r="BS530">
        <v>1</v>
      </c>
      <c r="BT530">
        <v>0</v>
      </c>
      <c r="BU530">
        <v>4</v>
      </c>
      <c r="BV530">
        <v>1</v>
      </c>
      <c r="BW530">
        <v>0</v>
      </c>
      <c r="BX530">
        <v>4</v>
      </c>
      <c r="BY530">
        <v>5.3330000000000002</v>
      </c>
      <c r="CA530" t="s">
        <v>2371</v>
      </c>
      <c r="CB530" t="s">
        <v>2373</v>
      </c>
      <c r="CC530">
        <v>16148</v>
      </c>
      <c r="CD530">
        <v>530</v>
      </c>
      <c r="CE530">
        <v>7249813200</v>
      </c>
      <c r="CF530" t="s">
        <v>99</v>
      </c>
      <c r="CG530" t="s">
        <v>100</v>
      </c>
      <c r="CH530" s="1">
        <v>32690</v>
      </c>
      <c r="CI530" t="s">
        <v>100</v>
      </c>
      <c r="CJ530" t="s">
        <v>100</v>
      </c>
      <c r="CK530" t="s">
        <v>100</v>
      </c>
      <c r="CL530" t="s">
        <v>103</v>
      </c>
      <c r="CM530" t="s">
        <v>2372</v>
      </c>
      <c r="CN530">
        <v>90</v>
      </c>
      <c r="CO530" s="1">
        <v>44621</v>
      </c>
      <c r="CP530" s="1"/>
      <c r="CV530"/>
    </row>
    <row r="531" spans="1:104" x14ac:dyDescent="0.25">
      <c r="A531" t="s">
        <v>317</v>
      </c>
      <c r="B531" s="18" t="s">
        <v>3187</v>
      </c>
      <c r="C531" s="18">
        <v>395278</v>
      </c>
      <c r="D531" t="s">
        <v>829</v>
      </c>
      <c r="E531" t="s">
        <v>831</v>
      </c>
      <c r="F531" t="s">
        <v>111</v>
      </c>
      <c r="G531" t="s">
        <v>3202</v>
      </c>
      <c r="H531">
        <v>92.9</v>
      </c>
      <c r="I531" t="s">
        <v>133</v>
      </c>
      <c r="K531" t="s">
        <v>100</v>
      </c>
      <c r="L531" t="s">
        <v>105</v>
      </c>
      <c r="M531">
        <v>4</v>
      </c>
      <c r="N531">
        <v>5</v>
      </c>
      <c r="O531">
        <v>3</v>
      </c>
      <c r="P531">
        <v>2</v>
      </c>
      <c r="Q531">
        <v>3</v>
      </c>
      <c r="R531">
        <v>2</v>
      </c>
      <c r="S531">
        <v>5</v>
      </c>
      <c r="U531" s="8">
        <v>4.8377400000000002</v>
      </c>
      <c r="V531" s="8">
        <v>1.4525999999999999</v>
      </c>
      <c r="W531">
        <v>28</v>
      </c>
      <c r="X531">
        <v>0.37494</v>
      </c>
      <c r="Y531">
        <v>1.8275399999999999</v>
      </c>
      <c r="Z531">
        <v>4.3305800000000003</v>
      </c>
      <c r="AA531">
        <v>0.91364000000000001</v>
      </c>
      <c r="AB531">
        <v>0.25295000000000001</v>
      </c>
      <c r="AD531">
        <v>3.0102099999999998</v>
      </c>
      <c r="AE531">
        <v>17.899999999999999</v>
      </c>
      <c r="AG531">
        <v>0</v>
      </c>
      <c r="AJ531">
        <v>2.1178400000000002</v>
      </c>
      <c r="AK531">
        <v>0.89339999999999997</v>
      </c>
      <c r="AL531">
        <v>0.50929000000000002</v>
      </c>
      <c r="AM531">
        <v>3.5205299999999999</v>
      </c>
      <c r="AN531">
        <v>2.90984</v>
      </c>
      <c r="AO531">
        <v>0.30869999999999997</v>
      </c>
      <c r="AP531">
        <v>1.0681499999999999</v>
      </c>
      <c r="AQ531">
        <v>4.3386100000000001</v>
      </c>
      <c r="AS531">
        <v>0</v>
      </c>
      <c r="AT531">
        <v>0</v>
      </c>
      <c r="AU531">
        <v>0</v>
      </c>
      <c r="AV531">
        <v>0</v>
      </c>
      <c r="AW531" s="4">
        <v>0</v>
      </c>
      <c r="AX531">
        <v>0</v>
      </c>
      <c r="AY531">
        <v>0</v>
      </c>
      <c r="BA531" s="1">
        <v>44435</v>
      </c>
      <c r="BB531">
        <v>0</v>
      </c>
      <c r="BC531">
        <v>0</v>
      </c>
      <c r="BD531">
        <v>0</v>
      </c>
      <c r="BE531">
        <v>0</v>
      </c>
      <c r="BF531">
        <v>0</v>
      </c>
      <c r="BG531">
        <v>0</v>
      </c>
      <c r="BH531">
        <v>0</v>
      </c>
      <c r="BI531" s="1">
        <v>43594</v>
      </c>
      <c r="BJ531">
        <v>12</v>
      </c>
      <c r="BK531">
        <v>12</v>
      </c>
      <c r="BL531">
        <v>0</v>
      </c>
      <c r="BM531">
        <v>72</v>
      </c>
      <c r="BN531">
        <v>1</v>
      </c>
      <c r="BO531">
        <v>0</v>
      </c>
      <c r="BP531">
        <v>72</v>
      </c>
      <c r="BQ531" s="1">
        <v>43300</v>
      </c>
      <c r="BR531">
        <v>2</v>
      </c>
      <c r="BS531">
        <v>2</v>
      </c>
      <c r="BT531">
        <v>0</v>
      </c>
      <c r="BU531">
        <v>12</v>
      </c>
      <c r="BV531">
        <v>1</v>
      </c>
      <c r="BW531">
        <v>0</v>
      </c>
      <c r="BX531">
        <v>12</v>
      </c>
      <c r="BY531">
        <v>26</v>
      </c>
      <c r="CA531" t="s">
        <v>829</v>
      </c>
      <c r="CB531" t="s">
        <v>832</v>
      </c>
      <c r="CC531">
        <v>19031</v>
      </c>
      <c r="CD531">
        <v>560</v>
      </c>
      <c r="CE531">
        <v>2158364179</v>
      </c>
      <c r="CF531" t="s">
        <v>99</v>
      </c>
      <c r="CG531" t="s">
        <v>100</v>
      </c>
      <c r="CH531" s="1">
        <v>25610</v>
      </c>
      <c r="CI531" t="s">
        <v>100</v>
      </c>
      <c r="CJ531" t="s">
        <v>100</v>
      </c>
      <c r="CK531" t="s">
        <v>100</v>
      </c>
      <c r="CL531" t="s">
        <v>103</v>
      </c>
      <c r="CM531" t="s">
        <v>830</v>
      </c>
      <c r="CN531">
        <v>106</v>
      </c>
      <c r="CO531" s="1">
        <v>44621</v>
      </c>
      <c r="CP531" s="1"/>
      <c r="CV531"/>
    </row>
    <row r="532" spans="1:104" x14ac:dyDescent="0.25">
      <c r="A532" t="s">
        <v>317</v>
      </c>
      <c r="B532" s="18" t="s">
        <v>3187</v>
      </c>
      <c r="C532" s="18">
        <v>396081</v>
      </c>
      <c r="D532" t="s">
        <v>2961</v>
      </c>
      <c r="E532" t="s">
        <v>402</v>
      </c>
      <c r="F532" t="s">
        <v>294</v>
      </c>
      <c r="G532" t="s">
        <v>3202</v>
      </c>
      <c r="H532">
        <v>65.099999999999994</v>
      </c>
      <c r="I532" t="s">
        <v>113</v>
      </c>
      <c r="K532" t="s">
        <v>100</v>
      </c>
      <c r="L532" t="s">
        <v>105</v>
      </c>
      <c r="M532">
        <v>4</v>
      </c>
      <c r="N532">
        <v>4</v>
      </c>
      <c r="O532">
        <v>4</v>
      </c>
      <c r="P532">
        <v>3</v>
      </c>
      <c r="Q532">
        <v>1</v>
      </c>
      <c r="R532">
        <v>4</v>
      </c>
      <c r="S532">
        <v>5</v>
      </c>
      <c r="U532" s="8">
        <v>4.1273</v>
      </c>
      <c r="V532" s="8">
        <v>1.25</v>
      </c>
      <c r="W532">
        <v>48.1</v>
      </c>
      <c r="X532">
        <v>0.69530999999999998</v>
      </c>
      <c r="Y532">
        <v>1.9453100000000001</v>
      </c>
      <c r="Z532">
        <v>3.4963000000000002</v>
      </c>
      <c r="AA532">
        <v>0.7571</v>
      </c>
      <c r="AB532">
        <v>9.1829999999999995E-2</v>
      </c>
      <c r="AD532">
        <v>2.1819899999999999</v>
      </c>
      <c r="AE532">
        <v>39.1</v>
      </c>
      <c r="AG532">
        <v>0</v>
      </c>
      <c r="AJ532">
        <v>2.3588800000000001</v>
      </c>
      <c r="AK532">
        <v>0.79537999999999998</v>
      </c>
      <c r="AL532">
        <v>0.40647</v>
      </c>
      <c r="AM532">
        <v>3.56074</v>
      </c>
      <c r="AN532">
        <v>1.8936999999999999</v>
      </c>
      <c r="AO532">
        <v>0.64302000000000004</v>
      </c>
      <c r="AP532">
        <v>1.1516999999999999</v>
      </c>
      <c r="AQ532">
        <v>3.6596700000000002</v>
      </c>
      <c r="AS532">
        <v>0</v>
      </c>
      <c r="AT532">
        <v>1</v>
      </c>
      <c r="AU532">
        <v>1</v>
      </c>
      <c r="AV532">
        <v>1</v>
      </c>
      <c r="AW532" s="4">
        <v>3250</v>
      </c>
      <c r="AX532">
        <v>0</v>
      </c>
      <c r="AY532">
        <v>1</v>
      </c>
      <c r="BA532" s="1">
        <v>44573</v>
      </c>
      <c r="BB532">
        <v>2</v>
      </c>
      <c r="BC532">
        <v>2</v>
      </c>
      <c r="BD532">
        <v>0</v>
      </c>
      <c r="BE532">
        <v>8</v>
      </c>
      <c r="BF532">
        <v>0</v>
      </c>
      <c r="BG532">
        <v>0</v>
      </c>
      <c r="BH532">
        <v>8</v>
      </c>
      <c r="BI532" s="1">
        <v>44246</v>
      </c>
      <c r="BJ532">
        <v>7</v>
      </c>
      <c r="BK532">
        <v>6</v>
      </c>
      <c r="BL532">
        <v>0</v>
      </c>
      <c r="BM532">
        <v>32</v>
      </c>
      <c r="BN532">
        <v>1</v>
      </c>
      <c r="BO532">
        <v>0</v>
      </c>
      <c r="BP532">
        <v>32</v>
      </c>
      <c r="BQ532" s="1">
        <v>43657</v>
      </c>
      <c r="BR532">
        <v>2</v>
      </c>
      <c r="BS532">
        <v>2</v>
      </c>
      <c r="BT532">
        <v>0</v>
      </c>
      <c r="BU532">
        <v>8</v>
      </c>
      <c r="BV532">
        <v>1</v>
      </c>
      <c r="BW532">
        <v>0</v>
      </c>
      <c r="BX532">
        <v>8</v>
      </c>
      <c r="BY532">
        <v>16</v>
      </c>
      <c r="CA532" t="s">
        <v>2963</v>
      </c>
      <c r="CB532" t="s">
        <v>2964</v>
      </c>
      <c r="CC532">
        <v>16506</v>
      </c>
      <c r="CD532">
        <v>320</v>
      </c>
      <c r="CE532">
        <v>8148365300</v>
      </c>
      <c r="CF532" t="s">
        <v>99</v>
      </c>
      <c r="CG532" t="s">
        <v>100</v>
      </c>
      <c r="CH532" s="1">
        <v>37260</v>
      </c>
      <c r="CI532" t="s">
        <v>100</v>
      </c>
      <c r="CJ532" t="s">
        <v>100</v>
      </c>
      <c r="CK532" t="s">
        <v>100</v>
      </c>
      <c r="CL532" t="s">
        <v>103</v>
      </c>
      <c r="CM532" t="s">
        <v>2962</v>
      </c>
      <c r="CN532">
        <v>80</v>
      </c>
      <c r="CO532" s="1">
        <v>44621</v>
      </c>
      <c r="CP532" s="1"/>
      <c r="CV532"/>
    </row>
    <row r="533" spans="1:104" x14ac:dyDescent="0.25">
      <c r="A533" t="s">
        <v>317</v>
      </c>
      <c r="B533" s="18" t="s">
        <v>3187</v>
      </c>
      <c r="C533" s="18">
        <v>395104</v>
      </c>
      <c r="D533" t="s">
        <v>508</v>
      </c>
      <c r="E533" t="s">
        <v>196</v>
      </c>
      <c r="F533" t="s">
        <v>447</v>
      </c>
      <c r="G533" t="s">
        <v>3202</v>
      </c>
      <c r="H533">
        <v>77.099999999999994</v>
      </c>
      <c r="I533" t="s">
        <v>113</v>
      </c>
      <c r="K533" t="s">
        <v>101</v>
      </c>
      <c r="L533" t="s">
        <v>105</v>
      </c>
      <c r="M533">
        <v>3</v>
      </c>
      <c r="N533">
        <v>4</v>
      </c>
      <c r="O533">
        <v>2</v>
      </c>
      <c r="P533">
        <v>4</v>
      </c>
      <c r="Q533">
        <v>4</v>
      </c>
      <c r="R533">
        <v>3</v>
      </c>
      <c r="S533">
        <v>4</v>
      </c>
      <c r="U533" s="8">
        <v>4.2001600000000003</v>
      </c>
      <c r="V533" s="8">
        <v>1.0380400000000001</v>
      </c>
      <c r="W533">
        <v>35.200000000000003</v>
      </c>
      <c r="X533">
        <v>1.0137799999999999</v>
      </c>
      <c r="Y533">
        <v>2.0518200000000002</v>
      </c>
      <c r="Z533">
        <v>3.5310700000000002</v>
      </c>
      <c r="AA533">
        <v>0.52481</v>
      </c>
      <c r="AB533">
        <v>7.0699999999999999E-2</v>
      </c>
      <c r="AD533">
        <v>2.1483300000000001</v>
      </c>
      <c r="AE533">
        <v>21.1</v>
      </c>
      <c r="AG533">
        <v>0</v>
      </c>
      <c r="AJ533">
        <v>2.2640699999999998</v>
      </c>
      <c r="AK533">
        <v>0.77102000000000004</v>
      </c>
      <c r="AL533">
        <v>0.39589000000000002</v>
      </c>
      <c r="AM533">
        <v>3.4309799999999999</v>
      </c>
      <c r="AN533">
        <v>1.9425699999999999</v>
      </c>
      <c r="AO533">
        <v>0.96716999999999997</v>
      </c>
      <c r="AP533">
        <v>0.98196000000000006</v>
      </c>
      <c r="AQ533">
        <v>3.86511</v>
      </c>
      <c r="AS533">
        <v>0</v>
      </c>
      <c r="AT533">
        <v>0</v>
      </c>
      <c r="AU533">
        <v>1</v>
      </c>
      <c r="AV533">
        <v>1</v>
      </c>
      <c r="AW533" s="4">
        <v>71825</v>
      </c>
      <c r="AX533">
        <v>0</v>
      </c>
      <c r="AY533">
        <v>1</v>
      </c>
      <c r="BA533" s="1">
        <v>44582</v>
      </c>
      <c r="BB533">
        <v>7</v>
      </c>
      <c r="BC533">
        <v>6</v>
      </c>
      <c r="BD533">
        <v>0</v>
      </c>
      <c r="BE533">
        <v>64</v>
      </c>
      <c r="BF533">
        <v>0</v>
      </c>
      <c r="BG533">
        <v>0</v>
      </c>
      <c r="BH533">
        <v>64</v>
      </c>
      <c r="BI533" s="1">
        <v>44267</v>
      </c>
      <c r="BJ533">
        <v>11</v>
      </c>
      <c r="BK533">
        <v>11</v>
      </c>
      <c r="BL533">
        <v>0</v>
      </c>
      <c r="BM533">
        <v>80</v>
      </c>
      <c r="BN533">
        <v>1</v>
      </c>
      <c r="BO533">
        <v>0</v>
      </c>
      <c r="BP533">
        <v>80</v>
      </c>
      <c r="BQ533" s="1">
        <v>43784</v>
      </c>
      <c r="BR533">
        <v>4</v>
      </c>
      <c r="BS533">
        <v>4</v>
      </c>
      <c r="BT533">
        <v>0</v>
      </c>
      <c r="BU533">
        <v>20</v>
      </c>
      <c r="BV533">
        <v>1</v>
      </c>
      <c r="BW533">
        <v>0</v>
      </c>
      <c r="BX533">
        <v>20</v>
      </c>
      <c r="BY533">
        <v>62</v>
      </c>
      <c r="CA533" t="s">
        <v>510</v>
      </c>
      <c r="CB533" t="s">
        <v>511</v>
      </c>
      <c r="CC533">
        <v>18444</v>
      </c>
      <c r="CD533">
        <v>420</v>
      </c>
      <c r="CE533">
        <v>5708427621</v>
      </c>
      <c r="CF533" t="s">
        <v>99</v>
      </c>
      <c r="CG533" t="s">
        <v>100</v>
      </c>
      <c r="CH533" s="1">
        <v>28126</v>
      </c>
      <c r="CI533" t="s">
        <v>100</v>
      </c>
      <c r="CJ533" t="s">
        <v>100</v>
      </c>
      <c r="CK533" t="s">
        <v>100</v>
      </c>
      <c r="CL533" t="s">
        <v>103</v>
      </c>
      <c r="CM533" t="s">
        <v>509</v>
      </c>
      <c r="CN533">
        <v>112</v>
      </c>
      <c r="CO533" s="1">
        <v>44621</v>
      </c>
      <c r="CP533" s="1"/>
      <c r="CV533"/>
    </row>
    <row r="534" spans="1:104" x14ac:dyDescent="0.25">
      <c r="A534" t="s">
        <v>317</v>
      </c>
      <c r="B534" s="18" t="s">
        <v>3187</v>
      </c>
      <c r="C534" s="18">
        <v>395244</v>
      </c>
      <c r="D534" t="s">
        <v>742</v>
      </c>
      <c r="E534" t="s">
        <v>128</v>
      </c>
      <c r="F534" t="s">
        <v>204</v>
      </c>
      <c r="G534" t="s">
        <v>3202</v>
      </c>
      <c r="H534">
        <v>136.9</v>
      </c>
      <c r="I534" t="s">
        <v>113</v>
      </c>
      <c r="K534" t="s">
        <v>100</v>
      </c>
      <c r="L534" t="s">
        <v>105</v>
      </c>
      <c r="M534">
        <v>4</v>
      </c>
      <c r="N534">
        <v>1</v>
      </c>
      <c r="O534">
        <v>5</v>
      </c>
      <c r="P534">
        <v>3</v>
      </c>
      <c r="Q534">
        <v>4</v>
      </c>
      <c r="R534">
        <v>3</v>
      </c>
      <c r="S534">
        <v>1</v>
      </c>
      <c r="U534" s="8">
        <v>2.9485399999999999</v>
      </c>
      <c r="V534" s="8">
        <v>0.43401000000000001</v>
      </c>
      <c r="W534">
        <v>38.700000000000003</v>
      </c>
      <c r="X534">
        <v>1.1071</v>
      </c>
      <c r="Y534">
        <v>1.5410999999999999</v>
      </c>
      <c r="Z534">
        <v>2.5471200000000001</v>
      </c>
      <c r="AA534">
        <v>0.19949</v>
      </c>
      <c r="AB534">
        <v>2.8400000000000002E-2</v>
      </c>
      <c r="AD534">
        <v>1.40743</v>
      </c>
      <c r="AE534">
        <v>25</v>
      </c>
      <c r="AG534">
        <v>0</v>
      </c>
      <c r="AJ534">
        <v>2.3297599999999998</v>
      </c>
      <c r="AK534">
        <v>0.80186999999999997</v>
      </c>
      <c r="AL534">
        <v>0.45090999999999998</v>
      </c>
      <c r="AM534">
        <v>3.5825399999999998</v>
      </c>
      <c r="AN534">
        <v>1.23675</v>
      </c>
      <c r="AO534">
        <v>1.01556</v>
      </c>
      <c r="AP534">
        <v>0.36047000000000001</v>
      </c>
      <c r="AQ534">
        <v>2.5985499999999999</v>
      </c>
      <c r="AS534">
        <v>0</v>
      </c>
      <c r="AT534">
        <v>0</v>
      </c>
      <c r="AU534">
        <v>0</v>
      </c>
      <c r="AV534">
        <v>0</v>
      </c>
      <c r="AW534" s="4">
        <v>0</v>
      </c>
      <c r="AX534">
        <v>0</v>
      </c>
      <c r="AY534">
        <v>0</v>
      </c>
      <c r="BA534" s="1">
        <v>44547</v>
      </c>
      <c r="BB534">
        <v>2</v>
      </c>
      <c r="BC534">
        <v>2</v>
      </c>
      <c r="BD534">
        <v>0</v>
      </c>
      <c r="BE534">
        <v>8</v>
      </c>
      <c r="BF534">
        <v>1</v>
      </c>
      <c r="BG534">
        <v>0</v>
      </c>
      <c r="BH534">
        <v>8</v>
      </c>
      <c r="BI534" s="1">
        <v>44225</v>
      </c>
      <c r="BJ534">
        <v>1</v>
      </c>
      <c r="BK534">
        <v>1</v>
      </c>
      <c r="BL534">
        <v>0</v>
      </c>
      <c r="BM534">
        <v>4</v>
      </c>
      <c r="BN534">
        <v>1</v>
      </c>
      <c r="BO534">
        <v>0</v>
      </c>
      <c r="BP534">
        <v>4</v>
      </c>
      <c r="BQ534" s="1">
        <v>43623</v>
      </c>
      <c r="BR534">
        <v>2</v>
      </c>
      <c r="BS534">
        <v>2</v>
      </c>
      <c r="BT534">
        <v>0</v>
      </c>
      <c r="BU534">
        <v>8</v>
      </c>
      <c r="BV534">
        <v>1</v>
      </c>
      <c r="BW534">
        <v>0</v>
      </c>
      <c r="BX534">
        <v>8</v>
      </c>
      <c r="BY534">
        <v>6.6669999999999998</v>
      </c>
      <c r="CA534" t="s">
        <v>744</v>
      </c>
      <c r="CB534" t="s">
        <v>745</v>
      </c>
      <c r="CC534">
        <v>16125</v>
      </c>
      <c r="CD534">
        <v>530</v>
      </c>
      <c r="CE534">
        <v>7245887610</v>
      </c>
      <c r="CF534" t="s">
        <v>99</v>
      </c>
      <c r="CG534" t="s">
        <v>100</v>
      </c>
      <c r="CH534" s="1">
        <v>25007</v>
      </c>
      <c r="CI534" t="s">
        <v>101</v>
      </c>
      <c r="CJ534" t="s">
        <v>100</v>
      </c>
      <c r="CK534" t="s">
        <v>100</v>
      </c>
      <c r="CL534" t="s">
        <v>103</v>
      </c>
      <c r="CM534" t="s">
        <v>743</v>
      </c>
      <c r="CN534">
        <v>192</v>
      </c>
      <c r="CO534" s="1">
        <v>44621</v>
      </c>
      <c r="CP534" s="1"/>
      <c r="CS534">
        <v>12</v>
      </c>
      <c r="CV534"/>
      <c r="CX534">
        <v>12</v>
      </c>
    </row>
    <row r="535" spans="1:104" x14ac:dyDescent="0.25">
      <c r="A535" t="s">
        <v>317</v>
      </c>
      <c r="B535" s="18" t="s">
        <v>3187</v>
      </c>
      <c r="C535" s="18">
        <v>395904</v>
      </c>
      <c r="D535" t="s">
        <v>2669</v>
      </c>
      <c r="E535" t="s">
        <v>938</v>
      </c>
      <c r="F535" t="s">
        <v>111</v>
      </c>
      <c r="G535" t="s">
        <v>3201</v>
      </c>
      <c r="H535">
        <v>116.5</v>
      </c>
      <c r="I535" t="s">
        <v>98</v>
      </c>
      <c r="K535" t="s">
        <v>100</v>
      </c>
      <c r="L535" t="s">
        <v>102</v>
      </c>
      <c r="M535">
        <v>3</v>
      </c>
      <c r="N535">
        <v>3</v>
      </c>
      <c r="O535">
        <v>3</v>
      </c>
      <c r="P535">
        <v>4</v>
      </c>
      <c r="Q535">
        <v>3</v>
      </c>
      <c r="R535">
        <v>5</v>
      </c>
      <c r="S535">
        <v>3</v>
      </c>
      <c r="U535" s="8">
        <v>3.2670699999999999</v>
      </c>
      <c r="V535" s="8">
        <v>0.69350999999999996</v>
      </c>
      <c r="W535">
        <v>49</v>
      </c>
      <c r="X535">
        <v>0.89234999999999998</v>
      </c>
      <c r="Y535">
        <v>1.58586</v>
      </c>
      <c r="Z535">
        <v>2.9274</v>
      </c>
      <c r="AA535">
        <v>0.57001000000000002</v>
      </c>
      <c r="AB535">
        <v>4.4069999999999998E-2</v>
      </c>
      <c r="AD535">
        <v>1.6812100000000001</v>
      </c>
      <c r="AE535">
        <v>36.799999999999997</v>
      </c>
      <c r="AG535">
        <v>0</v>
      </c>
      <c r="AJ535">
        <v>2.0946500000000001</v>
      </c>
      <c r="AK535">
        <v>0.74151</v>
      </c>
      <c r="AL535">
        <v>0.35903000000000002</v>
      </c>
      <c r="AM535">
        <v>3.1951900000000002</v>
      </c>
      <c r="AN535">
        <v>1.6431500000000001</v>
      </c>
      <c r="AO535">
        <v>0.88519999999999999</v>
      </c>
      <c r="AP535">
        <v>0.72338999999999998</v>
      </c>
      <c r="AQ535">
        <v>3.2283300000000001</v>
      </c>
      <c r="AS535">
        <v>1</v>
      </c>
      <c r="AT535">
        <v>1</v>
      </c>
      <c r="AU535">
        <v>1</v>
      </c>
      <c r="AV535">
        <v>0</v>
      </c>
      <c r="AW535" s="4">
        <v>0</v>
      </c>
      <c r="AX535">
        <v>0</v>
      </c>
      <c r="AY535">
        <v>0</v>
      </c>
      <c r="BA535" s="1">
        <v>44498</v>
      </c>
      <c r="BB535">
        <v>3</v>
      </c>
      <c r="BC535">
        <v>3</v>
      </c>
      <c r="BD535">
        <v>0</v>
      </c>
      <c r="BE535">
        <v>24</v>
      </c>
      <c r="BF535">
        <v>1</v>
      </c>
      <c r="BG535">
        <v>0</v>
      </c>
      <c r="BH535">
        <v>24</v>
      </c>
      <c r="BI535" s="1">
        <v>44113</v>
      </c>
      <c r="BJ535">
        <v>2</v>
      </c>
      <c r="BK535">
        <v>1</v>
      </c>
      <c r="BL535">
        <v>0</v>
      </c>
      <c r="BM535">
        <v>12</v>
      </c>
      <c r="BN535">
        <v>1</v>
      </c>
      <c r="BO535">
        <v>0</v>
      </c>
      <c r="BP535">
        <v>12</v>
      </c>
      <c r="BQ535" s="1">
        <v>43574</v>
      </c>
      <c r="BR535">
        <v>11</v>
      </c>
      <c r="BS535">
        <v>10</v>
      </c>
      <c r="BT535">
        <v>3</v>
      </c>
      <c r="BU535">
        <v>68</v>
      </c>
      <c r="BV535">
        <v>1</v>
      </c>
      <c r="BW535">
        <v>0</v>
      </c>
      <c r="BX535">
        <v>68</v>
      </c>
      <c r="BY535">
        <v>27.332999999999998</v>
      </c>
      <c r="CA535" t="s">
        <v>2671</v>
      </c>
      <c r="CB535" t="s">
        <v>2672</v>
      </c>
      <c r="CC535">
        <v>19464</v>
      </c>
      <c r="CD535">
        <v>560</v>
      </c>
      <c r="CE535">
        <v>6103231800</v>
      </c>
      <c r="CF535" t="s">
        <v>99</v>
      </c>
      <c r="CG535" t="s">
        <v>100</v>
      </c>
      <c r="CH535" s="1">
        <v>34173</v>
      </c>
      <c r="CI535" t="s">
        <v>100</v>
      </c>
      <c r="CJ535" t="s">
        <v>100</v>
      </c>
      <c r="CK535" t="s">
        <v>100</v>
      </c>
      <c r="CL535" t="s">
        <v>103</v>
      </c>
      <c r="CM535" t="s">
        <v>2670</v>
      </c>
      <c r="CN535">
        <v>130</v>
      </c>
      <c r="CO535" s="1">
        <v>44621</v>
      </c>
      <c r="CP535" s="1"/>
      <c r="CV535"/>
    </row>
    <row r="536" spans="1:104" x14ac:dyDescent="0.25">
      <c r="A536" t="s">
        <v>317</v>
      </c>
      <c r="B536" s="18" t="s">
        <v>3187</v>
      </c>
      <c r="C536" s="18">
        <v>395677</v>
      </c>
      <c r="D536" t="s">
        <v>2023</v>
      </c>
      <c r="E536" t="s">
        <v>151</v>
      </c>
      <c r="F536" t="s">
        <v>205</v>
      </c>
      <c r="G536" t="s">
        <v>3202</v>
      </c>
      <c r="H536">
        <v>103.2</v>
      </c>
      <c r="I536" t="s">
        <v>113</v>
      </c>
      <c r="K536" t="s">
        <v>100</v>
      </c>
      <c r="L536" t="s">
        <v>105</v>
      </c>
      <c r="M536">
        <v>4</v>
      </c>
      <c r="N536">
        <v>4</v>
      </c>
      <c r="O536">
        <v>4</v>
      </c>
      <c r="P536">
        <v>4</v>
      </c>
      <c r="Q536">
        <v>4</v>
      </c>
      <c r="R536">
        <v>4</v>
      </c>
      <c r="S536">
        <v>4</v>
      </c>
      <c r="U536" s="8">
        <v>4.2442399999999996</v>
      </c>
      <c r="V536" s="8">
        <v>0.85357000000000005</v>
      </c>
      <c r="W536">
        <v>33.299999999999997</v>
      </c>
      <c r="X536">
        <v>0.84941</v>
      </c>
      <c r="Y536">
        <v>1.7029799999999999</v>
      </c>
      <c r="Z536">
        <v>3.8640599999999998</v>
      </c>
      <c r="AA536">
        <v>0.66769999999999996</v>
      </c>
      <c r="AB536">
        <v>5.185E-2</v>
      </c>
      <c r="AD536">
        <v>2.5412699999999999</v>
      </c>
      <c r="AE536">
        <v>8.3000000000000007</v>
      </c>
      <c r="AG536">
        <v>0</v>
      </c>
      <c r="AJ536">
        <v>2.2039200000000001</v>
      </c>
      <c r="AK536">
        <v>0.75461</v>
      </c>
      <c r="AL536">
        <v>0.39396999999999999</v>
      </c>
      <c r="AM536">
        <v>3.3525</v>
      </c>
      <c r="AN536">
        <v>2.3605900000000002</v>
      </c>
      <c r="AO536">
        <v>0.82796999999999998</v>
      </c>
      <c r="AP536">
        <v>0.81138999999999994</v>
      </c>
      <c r="AQ536">
        <v>3.9971199999999998</v>
      </c>
      <c r="AS536">
        <v>2</v>
      </c>
      <c r="AT536">
        <v>9</v>
      </c>
      <c r="AU536">
        <v>1</v>
      </c>
      <c r="AV536">
        <v>0</v>
      </c>
      <c r="AW536" s="4">
        <v>0</v>
      </c>
      <c r="AX536">
        <v>0</v>
      </c>
      <c r="AY536">
        <v>0</v>
      </c>
      <c r="BA536" s="1">
        <v>44266</v>
      </c>
      <c r="BB536">
        <v>3</v>
      </c>
      <c r="BC536">
        <v>3</v>
      </c>
      <c r="BD536">
        <v>0</v>
      </c>
      <c r="BE536">
        <v>16</v>
      </c>
      <c r="BF536">
        <v>1</v>
      </c>
      <c r="BG536">
        <v>0</v>
      </c>
      <c r="BH536">
        <v>16</v>
      </c>
      <c r="BI536" s="1">
        <v>43608</v>
      </c>
      <c r="BJ536">
        <v>4</v>
      </c>
      <c r="BK536">
        <v>3</v>
      </c>
      <c r="BL536">
        <v>2</v>
      </c>
      <c r="BM536">
        <v>24</v>
      </c>
      <c r="BN536">
        <v>1</v>
      </c>
      <c r="BO536">
        <v>0</v>
      </c>
      <c r="BP536">
        <v>24</v>
      </c>
      <c r="BQ536" s="1">
        <v>43216</v>
      </c>
      <c r="BR536">
        <v>9</v>
      </c>
      <c r="BS536">
        <v>4</v>
      </c>
      <c r="BT536">
        <v>5</v>
      </c>
      <c r="BU536">
        <v>56</v>
      </c>
      <c r="BV536">
        <v>1</v>
      </c>
      <c r="BW536">
        <v>0</v>
      </c>
      <c r="BX536">
        <v>56</v>
      </c>
      <c r="BY536">
        <v>25.332999999999998</v>
      </c>
      <c r="CA536" t="s">
        <v>2025</v>
      </c>
      <c r="CB536" t="s">
        <v>2026</v>
      </c>
      <c r="CC536">
        <v>17013</v>
      </c>
      <c r="CD536">
        <v>270</v>
      </c>
      <c r="CE536">
        <v>7172452187</v>
      </c>
      <c r="CF536" t="s">
        <v>99</v>
      </c>
      <c r="CG536" t="s">
        <v>100</v>
      </c>
      <c r="CH536" s="1">
        <v>30864</v>
      </c>
      <c r="CI536" t="s">
        <v>101</v>
      </c>
      <c r="CJ536" t="s">
        <v>100</v>
      </c>
      <c r="CK536" t="s">
        <v>100</v>
      </c>
      <c r="CL536" t="s">
        <v>103</v>
      </c>
      <c r="CM536" t="s">
        <v>2024</v>
      </c>
      <c r="CN536">
        <v>117</v>
      </c>
      <c r="CO536" s="1">
        <v>44621</v>
      </c>
      <c r="CP536" s="1"/>
      <c r="CV536"/>
    </row>
    <row r="537" spans="1:104" x14ac:dyDescent="0.25">
      <c r="A537" t="s">
        <v>317</v>
      </c>
      <c r="B537" s="18" t="s">
        <v>3187</v>
      </c>
      <c r="C537" s="18">
        <v>395206</v>
      </c>
      <c r="D537" t="s">
        <v>677</v>
      </c>
      <c r="E537" t="s">
        <v>402</v>
      </c>
      <c r="F537" t="s">
        <v>294</v>
      </c>
      <c r="G537" t="s">
        <v>3202</v>
      </c>
      <c r="H537">
        <v>96.4</v>
      </c>
      <c r="I537" t="s">
        <v>113</v>
      </c>
      <c r="K537" t="s">
        <v>101</v>
      </c>
      <c r="L537" t="s">
        <v>105</v>
      </c>
      <c r="M537">
        <v>3</v>
      </c>
      <c r="N537">
        <v>4</v>
      </c>
      <c r="O537">
        <v>2</v>
      </c>
      <c r="P537">
        <v>4</v>
      </c>
      <c r="Q537">
        <v>5</v>
      </c>
      <c r="R537">
        <v>3</v>
      </c>
      <c r="S537">
        <v>4</v>
      </c>
      <c r="U537" s="8">
        <v>4.0511699999999999</v>
      </c>
      <c r="V537" s="8">
        <v>0.64139999999999997</v>
      </c>
      <c r="W537">
        <v>83.7</v>
      </c>
      <c r="X537">
        <v>0.82365999999999995</v>
      </c>
      <c r="Y537">
        <v>1.4650700000000001</v>
      </c>
      <c r="Z537">
        <v>3.5260799999999999</v>
      </c>
      <c r="AA537">
        <v>0.31668000000000002</v>
      </c>
      <c r="AB537">
        <v>5.2880000000000003E-2</v>
      </c>
      <c r="AD537">
        <v>2.5861000000000001</v>
      </c>
      <c r="AE537">
        <v>42.9</v>
      </c>
      <c r="AG537">
        <v>0</v>
      </c>
      <c r="AJ537">
        <v>2.3320599999999998</v>
      </c>
      <c r="AK537">
        <v>0.71660000000000001</v>
      </c>
      <c r="AL537">
        <v>0.30665999999999999</v>
      </c>
      <c r="AM537">
        <v>3.3553299999999999</v>
      </c>
      <c r="AN537">
        <v>2.2702300000000002</v>
      </c>
      <c r="AO537">
        <v>0.84547000000000005</v>
      </c>
      <c r="AP537">
        <v>0.7833</v>
      </c>
      <c r="AQ537">
        <v>3.8120699999999998</v>
      </c>
      <c r="AS537">
        <v>0</v>
      </c>
      <c r="AT537">
        <v>1</v>
      </c>
      <c r="AU537">
        <v>0</v>
      </c>
      <c r="AV537">
        <v>2</v>
      </c>
      <c r="AW537" s="4">
        <v>18811</v>
      </c>
      <c r="AX537">
        <v>0</v>
      </c>
      <c r="AY537">
        <v>2</v>
      </c>
      <c r="BA537" s="1">
        <v>44358</v>
      </c>
      <c r="BB537">
        <v>10</v>
      </c>
      <c r="BC537">
        <v>10</v>
      </c>
      <c r="BD537">
        <v>0</v>
      </c>
      <c r="BE537">
        <v>84</v>
      </c>
      <c r="BF537">
        <v>1</v>
      </c>
      <c r="BG537">
        <v>0</v>
      </c>
      <c r="BH537">
        <v>84</v>
      </c>
      <c r="BI537" s="1">
        <v>43735</v>
      </c>
      <c r="BJ537">
        <v>0</v>
      </c>
      <c r="BK537">
        <v>0</v>
      </c>
      <c r="BL537">
        <v>0</v>
      </c>
      <c r="BM537">
        <v>0</v>
      </c>
      <c r="BN537">
        <v>0</v>
      </c>
      <c r="BO537">
        <v>0</v>
      </c>
      <c r="BP537">
        <v>0</v>
      </c>
      <c r="BQ537" s="1">
        <v>43385</v>
      </c>
      <c r="BR537">
        <v>2</v>
      </c>
      <c r="BS537">
        <v>1</v>
      </c>
      <c r="BT537">
        <v>1</v>
      </c>
      <c r="BU537">
        <v>4</v>
      </c>
      <c r="BV537">
        <v>1</v>
      </c>
      <c r="BW537">
        <v>0</v>
      </c>
      <c r="BX537">
        <v>4</v>
      </c>
      <c r="BY537">
        <v>42.667000000000002</v>
      </c>
      <c r="CA537" t="s">
        <v>679</v>
      </c>
      <c r="CB537" t="s">
        <v>680</v>
      </c>
      <c r="CC537">
        <v>16502</v>
      </c>
      <c r="CD537">
        <v>320</v>
      </c>
      <c r="CE537">
        <v>8148782600</v>
      </c>
      <c r="CF537" t="s">
        <v>99</v>
      </c>
      <c r="CG537" t="s">
        <v>100</v>
      </c>
      <c r="CH537" s="1">
        <v>24615</v>
      </c>
      <c r="CI537" t="s">
        <v>101</v>
      </c>
      <c r="CJ537" t="s">
        <v>100</v>
      </c>
      <c r="CK537" t="s">
        <v>100</v>
      </c>
      <c r="CL537" t="s">
        <v>103</v>
      </c>
      <c r="CM537" t="s">
        <v>678</v>
      </c>
      <c r="CN537">
        <v>106</v>
      </c>
      <c r="CO537" s="1">
        <v>44621</v>
      </c>
      <c r="CP537" s="1"/>
      <c r="CV537"/>
    </row>
    <row r="538" spans="1:104" x14ac:dyDescent="0.25">
      <c r="A538" t="s">
        <v>317</v>
      </c>
      <c r="B538" s="18" t="s">
        <v>3187</v>
      </c>
      <c r="C538" s="18">
        <v>395380</v>
      </c>
      <c r="D538" t="s">
        <v>1140</v>
      </c>
      <c r="E538" t="s">
        <v>1142</v>
      </c>
      <c r="F538" t="s">
        <v>111</v>
      </c>
      <c r="G538" t="s">
        <v>3202</v>
      </c>
      <c r="H538">
        <v>128.69999999999999</v>
      </c>
      <c r="I538" t="s">
        <v>113</v>
      </c>
      <c r="K538" t="s">
        <v>100</v>
      </c>
      <c r="L538" t="s">
        <v>105</v>
      </c>
      <c r="M538">
        <v>1</v>
      </c>
      <c r="N538">
        <v>2</v>
      </c>
      <c r="O538">
        <v>1</v>
      </c>
      <c r="P538">
        <v>3</v>
      </c>
      <c r="Q538">
        <v>4</v>
      </c>
      <c r="R538">
        <v>3</v>
      </c>
      <c r="S538">
        <v>2</v>
      </c>
      <c r="U538" s="8">
        <v>3.5773899999999998</v>
      </c>
      <c r="V538" s="8">
        <v>0.55832000000000004</v>
      </c>
      <c r="W538">
        <v>26</v>
      </c>
      <c r="X538">
        <v>0.97957000000000005</v>
      </c>
      <c r="Y538">
        <v>1.53789</v>
      </c>
      <c r="Z538">
        <v>3.2438799999999999</v>
      </c>
      <c r="AA538">
        <v>0.34743000000000002</v>
      </c>
      <c r="AB538">
        <v>7.732E-2</v>
      </c>
      <c r="AD538">
        <v>2.0394999999999999</v>
      </c>
      <c r="AE538">
        <v>30.4</v>
      </c>
      <c r="AG538">
        <v>2</v>
      </c>
      <c r="AJ538">
        <v>2.0960800000000002</v>
      </c>
      <c r="AK538">
        <v>0.79978000000000005</v>
      </c>
      <c r="AL538">
        <v>0.41916999999999999</v>
      </c>
      <c r="AM538">
        <v>3.3150200000000001</v>
      </c>
      <c r="AN538">
        <v>1.99197</v>
      </c>
      <c r="AO538">
        <v>0.90092000000000005</v>
      </c>
      <c r="AP538">
        <v>0.49883</v>
      </c>
      <c r="AQ538">
        <v>3.4071899999999999</v>
      </c>
      <c r="AS538">
        <v>0</v>
      </c>
      <c r="AT538">
        <v>8</v>
      </c>
      <c r="AU538">
        <v>1</v>
      </c>
      <c r="AV538">
        <v>0</v>
      </c>
      <c r="AW538" s="4">
        <v>0</v>
      </c>
      <c r="AX538">
        <v>0</v>
      </c>
      <c r="AY538">
        <v>0</v>
      </c>
      <c r="BA538" s="1">
        <v>44532</v>
      </c>
      <c r="BB538">
        <v>15</v>
      </c>
      <c r="BC538">
        <v>14</v>
      </c>
      <c r="BD538">
        <v>0</v>
      </c>
      <c r="BE538">
        <v>100</v>
      </c>
      <c r="BF538">
        <v>1</v>
      </c>
      <c r="BG538">
        <v>0</v>
      </c>
      <c r="BH538">
        <v>100</v>
      </c>
      <c r="BI538" s="1">
        <v>43738</v>
      </c>
      <c r="BJ538">
        <v>8</v>
      </c>
      <c r="BK538">
        <v>8</v>
      </c>
      <c r="BL538">
        <v>0</v>
      </c>
      <c r="BM538">
        <v>64</v>
      </c>
      <c r="BN538">
        <v>1</v>
      </c>
      <c r="BO538">
        <v>0</v>
      </c>
      <c r="BP538">
        <v>64</v>
      </c>
      <c r="BQ538" s="1">
        <v>43419</v>
      </c>
      <c r="BR538">
        <v>12</v>
      </c>
      <c r="BS538">
        <v>7</v>
      </c>
      <c r="BT538">
        <v>5</v>
      </c>
      <c r="BU538">
        <v>52</v>
      </c>
      <c r="BV538">
        <v>1</v>
      </c>
      <c r="BW538">
        <v>0</v>
      </c>
      <c r="BX538">
        <v>52</v>
      </c>
      <c r="BY538">
        <v>80</v>
      </c>
      <c r="CA538" t="s">
        <v>1143</v>
      </c>
      <c r="CB538" t="s">
        <v>1144</v>
      </c>
      <c r="CC538">
        <v>19096</v>
      </c>
      <c r="CD538">
        <v>560</v>
      </c>
      <c r="CE538">
        <v>6106585100</v>
      </c>
      <c r="CF538" t="s">
        <v>99</v>
      </c>
      <c r="CG538" t="s">
        <v>100</v>
      </c>
      <c r="CH538" s="1">
        <v>28216</v>
      </c>
      <c r="CI538" t="s">
        <v>100</v>
      </c>
      <c r="CJ538" t="s">
        <v>100</v>
      </c>
      <c r="CK538" t="s">
        <v>100</v>
      </c>
      <c r="CL538" t="s">
        <v>103</v>
      </c>
      <c r="CM538" t="s">
        <v>1141</v>
      </c>
      <c r="CN538">
        <v>180</v>
      </c>
      <c r="CO538" s="1">
        <v>44621</v>
      </c>
      <c r="CP538" s="1"/>
      <c r="CV538"/>
    </row>
    <row r="539" spans="1:104" x14ac:dyDescent="0.25">
      <c r="A539" t="s">
        <v>317</v>
      </c>
      <c r="B539" s="18" t="s">
        <v>3187</v>
      </c>
      <c r="C539" s="18">
        <v>395101</v>
      </c>
      <c r="D539" t="s">
        <v>500</v>
      </c>
      <c r="E539" t="s">
        <v>310</v>
      </c>
      <c r="F539" t="s">
        <v>186</v>
      </c>
      <c r="G539" t="s">
        <v>3201</v>
      </c>
      <c r="H539">
        <v>80.3</v>
      </c>
      <c r="I539" t="s">
        <v>98</v>
      </c>
      <c r="K539" t="s">
        <v>100</v>
      </c>
      <c r="L539" t="s">
        <v>105</v>
      </c>
      <c r="M539">
        <v>1</v>
      </c>
      <c r="N539">
        <v>1</v>
      </c>
      <c r="O539">
        <v>1</v>
      </c>
      <c r="P539">
        <v>2</v>
      </c>
      <c r="Q539">
        <v>2</v>
      </c>
      <c r="R539">
        <v>2</v>
      </c>
      <c r="S539">
        <v>1</v>
      </c>
      <c r="AC539">
        <v>6</v>
      </c>
      <c r="AF539">
        <v>6</v>
      </c>
      <c r="AH539">
        <v>6</v>
      </c>
      <c r="AS539">
        <v>0</v>
      </c>
      <c r="AT539">
        <v>8</v>
      </c>
      <c r="AU539">
        <v>0</v>
      </c>
      <c r="AV539">
        <v>3</v>
      </c>
      <c r="AW539" s="4">
        <v>15312.68</v>
      </c>
      <c r="AX539">
        <v>0</v>
      </c>
      <c r="AY539">
        <v>3</v>
      </c>
      <c r="BA539" s="1">
        <v>44323</v>
      </c>
      <c r="BB539">
        <v>21</v>
      </c>
      <c r="BC539">
        <v>20</v>
      </c>
      <c r="BD539">
        <v>1</v>
      </c>
      <c r="BE539">
        <v>108</v>
      </c>
      <c r="BF539">
        <v>2</v>
      </c>
      <c r="BG539">
        <v>54</v>
      </c>
      <c r="BH539">
        <v>162</v>
      </c>
      <c r="BI539" s="1">
        <v>43735</v>
      </c>
      <c r="BJ539">
        <v>19</v>
      </c>
      <c r="BK539">
        <v>17</v>
      </c>
      <c r="BL539">
        <v>2</v>
      </c>
      <c r="BM539">
        <v>108</v>
      </c>
      <c r="BN539">
        <v>1</v>
      </c>
      <c r="BO539">
        <v>0</v>
      </c>
      <c r="BP539">
        <v>108</v>
      </c>
      <c r="BQ539" s="1">
        <v>43378</v>
      </c>
      <c r="BR539">
        <v>13</v>
      </c>
      <c r="BS539">
        <v>11</v>
      </c>
      <c r="BT539">
        <v>2</v>
      </c>
      <c r="BU539">
        <v>60</v>
      </c>
      <c r="BV539">
        <v>1</v>
      </c>
      <c r="BW539">
        <v>0</v>
      </c>
      <c r="BX539">
        <v>60</v>
      </c>
      <c r="BY539">
        <v>127</v>
      </c>
      <c r="CA539" t="s">
        <v>502</v>
      </c>
      <c r="CB539" t="s">
        <v>503</v>
      </c>
      <c r="CC539">
        <v>18840</v>
      </c>
      <c r="CD539">
        <v>130</v>
      </c>
      <c r="CE539">
        <v>5708882192</v>
      </c>
      <c r="CF539" t="s">
        <v>99</v>
      </c>
      <c r="CG539" t="s">
        <v>100</v>
      </c>
      <c r="CH539" s="1">
        <v>24473</v>
      </c>
      <c r="CI539" t="s">
        <v>100</v>
      </c>
      <c r="CJ539" t="s">
        <v>100</v>
      </c>
      <c r="CK539" t="s">
        <v>100</v>
      </c>
      <c r="CL539" t="s">
        <v>103</v>
      </c>
      <c r="CM539" t="s">
        <v>501</v>
      </c>
      <c r="CN539">
        <v>90</v>
      </c>
      <c r="CO539" s="1">
        <v>44621</v>
      </c>
      <c r="CP539" s="1"/>
      <c r="CS539">
        <v>12</v>
      </c>
      <c r="CV539"/>
      <c r="CX539">
        <v>12</v>
      </c>
      <c r="CY539">
        <v>6</v>
      </c>
      <c r="CZ539">
        <v>6</v>
      </c>
    </row>
    <row r="540" spans="1:104" x14ac:dyDescent="0.25">
      <c r="A540" t="s">
        <v>317</v>
      </c>
      <c r="B540" s="18" t="s">
        <v>3187</v>
      </c>
      <c r="C540" s="18">
        <v>395313</v>
      </c>
      <c r="D540" t="s">
        <v>920</v>
      </c>
      <c r="E540" t="s">
        <v>922</v>
      </c>
      <c r="F540" t="s">
        <v>923</v>
      </c>
      <c r="G540" t="s">
        <v>3201</v>
      </c>
      <c r="H540">
        <v>43.3</v>
      </c>
      <c r="I540" t="s">
        <v>98</v>
      </c>
      <c r="K540" t="s">
        <v>100</v>
      </c>
      <c r="L540" t="s">
        <v>105</v>
      </c>
      <c r="M540">
        <v>3</v>
      </c>
      <c r="N540">
        <v>3</v>
      </c>
      <c r="O540">
        <v>2</v>
      </c>
      <c r="P540">
        <v>5</v>
      </c>
      <c r="Q540">
        <v>5</v>
      </c>
      <c r="S540">
        <v>4</v>
      </c>
      <c r="U540" s="8">
        <v>3.4439299999999999</v>
      </c>
      <c r="V540" s="8">
        <v>0.87067000000000005</v>
      </c>
      <c r="W540">
        <v>68.2</v>
      </c>
      <c r="X540">
        <v>0.72604000000000002</v>
      </c>
      <c r="Y540">
        <v>1.5967100000000001</v>
      </c>
      <c r="Z540">
        <v>2.9681099999999998</v>
      </c>
      <c r="AA540">
        <v>0.6643</v>
      </c>
      <c r="AB540">
        <v>9.7879999999999995E-2</v>
      </c>
      <c r="AD540">
        <v>1.8472200000000001</v>
      </c>
      <c r="AE540">
        <v>44.4</v>
      </c>
      <c r="AG540">
        <v>1</v>
      </c>
      <c r="AJ540">
        <v>2.1079400000000001</v>
      </c>
      <c r="AK540">
        <v>0.78202000000000005</v>
      </c>
      <c r="AL540">
        <v>0.39355000000000001</v>
      </c>
      <c r="AM540">
        <v>3.2835100000000002</v>
      </c>
      <c r="AN540">
        <v>1.7940100000000001</v>
      </c>
      <c r="AO540">
        <v>0.68291999999999997</v>
      </c>
      <c r="AP540">
        <v>0.82852999999999999</v>
      </c>
      <c r="AQ540">
        <v>3.31155</v>
      </c>
      <c r="AS540">
        <v>0</v>
      </c>
      <c r="AT540">
        <v>7</v>
      </c>
      <c r="AU540">
        <v>7</v>
      </c>
      <c r="AV540">
        <v>3</v>
      </c>
      <c r="AW540" s="4">
        <v>26845</v>
      </c>
      <c r="AX540">
        <v>0</v>
      </c>
      <c r="AY540">
        <v>3</v>
      </c>
      <c r="BA540" s="1">
        <v>44389</v>
      </c>
      <c r="BB540">
        <v>5</v>
      </c>
      <c r="BC540">
        <v>5</v>
      </c>
      <c r="BD540">
        <v>0</v>
      </c>
      <c r="BE540">
        <v>24</v>
      </c>
      <c r="BF540">
        <v>1</v>
      </c>
      <c r="BG540">
        <v>0</v>
      </c>
      <c r="BH540">
        <v>24</v>
      </c>
      <c r="BI540" s="1">
        <v>43847</v>
      </c>
      <c r="BJ540">
        <v>21</v>
      </c>
      <c r="BK540">
        <v>14</v>
      </c>
      <c r="BL540">
        <v>6</v>
      </c>
      <c r="BM540">
        <v>112</v>
      </c>
      <c r="BN540">
        <v>1</v>
      </c>
      <c r="BO540">
        <v>0</v>
      </c>
      <c r="BP540">
        <v>112</v>
      </c>
      <c r="BQ540" s="1">
        <v>43447</v>
      </c>
      <c r="BR540">
        <v>6</v>
      </c>
      <c r="BS540">
        <v>6</v>
      </c>
      <c r="BT540">
        <v>0</v>
      </c>
      <c r="BU540">
        <v>24</v>
      </c>
      <c r="BV540">
        <v>1</v>
      </c>
      <c r="BW540">
        <v>0</v>
      </c>
      <c r="BX540">
        <v>24</v>
      </c>
      <c r="BY540">
        <v>53.332999999999998</v>
      </c>
      <c r="CA540" t="s">
        <v>924</v>
      </c>
      <c r="CB540" t="s">
        <v>925</v>
      </c>
      <c r="CC540">
        <v>15701</v>
      </c>
      <c r="CD540">
        <v>390</v>
      </c>
      <c r="CE540">
        <v>7244638705</v>
      </c>
      <c r="CF540" t="s">
        <v>99</v>
      </c>
      <c r="CG540" t="s">
        <v>100</v>
      </c>
      <c r="CH540" s="1">
        <v>27192</v>
      </c>
      <c r="CI540" t="s">
        <v>101</v>
      </c>
      <c r="CJ540" t="s">
        <v>100</v>
      </c>
      <c r="CK540" t="s">
        <v>100</v>
      </c>
      <c r="CL540" t="s">
        <v>103</v>
      </c>
      <c r="CM540" t="s">
        <v>921</v>
      </c>
      <c r="CN540">
        <v>56</v>
      </c>
      <c r="CO540" s="1">
        <v>44621</v>
      </c>
      <c r="CP540" s="1"/>
      <c r="CV540"/>
      <c r="CW540">
        <v>2</v>
      </c>
    </row>
    <row r="541" spans="1:104" x14ac:dyDescent="0.25">
      <c r="A541" t="s">
        <v>317</v>
      </c>
      <c r="B541" s="18" t="s">
        <v>3187</v>
      </c>
      <c r="C541" s="18">
        <v>395831</v>
      </c>
      <c r="D541" t="s">
        <v>2477</v>
      </c>
      <c r="E541" t="s">
        <v>770</v>
      </c>
      <c r="F541" t="s">
        <v>771</v>
      </c>
      <c r="G541" t="s">
        <v>3201</v>
      </c>
      <c r="H541">
        <v>140.30000000000001</v>
      </c>
      <c r="I541" t="s">
        <v>98</v>
      </c>
      <c r="K541" t="s">
        <v>100</v>
      </c>
      <c r="L541" t="s">
        <v>105</v>
      </c>
      <c r="M541">
        <v>4</v>
      </c>
      <c r="N541">
        <v>2</v>
      </c>
      <c r="O541">
        <v>4</v>
      </c>
      <c r="P541">
        <v>4</v>
      </c>
      <c r="Q541">
        <v>4</v>
      </c>
      <c r="R541">
        <v>4</v>
      </c>
      <c r="S541">
        <v>2</v>
      </c>
      <c r="U541" s="8">
        <v>3.2349000000000001</v>
      </c>
      <c r="V541" s="8">
        <v>0.54388000000000003</v>
      </c>
      <c r="X541">
        <v>0.82991000000000004</v>
      </c>
      <c r="Y541">
        <v>1.3737900000000001</v>
      </c>
      <c r="Z541">
        <v>2.9234</v>
      </c>
      <c r="AA541">
        <v>0.32562999999999998</v>
      </c>
      <c r="AB541">
        <v>4.7849999999999997E-2</v>
      </c>
      <c r="AC541">
        <v>6</v>
      </c>
      <c r="AD541">
        <v>1.86111</v>
      </c>
      <c r="AF541">
        <v>6</v>
      </c>
      <c r="AG541">
        <v>1</v>
      </c>
      <c r="AJ541">
        <v>2.1976499999999999</v>
      </c>
      <c r="AK541">
        <v>0.80044999999999999</v>
      </c>
      <c r="AL541">
        <v>0.41410000000000002</v>
      </c>
      <c r="AM541">
        <v>3.4121999999999999</v>
      </c>
      <c r="AN541">
        <v>1.7337199999999999</v>
      </c>
      <c r="AO541">
        <v>0.76263999999999998</v>
      </c>
      <c r="AP541">
        <v>0.49187999999999998</v>
      </c>
      <c r="AQ541">
        <v>2.9932400000000001</v>
      </c>
      <c r="AS541">
        <v>0</v>
      </c>
      <c r="AT541">
        <v>0</v>
      </c>
      <c r="AU541">
        <v>1</v>
      </c>
      <c r="AV541">
        <v>0</v>
      </c>
      <c r="AW541" s="4">
        <v>0</v>
      </c>
      <c r="AX541">
        <v>0</v>
      </c>
      <c r="AY541">
        <v>0</v>
      </c>
      <c r="BA541" s="1">
        <v>44421</v>
      </c>
      <c r="BB541">
        <v>3</v>
      </c>
      <c r="BC541">
        <v>3</v>
      </c>
      <c r="BD541">
        <v>0</v>
      </c>
      <c r="BE541">
        <v>8</v>
      </c>
      <c r="BF541">
        <v>1</v>
      </c>
      <c r="BG541">
        <v>0</v>
      </c>
      <c r="BH541">
        <v>8</v>
      </c>
      <c r="BI541" s="1">
        <v>43889</v>
      </c>
      <c r="BJ541">
        <v>4</v>
      </c>
      <c r="BK541">
        <v>3</v>
      </c>
      <c r="BL541">
        <v>0</v>
      </c>
      <c r="BM541">
        <v>20</v>
      </c>
      <c r="BN541">
        <v>1</v>
      </c>
      <c r="BO541">
        <v>0</v>
      </c>
      <c r="BP541">
        <v>20</v>
      </c>
      <c r="BQ541" s="1">
        <v>43481</v>
      </c>
      <c r="BR541">
        <v>4</v>
      </c>
      <c r="BS541">
        <v>4</v>
      </c>
      <c r="BT541">
        <v>0</v>
      </c>
      <c r="BU541">
        <v>16</v>
      </c>
      <c r="BV541">
        <v>1</v>
      </c>
      <c r="BW541">
        <v>0</v>
      </c>
      <c r="BX541">
        <v>16</v>
      </c>
      <c r="BY541">
        <v>13.333</v>
      </c>
      <c r="CA541" t="s">
        <v>2479</v>
      </c>
      <c r="CB541" t="s">
        <v>2480</v>
      </c>
      <c r="CC541">
        <v>17901</v>
      </c>
      <c r="CD541">
        <v>650</v>
      </c>
      <c r="CE541">
        <v>5706229666</v>
      </c>
      <c r="CF541" t="s">
        <v>99</v>
      </c>
      <c r="CG541" t="s">
        <v>100</v>
      </c>
      <c r="CH541" s="1">
        <v>33051</v>
      </c>
      <c r="CI541" t="s">
        <v>100</v>
      </c>
      <c r="CJ541" t="s">
        <v>100</v>
      </c>
      <c r="CK541" t="s">
        <v>101</v>
      </c>
      <c r="CL541" t="s">
        <v>103</v>
      </c>
      <c r="CM541" t="s">
        <v>2478</v>
      </c>
      <c r="CN541">
        <v>190</v>
      </c>
      <c r="CO541" s="1">
        <v>44621</v>
      </c>
      <c r="CP541" s="1"/>
      <c r="CV541"/>
    </row>
    <row r="542" spans="1:104" x14ac:dyDescent="0.25">
      <c r="A542" t="s">
        <v>317</v>
      </c>
      <c r="B542" s="18" t="s">
        <v>3187</v>
      </c>
      <c r="C542" s="18">
        <v>396035</v>
      </c>
      <c r="D542" t="s">
        <v>2862</v>
      </c>
      <c r="E542" t="s">
        <v>2864</v>
      </c>
      <c r="F542" t="s">
        <v>684</v>
      </c>
      <c r="G542" t="s">
        <v>3201</v>
      </c>
      <c r="H542">
        <v>32.799999999999997</v>
      </c>
      <c r="I542" t="s">
        <v>98</v>
      </c>
      <c r="K542" t="s">
        <v>100</v>
      </c>
      <c r="L542" t="s">
        <v>105</v>
      </c>
      <c r="M542">
        <v>3</v>
      </c>
      <c r="N542">
        <v>4</v>
      </c>
      <c r="O542">
        <v>2</v>
      </c>
      <c r="P542">
        <v>3</v>
      </c>
      <c r="Q542">
        <v>5</v>
      </c>
      <c r="R542">
        <v>1</v>
      </c>
      <c r="S542">
        <v>5</v>
      </c>
      <c r="U542" s="8">
        <v>4.3598499999999998</v>
      </c>
      <c r="V542" s="8">
        <v>1.4862599999999999</v>
      </c>
      <c r="W542">
        <v>55.6</v>
      </c>
      <c r="X542">
        <v>1.00248</v>
      </c>
      <c r="Y542">
        <v>2.48874</v>
      </c>
      <c r="Z542">
        <v>3.7009500000000002</v>
      </c>
      <c r="AA542">
        <v>0.81206</v>
      </c>
      <c r="AB542">
        <v>0.14054</v>
      </c>
      <c r="AD542">
        <v>1.8711100000000001</v>
      </c>
      <c r="AE542">
        <v>60</v>
      </c>
      <c r="AG542">
        <v>2</v>
      </c>
      <c r="AJ542">
        <v>2.2437</v>
      </c>
      <c r="AK542">
        <v>0.95662000000000003</v>
      </c>
      <c r="AL542">
        <v>0.49497000000000002</v>
      </c>
      <c r="AM542">
        <v>3.69529</v>
      </c>
      <c r="AN542">
        <v>1.70726</v>
      </c>
      <c r="AO542">
        <v>0.77083999999999997</v>
      </c>
      <c r="AP542">
        <v>1.12453</v>
      </c>
      <c r="AQ542">
        <v>3.7251099999999999</v>
      </c>
      <c r="AS542">
        <v>0</v>
      </c>
      <c r="AT542">
        <v>6</v>
      </c>
      <c r="AU542">
        <v>3</v>
      </c>
      <c r="AV542">
        <v>0</v>
      </c>
      <c r="AW542" s="4">
        <v>0</v>
      </c>
      <c r="AX542">
        <v>0</v>
      </c>
      <c r="AY542">
        <v>0</v>
      </c>
      <c r="BA542" s="1">
        <v>44104</v>
      </c>
      <c r="BB542">
        <v>8</v>
      </c>
      <c r="BC542">
        <v>8</v>
      </c>
      <c r="BD542">
        <v>0</v>
      </c>
      <c r="BE542">
        <v>36</v>
      </c>
      <c r="BF542">
        <v>1</v>
      </c>
      <c r="BG542">
        <v>0</v>
      </c>
      <c r="BH542">
        <v>36</v>
      </c>
      <c r="BI542" s="1">
        <v>43545</v>
      </c>
      <c r="BJ542">
        <v>13</v>
      </c>
      <c r="BK542">
        <v>9</v>
      </c>
      <c r="BL542">
        <v>4</v>
      </c>
      <c r="BM542">
        <v>72</v>
      </c>
      <c r="BN542">
        <v>1</v>
      </c>
      <c r="BO542">
        <v>0</v>
      </c>
      <c r="BP542">
        <v>72</v>
      </c>
      <c r="BQ542" s="1">
        <v>43202</v>
      </c>
      <c r="BR542">
        <v>11</v>
      </c>
      <c r="BS542">
        <v>9</v>
      </c>
      <c r="BT542">
        <v>2</v>
      </c>
      <c r="BU542">
        <v>56</v>
      </c>
      <c r="BV542">
        <v>1</v>
      </c>
      <c r="BW542">
        <v>0</v>
      </c>
      <c r="BX542">
        <v>56</v>
      </c>
      <c r="BY542">
        <v>51.332999999999998</v>
      </c>
      <c r="CA542" t="s">
        <v>2865</v>
      </c>
      <c r="CB542" t="s">
        <v>2866</v>
      </c>
      <c r="CC542">
        <v>15683</v>
      </c>
      <c r="CD542">
        <v>770</v>
      </c>
      <c r="CE542">
        <v>7248870100</v>
      </c>
      <c r="CF542" t="s">
        <v>99</v>
      </c>
      <c r="CG542" t="s">
        <v>100</v>
      </c>
      <c r="CH542" s="1">
        <v>35684</v>
      </c>
      <c r="CI542" t="s">
        <v>100</v>
      </c>
      <c r="CJ542" t="s">
        <v>100</v>
      </c>
      <c r="CK542" t="s">
        <v>100</v>
      </c>
      <c r="CL542" t="s">
        <v>103</v>
      </c>
      <c r="CM542" t="s">
        <v>2863</v>
      </c>
      <c r="CN542">
        <v>35</v>
      </c>
      <c r="CO542" s="1">
        <v>44621</v>
      </c>
      <c r="CP542" s="1"/>
      <c r="CV542"/>
    </row>
    <row r="543" spans="1:104" x14ac:dyDescent="0.25">
      <c r="A543" t="s">
        <v>317</v>
      </c>
      <c r="B543" s="18" t="s">
        <v>3187</v>
      </c>
      <c r="C543" s="18">
        <v>396095</v>
      </c>
      <c r="D543" t="s">
        <v>3001</v>
      </c>
      <c r="E543" t="s">
        <v>446</v>
      </c>
      <c r="F543" t="s">
        <v>447</v>
      </c>
      <c r="G543" t="s">
        <v>3201</v>
      </c>
      <c r="H543">
        <v>37.299999999999997</v>
      </c>
      <c r="I543" t="s">
        <v>98</v>
      </c>
      <c r="K543" t="s">
        <v>100</v>
      </c>
      <c r="L543" t="s">
        <v>105</v>
      </c>
      <c r="M543">
        <v>1</v>
      </c>
      <c r="N543">
        <v>2</v>
      </c>
      <c r="O543">
        <v>1</v>
      </c>
      <c r="P543">
        <v>3</v>
      </c>
      <c r="Q543">
        <v>4</v>
      </c>
      <c r="R543">
        <v>1</v>
      </c>
      <c r="S543">
        <v>3</v>
      </c>
      <c r="U543" s="8">
        <v>2.8503599999999998</v>
      </c>
      <c r="V543" s="8">
        <v>0.75400999999999996</v>
      </c>
      <c r="W543">
        <v>50</v>
      </c>
      <c r="X543">
        <v>0.50831000000000004</v>
      </c>
      <c r="Y543">
        <v>1.2623200000000001</v>
      </c>
      <c r="Z543">
        <v>2.7042199999999998</v>
      </c>
      <c r="AA543">
        <v>0.59438999999999997</v>
      </c>
      <c r="AB543">
        <v>9.4390000000000002E-2</v>
      </c>
      <c r="AD543">
        <v>1.58805</v>
      </c>
      <c r="AE543">
        <v>44.4</v>
      </c>
      <c r="AG543">
        <v>1</v>
      </c>
      <c r="AJ543">
        <v>2.1316799999999998</v>
      </c>
      <c r="AK543">
        <v>0.83713000000000004</v>
      </c>
      <c r="AL543">
        <v>0.45245999999999997</v>
      </c>
      <c r="AM543">
        <v>3.4212699999999998</v>
      </c>
      <c r="AN543">
        <v>1.5251300000000001</v>
      </c>
      <c r="AO543">
        <v>0.44663999999999998</v>
      </c>
      <c r="AP543">
        <v>0.62409000000000003</v>
      </c>
      <c r="AQ543">
        <v>2.6304400000000001</v>
      </c>
      <c r="AS543">
        <v>0</v>
      </c>
      <c r="AT543">
        <v>2</v>
      </c>
      <c r="AU543">
        <v>0</v>
      </c>
      <c r="AV543">
        <v>0</v>
      </c>
      <c r="AW543" s="4">
        <v>0</v>
      </c>
      <c r="AX543">
        <v>0</v>
      </c>
      <c r="AY543">
        <v>0</v>
      </c>
      <c r="BA543" s="1">
        <v>44301</v>
      </c>
      <c r="BB543">
        <v>5</v>
      </c>
      <c r="BC543">
        <v>5</v>
      </c>
      <c r="BD543">
        <v>0</v>
      </c>
      <c r="BE543">
        <v>44</v>
      </c>
      <c r="BF543">
        <v>1</v>
      </c>
      <c r="BG543">
        <v>0</v>
      </c>
      <c r="BH543">
        <v>44</v>
      </c>
      <c r="BI543" s="1">
        <v>43818</v>
      </c>
      <c r="BJ543">
        <v>11</v>
      </c>
      <c r="BK543">
        <v>11</v>
      </c>
      <c r="BL543">
        <v>0</v>
      </c>
      <c r="BM543">
        <v>88</v>
      </c>
      <c r="BN543">
        <v>2</v>
      </c>
      <c r="BO543">
        <v>44</v>
      </c>
      <c r="BP543">
        <v>132</v>
      </c>
      <c r="BQ543" s="1">
        <v>43411</v>
      </c>
      <c r="BR543">
        <v>13</v>
      </c>
      <c r="BS543">
        <v>11</v>
      </c>
      <c r="BT543">
        <v>2</v>
      </c>
      <c r="BU543">
        <v>84</v>
      </c>
      <c r="BV543">
        <v>2</v>
      </c>
      <c r="BW543">
        <v>42</v>
      </c>
      <c r="BX543">
        <v>126</v>
      </c>
      <c r="BY543">
        <v>87</v>
      </c>
      <c r="CA543" t="s">
        <v>3003</v>
      </c>
      <c r="CB543" t="s">
        <v>3004</v>
      </c>
      <c r="CC543">
        <v>18505</v>
      </c>
      <c r="CD543">
        <v>420</v>
      </c>
      <c r="CE543">
        <v>5703416676</v>
      </c>
      <c r="CF543" t="s">
        <v>99</v>
      </c>
      <c r="CG543" t="s">
        <v>100</v>
      </c>
      <c r="CH543" s="1">
        <v>38427</v>
      </c>
      <c r="CI543" t="s">
        <v>100</v>
      </c>
      <c r="CJ543" t="s">
        <v>100</v>
      </c>
      <c r="CK543" t="s">
        <v>100</v>
      </c>
      <c r="CL543" t="s">
        <v>103</v>
      </c>
      <c r="CM543" t="s">
        <v>3002</v>
      </c>
      <c r="CN543">
        <v>44</v>
      </c>
      <c r="CO543" s="1">
        <v>44621</v>
      </c>
      <c r="CP543" s="1"/>
      <c r="CV543"/>
    </row>
    <row r="544" spans="1:104" x14ac:dyDescent="0.25">
      <c r="A544" t="s">
        <v>317</v>
      </c>
      <c r="B544" s="18" t="s">
        <v>3187</v>
      </c>
      <c r="C544" s="18">
        <v>395775</v>
      </c>
      <c r="D544" t="s">
        <v>2309</v>
      </c>
      <c r="E544" t="s">
        <v>2311</v>
      </c>
      <c r="F544" t="s">
        <v>1060</v>
      </c>
      <c r="G544" t="s">
        <v>3201</v>
      </c>
      <c r="H544">
        <v>81.8</v>
      </c>
      <c r="I544" t="s">
        <v>98</v>
      </c>
      <c r="K544" t="s">
        <v>100</v>
      </c>
      <c r="L544" t="s">
        <v>105</v>
      </c>
      <c r="M544">
        <v>1</v>
      </c>
      <c r="N544">
        <v>3</v>
      </c>
      <c r="O544">
        <v>1</v>
      </c>
      <c r="P544">
        <v>2</v>
      </c>
      <c r="Q544">
        <v>1</v>
      </c>
      <c r="R544">
        <v>2</v>
      </c>
      <c r="S544">
        <v>3</v>
      </c>
      <c r="U544" s="8">
        <v>3.4462799999999998</v>
      </c>
      <c r="V544" s="8">
        <v>0.69672999999999996</v>
      </c>
      <c r="X544">
        <v>0.70501000000000003</v>
      </c>
      <c r="Y544">
        <v>1.40174</v>
      </c>
      <c r="Z544">
        <v>3.1196299999999999</v>
      </c>
      <c r="AA544">
        <v>0.50146000000000002</v>
      </c>
      <c r="AB544">
        <v>1.489E-2</v>
      </c>
      <c r="AC544">
        <v>6</v>
      </c>
      <c r="AD544">
        <v>2.04454</v>
      </c>
      <c r="AF544">
        <v>6</v>
      </c>
      <c r="AG544">
        <v>7</v>
      </c>
      <c r="AJ544">
        <v>1.9982800000000001</v>
      </c>
      <c r="AK544">
        <v>0.83170999999999995</v>
      </c>
      <c r="AL544">
        <v>0.44896999999999998</v>
      </c>
      <c r="AM544">
        <v>3.2789600000000001</v>
      </c>
      <c r="AN544">
        <v>2.0946099999999999</v>
      </c>
      <c r="AO544">
        <v>0.62351999999999996</v>
      </c>
      <c r="AP544">
        <v>0.58116999999999996</v>
      </c>
      <c r="AQ544">
        <v>3.3184100000000001</v>
      </c>
      <c r="AS544">
        <v>0</v>
      </c>
      <c r="AT544">
        <v>3</v>
      </c>
      <c r="AU544">
        <v>2</v>
      </c>
      <c r="AV544">
        <v>2</v>
      </c>
      <c r="AW544" s="4">
        <v>130614</v>
      </c>
      <c r="AX544">
        <v>0</v>
      </c>
      <c r="AY544">
        <v>2</v>
      </c>
      <c r="BA544" s="1">
        <v>44463</v>
      </c>
      <c r="BB544">
        <v>5</v>
      </c>
      <c r="BC544">
        <v>5</v>
      </c>
      <c r="BD544">
        <v>0</v>
      </c>
      <c r="BE544">
        <v>36</v>
      </c>
      <c r="BF544">
        <v>1</v>
      </c>
      <c r="BG544">
        <v>0</v>
      </c>
      <c r="BH544">
        <v>36</v>
      </c>
      <c r="BI544" s="1">
        <v>43888</v>
      </c>
      <c r="BJ544">
        <v>7</v>
      </c>
      <c r="BK544">
        <v>5</v>
      </c>
      <c r="BL544">
        <v>0</v>
      </c>
      <c r="BM544">
        <v>174</v>
      </c>
      <c r="BN544">
        <v>1</v>
      </c>
      <c r="BO544">
        <v>0</v>
      </c>
      <c r="BP544">
        <v>174</v>
      </c>
      <c r="BQ544" s="1">
        <v>43475</v>
      </c>
      <c r="BR544">
        <v>4</v>
      </c>
      <c r="BS544">
        <v>4</v>
      </c>
      <c r="BT544">
        <v>0</v>
      </c>
      <c r="BU544">
        <v>16</v>
      </c>
      <c r="BV544">
        <v>1</v>
      </c>
      <c r="BW544">
        <v>0</v>
      </c>
      <c r="BX544">
        <v>16</v>
      </c>
      <c r="BY544">
        <v>78.667000000000002</v>
      </c>
      <c r="CA544" t="s">
        <v>2312</v>
      </c>
      <c r="CB544" t="s">
        <v>2313</v>
      </c>
      <c r="CC544">
        <v>16749</v>
      </c>
      <c r="CD544">
        <v>520</v>
      </c>
      <c r="CE544">
        <v>8148875601</v>
      </c>
      <c r="CF544" t="s">
        <v>99</v>
      </c>
      <c r="CG544" t="s">
        <v>100</v>
      </c>
      <c r="CH544" s="1">
        <v>32509</v>
      </c>
      <c r="CI544" t="s">
        <v>100</v>
      </c>
      <c r="CJ544" t="s">
        <v>100</v>
      </c>
      <c r="CK544" t="s">
        <v>101</v>
      </c>
      <c r="CL544" t="s">
        <v>103</v>
      </c>
      <c r="CM544" t="s">
        <v>2310</v>
      </c>
      <c r="CN544">
        <v>152</v>
      </c>
      <c r="CO544" s="1">
        <v>44621</v>
      </c>
      <c r="CP544" s="1"/>
      <c r="CV544"/>
    </row>
    <row r="545" spans="1:104" x14ac:dyDescent="0.25">
      <c r="A545" t="s">
        <v>317</v>
      </c>
      <c r="B545" s="18" t="s">
        <v>3187</v>
      </c>
      <c r="C545" s="18">
        <v>395790</v>
      </c>
      <c r="D545" t="s">
        <v>239</v>
      </c>
      <c r="E545" t="s">
        <v>2362</v>
      </c>
      <c r="F545" t="s">
        <v>338</v>
      </c>
      <c r="G545" t="s">
        <v>3202</v>
      </c>
      <c r="H545">
        <v>104.5</v>
      </c>
      <c r="I545" t="s">
        <v>113</v>
      </c>
      <c r="K545" t="s">
        <v>100</v>
      </c>
      <c r="L545" t="s">
        <v>105</v>
      </c>
      <c r="M545">
        <v>5</v>
      </c>
      <c r="N545">
        <v>5</v>
      </c>
      <c r="O545">
        <v>4</v>
      </c>
      <c r="P545">
        <v>3</v>
      </c>
      <c r="Q545">
        <v>3</v>
      </c>
      <c r="R545">
        <v>2</v>
      </c>
      <c r="S545">
        <v>5</v>
      </c>
      <c r="U545" s="8">
        <v>4.3817000000000004</v>
      </c>
      <c r="V545" s="8">
        <v>1.12374</v>
      </c>
      <c r="W545">
        <v>70.3</v>
      </c>
      <c r="X545">
        <v>0.90207000000000004</v>
      </c>
      <c r="Y545">
        <v>2.0258099999999999</v>
      </c>
      <c r="Z545">
        <v>3.5448200000000001</v>
      </c>
      <c r="AA545">
        <v>0.71291000000000004</v>
      </c>
      <c r="AB545">
        <v>9.8140000000000005E-2</v>
      </c>
      <c r="AD545">
        <v>2.3559000000000001</v>
      </c>
      <c r="AE545">
        <v>74.2</v>
      </c>
      <c r="AG545">
        <v>0</v>
      </c>
      <c r="AJ545">
        <v>2.1233900000000001</v>
      </c>
      <c r="AK545">
        <v>0.77393000000000001</v>
      </c>
      <c r="AL545">
        <v>0.38222</v>
      </c>
      <c r="AM545">
        <v>3.2795299999999998</v>
      </c>
      <c r="AN545">
        <v>2.2713999999999999</v>
      </c>
      <c r="AO545">
        <v>0.85736000000000001</v>
      </c>
      <c r="AP545">
        <v>1.1010599999999999</v>
      </c>
      <c r="AQ545">
        <v>4.2183900000000003</v>
      </c>
      <c r="AS545">
        <v>0</v>
      </c>
      <c r="AT545">
        <v>1</v>
      </c>
      <c r="AU545">
        <v>0</v>
      </c>
      <c r="AV545">
        <v>0</v>
      </c>
      <c r="AW545" s="4">
        <v>0</v>
      </c>
      <c r="AX545">
        <v>0</v>
      </c>
      <c r="AY545">
        <v>0</v>
      </c>
      <c r="BA545" s="1">
        <v>44364</v>
      </c>
      <c r="BB545">
        <v>1</v>
      </c>
      <c r="BC545">
        <v>1</v>
      </c>
      <c r="BD545">
        <v>0</v>
      </c>
      <c r="BE545">
        <v>4</v>
      </c>
      <c r="BF545">
        <v>1</v>
      </c>
      <c r="BG545">
        <v>0</v>
      </c>
      <c r="BH545">
        <v>4</v>
      </c>
      <c r="BI545" s="1">
        <v>43598</v>
      </c>
      <c r="BJ545">
        <v>5</v>
      </c>
      <c r="BK545">
        <v>5</v>
      </c>
      <c r="BL545">
        <v>0</v>
      </c>
      <c r="BM545">
        <v>24</v>
      </c>
      <c r="BN545">
        <v>1</v>
      </c>
      <c r="BO545">
        <v>0</v>
      </c>
      <c r="BP545">
        <v>24</v>
      </c>
      <c r="BQ545" s="1">
        <v>43220</v>
      </c>
      <c r="BR545">
        <v>3</v>
      </c>
      <c r="BS545">
        <v>3</v>
      </c>
      <c r="BT545">
        <v>0</v>
      </c>
      <c r="BU545">
        <v>16</v>
      </c>
      <c r="BV545">
        <v>1</v>
      </c>
      <c r="BW545">
        <v>0</v>
      </c>
      <c r="BX545">
        <v>16</v>
      </c>
      <c r="BY545">
        <v>12.667</v>
      </c>
      <c r="CA545" t="s">
        <v>239</v>
      </c>
      <c r="CB545" t="s">
        <v>2363</v>
      </c>
      <c r="CC545">
        <v>15147</v>
      </c>
      <c r="CD545">
        <v>10</v>
      </c>
      <c r="CE545">
        <v>4127988000</v>
      </c>
      <c r="CF545" t="s">
        <v>99</v>
      </c>
      <c r="CG545" t="s">
        <v>100</v>
      </c>
      <c r="CH545" s="1">
        <v>32629</v>
      </c>
      <c r="CI545" t="s">
        <v>101</v>
      </c>
      <c r="CJ545" t="s">
        <v>100</v>
      </c>
      <c r="CK545" t="s">
        <v>100</v>
      </c>
      <c r="CL545" t="s">
        <v>103</v>
      </c>
      <c r="CM545" t="s">
        <v>2361</v>
      </c>
      <c r="CN545">
        <v>174</v>
      </c>
      <c r="CO545" s="1">
        <v>44621</v>
      </c>
      <c r="CP545" s="1"/>
      <c r="CV545"/>
    </row>
    <row r="546" spans="1:104" x14ac:dyDescent="0.25">
      <c r="A546" t="s">
        <v>317</v>
      </c>
      <c r="B546" s="18" t="s">
        <v>3187</v>
      </c>
      <c r="C546" s="18">
        <v>396063</v>
      </c>
      <c r="D546" t="s">
        <v>2899</v>
      </c>
      <c r="E546" t="s">
        <v>2596</v>
      </c>
      <c r="F546" t="s">
        <v>771</v>
      </c>
      <c r="G546" t="s">
        <v>3201</v>
      </c>
      <c r="H546">
        <v>92.9</v>
      </c>
      <c r="I546" t="s">
        <v>98</v>
      </c>
      <c r="K546" t="s">
        <v>100</v>
      </c>
      <c r="L546" t="s">
        <v>105</v>
      </c>
      <c r="M546">
        <v>5</v>
      </c>
      <c r="N546">
        <v>2</v>
      </c>
      <c r="O546">
        <v>5</v>
      </c>
      <c r="P546">
        <v>5</v>
      </c>
      <c r="Q546">
        <v>4</v>
      </c>
      <c r="R546">
        <v>5</v>
      </c>
      <c r="S546">
        <v>3</v>
      </c>
      <c r="U546" s="8">
        <v>3.43892</v>
      </c>
      <c r="V546" s="8">
        <v>0.94457000000000002</v>
      </c>
      <c r="W546">
        <v>53.2</v>
      </c>
      <c r="X546">
        <v>0.50141000000000002</v>
      </c>
      <c r="Y546">
        <v>1.44598</v>
      </c>
      <c r="Z546">
        <v>3.0701499999999999</v>
      </c>
      <c r="AA546">
        <v>0.68796999999999997</v>
      </c>
      <c r="AB546">
        <v>0.10857</v>
      </c>
      <c r="AD546">
        <v>1.9929399999999999</v>
      </c>
      <c r="AE546">
        <v>11.8</v>
      </c>
      <c r="AG546">
        <v>0</v>
      </c>
      <c r="AJ546">
        <v>2.2707899999999999</v>
      </c>
      <c r="AK546">
        <v>0.88644000000000001</v>
      </c>
      <c r="AL546">
        <v>0.48776000000000003</v>
      </c>
      <c r="AM546">
        <v>3.6449799999999999</v>
      </c>
      <c r="AN546">
        <v>1.7967299999999999</v>
      </c>
      <c r="AO546">
        <v>0.41607</v>
      </c>
      <c r="AP546">
        <v>0.72524</v>
      </c>
      <c r="AQ546">
        <v>2.9788100000000002</v>
      </c>
      <c r="AS546">
        <v>0</v>
      </c>
      <c r="AT546">
        <v>0</v>
      </c>
      <c r="AU546">
        <v>0</v>
      </c>
      <c r="AV546">
        <v>0</v>
      </c>
      <c r="AW546" s="4">
        <v>0</v>
      </c>
      <c r="AX546">
        <v>0</v>
      </c>
      <c r="AY546">
        <v>0</v>
      </c>
      <c r="BA546" s="1">
        <v>44330</v>
      </c>
      <c r="BB546">
        <v>3</v>
      </c>
      <c r="BC546">
        <v>3</v>
      </c>
      <c r="BD546">
        <v>0</v>
      </c>
      <c r="BE546">
        <v>12</v>
      </c>
      <c r="BF546">
        <v>1</v>
      </c>
      <c r="BG546">
        <v>0</v>
      </c>
      <c r="BH546">
        <v>12</v>
      </c>
      <c r="BI546" s="1">
        <v>43756</v>
      </c>
      <c r="BJ546">
        <v>0</v>
      </c>
      <c r="BK546">
        <v>0</v>
      </c>
      <c r="BL546">
        <v>0</v>
      </c>
      <c r="BM546">
        <v>0</v>
      </c>
      <c r="BN546">
        <v>0</v>
      </c>
      <c r="BO546">
        <v>0</v>
      </c>
      <c r="BP546">
        <v>0</v>
      </c>
      <c r="BQ546" s="1">
        <v>43406</v>
      </c>
      <c r="BR546">
        <v>6</v>
      </c>
      <c r="BS546">
        <v>6</v>
      </c>
      <c r="BT546">
        <v>0</v>
      </c>
      <c r="BU546">
        <v>20</v>
      </c>
      <c r="BV546">
        <v>1</v>
      </c>
      <c r="BW546">
        <v>0</v>
      </c>
      <c r="BX546">
        <v>20</v>
      </c>
      <c r="BY546">
        <v>9.3330000000000002</v>
      </c>
      <c r="CA546" t="s">
        <v>2901</v>
      </c>
      <c r="CB546" t="s">
        <v>2902</v>
      </c>
      <c r="CC546">
        <v>17961</v>
      </c>
      <c r="CD546">
        <v>650</v>
      </c>
      <c r="CE546">
        <v>5703660400</v>
      </c>
      <c r="CF546" t="s">
        <v>99</v>
      </c>
      <c r="CG546" t="s">
        <v>100</v>
      </c>
      <c r="CH546" s="1">
        <v>36203</v>
      </c>
      <c r="CI546" t="s">
        <v>101</v>
      </c>
      <c r="CJ546" t="s">
        <v>100</v>
      </c>
      <c r="CK546" t="s">
        <v>100</v>
      </c>
      <c r="CL546" t="s">
        <v>103</v>
      </c>
      <c r="CM546" t="s">
        <v>2900</v>
      </c>
      <c r="CN546">
        <v>129</v>
      </c>
      <c r="CO546" s="1">
        <v>44621</v>
      </c>
      <c r="CP546" s="1"/>
      <c r="CV546"/>
    </row>
    <row r="547" spans="1:104" x14ac:dyDescent="0.25">
      <c r="A547" t="s">
        <v>317</v>
      </c>
      <c r="B547" s="18" t="s">
        <v>3187</v>
      </c>
      <c r="C547" s="18">
        <v>395556</v>
      </c>
      <c r="D547" t="s">
        <v>1661</v>
      </c>
      <c r="E547" t="s">
        <v>227</v>
      </c>
      <c r="F547" t="s">
        <v>771</v>
      </c>
      <c r="G547" t="s">
        <v>3201</v>
      </c>
      <c r="H547">
        <v>83.8</v>
      </c>
      <c r="I547" t="s">
        <v>122</v>
      </c>
      <c r="K547" t="s">
        <v>100</v>
      </c>
      <c r="L547" t="s">
        <v>105</v>
      </c>
      <c r="M547">
        <v>3</v>
      </c>
      <c r="N547">
        <v>1</v>
      </c>
      <c r="O547">
        <v>3</v>
      </c>
      <c r="P547">
        <v>5</v>
      </c>
      <c r="Q547">
        <v>4</v>
      </c>
      <c r="R547">
        <v>5</v>
      </c>
      <c r="S547">
        <v>1</v>
      </c>
      <c r="W547">
        <v>27.9</v>
      </c>
      <c r="AE547">
        <v>33.299999999999997</v>
      </c>
      <c r="AH547">
        <v>6</v>
      </c>
      <c r="AS547">
        <v>3</v>
      </c>
      <c r="AT547">
        <v>0</v>
      </c>
      <c r="AU547">
        <v>1</v>
      </c>
      <c r="AV547">
        <v>1</v>
      </c>
      <c r="AW547" s="4">
        <v>7699.25</v>
      </c>
      <c r="AX547">
        <v>0</v>
      </c>
      <c r="AY547">
        <v>1</v>
      </c>
      <c r="BA547" s="1">
        <v>44540</v>
      </c>
      <c r="BB547">
        <v>4</v>
      </c>
      <c r="BC547">
        <v>4</v>
      </c>
      <c r="BD547">
        <v>0</v>
      </c>
      <c r="BE547">
        <v>24</v>
      </c>
      <c r="BF547">
        <v>1</v>
      </c>
      <c r="BG547">
        <v>0</v>
      </c>
      <c r="BH547">
        <v>24</v>
      </c>
      <c r="BI547" s="1">
        <v>44246</v>
      </c>
      <c r="BJ547">
        <v>5</v>
      </c>
      <c r="BK547">
        <v>3</v>
      </c>
      <c r="BL547">
        <v>2</v>
      </c>
      <c r="BM547">
        <v>32</v>
      </c>
      <c r="BN547">
        <v>1</v>
      </c>
      <c r="BO547">
        <v>0</v>
      </c>
      <c r="BP547">
        <v>32</v>
      </c>
      <c r="BQ547" s="1">
        <v>43749</v>
      </c>
      <c r="BR547">
        <v>4</v>
      </c>
      <c r="BS547">
        <v>4</v>
      </c>
      <c r="BT547">
        <v>2</v>
      </c>
      <c r="BU547">
        <v>44</v>
      </c>
      <c r="BV547">
        <v>1</v>
      </c>
      <c r="BW547">
        <v>0</v>
      </c>
      <c r="BX547">
        <v>44</v>
      </c>
      <c r="BY547">
        <v>30</v>
      </c>
      <c r="CA547" t="s">
        <v>1663</v>
      </c>
      <c r="CB547" t="s">
        <v>1664</v>
      </c>
      <c r="CC547">
        <v>17976</v>
      </c>
      <c r="CD547">
        <v>650</v>
      </c>
      <c r="CE547">
        <v>5704621908</v>
      </c>
      <c r="CF547" t="s">
        <v>99</v>
      </c>
      <c r="CG547" t="s">
        <v>100</v>
      </c>
      <c r="CH547" s="1">
        <v>30286</v>
      </c>
      <c r="CI547" t="s">
        <v>101</v>
      </c>
      <c r="CJ547" t="s">
        <v>100</v>
      </c>
      <c r="CK547" t="s">
        <v>100</v>
      </c>
      <c r="CL547" t="s">
        <v>103</v>
      </c>
      <c r="CM547" t="s">
        <v>1662</v>
      </c>
      <c r="CN547">
        <v>124</v>
      </c>
      <c r="CO547" s="1">
        <v>44621</v>
      </c>
      <c r="CP547" s="1"/>
      <c r="CS547">
        <v>12</v>
      </c>
      <c r="CV547"/>
      <c r="CX547">
        <v>12</v>
      </c>
      <c r="CY547">
        <v>6</v>
      </c>
      <c r="CZ547">
        <v>6</v>
      </c>
    </row>
    <row r="548" spans="1:104" x14ac:dyDescent="0.25">
      <c r="A548" t="s">
        <v>317</v>
      </c>
      <c r="B548" s="18" t="s">
        <v>3187</v>
      </c>
      <c r="C548" s="18">
        <v>396105</v>
      </c>
      <c r="D548" t="s">
        <v>3021</v>
      </c>
      <c r="E548" t="s">
        <v>654</v>
      </c>
      <c r="F548" t="s">
        <v>119</v>
      </c>
      <c r="G548" t="s">
        <v>3202</v>
      </c>
      <c r="H548">
        <v>28.8</v>
      </c>
      <c r="I548" t="s">
        <v>113</v>
      </c>
      <c r="K548" t="s">
        <v>100</v>
      </c>
      <c r="L548" t="s">
        <v>105</v>
      </c>
      <c r="M548">
        <v>5</v>
      </c>
      <c r="N548">
        <v>4</v>
      </c>
      <c r="O548">
        <v>5</v>
      </c>
      <c r="P548">
        <v>4</v>
      </c>
      <c r="Q548">
        <v>4</v>
      </c>
      <c r="R548">
        <v>4</v>
      </c>
      <c r="S548">
        <v>5</v>
      </c>
      <c r="U548" s="8">
        <v>4.3078399999999997</v>
      </c>
      <c r="V548" s="8">
        <v>1.79575</v>
      </c>
      <c r="X548">
        <v>0.68488000000000004</v>
      </c>
      <c r="Y548">
        <v>2.48062</v>
      </c>
      <c r="Z548">
        <v>3.8919000000000001</v>
      </c>
      <c r="AA548">
        <v>1.4541500000000001</v>
      </c>
      <c r="AB548">
        <v>2.0789999999999999E-2</v>
      </c>
      <c r="AC548">
        <v>6</v>
      </c>
      <c r="AD548">
        <v>1.8272200000000001</v>
      </c>
      <c r="AF548">
        <v>6</v>
      </c>
      <c r="AH548">
        <v>6</v>
      </c>
      <c r="AJ548">
        <v>2.4601199999999999</v>
      </c>
      <c r="AK548">
        <v>0.71272999999999997</v>
      </c>
      <c r="AL548">
        <v>0.35477999999999998</v>
      </c>
      <c r="AM548">
        <v>3.5276200000000002</v>
      </c>
      <c r="AN548">
        <v>1.5205500000000001</v>
      </c>
      <c r="AO548">
        <v>0.70682999999999996</v>
      </c>
      <c r="AP548">
        <v>1.8955900000000001</v>
      </c>
      <c r="AQ548">
        <v>3.85562</v>
      </c>
      <c r="AS548">
        <v>0</v>
      </c>
      <c r="AT548">
        <v>0</v>
      </c>
      <c r="AU548">
        <v>0</v>
      </c>
      <c r="AV548">
        <v>0</v>
      </c>
      <c r="AW548" s="4">
        <v>0</v>
      </c>
      <c r="AX548">
        <v>0</v>
      </c>
      <c r="AY548">
        <v>0</v>
      </c>
      <c r="BA548" s="1">
        <v>44553</v>
      </c>
      <c r="BB548">
        <v>0</v>
      </c>
      <c r="BC548">
        <v>0</v>
      </c>
      <c r="BD548">
        <v>0</v>
      </c>
      <c r="BE548">
        <v>0</v>
      </c>
      <c r="BF548">
        <v>0</v>
      </c>
      <c r="BG548">
        <v>0</v>
      </c>
      <c r="BH548">
        <v>0</v>
      </c>
      <c r="BI548" s="1">
        <v>44203</v>
      </c>
      <c r="BJ548">
        <v>0</v>
      </c>
      <c r="BK548">
        <v>0</v>
      </c>
      <c r="BL548">
        <v>0</v>
      </c>
      <c r="BM548">
        <v>0</v>
      </c>
      <c r="BN548">
        <v>0</v>
      </c>
      <c r="BO548">
        <v>0</v>
      </c>
      <c r="BP548">
        <v>0</v>
      </c>
      <c r="BQ548" s="1">
        <v>43580</v>
      </c>
      <c r="BR548">
        <v>3</v>
      </c>
      <c r="BS548">
        <v>3</v>
      </c>
      <c r="BT548">
        <v>0</v>
      </c>
      <c r="BU548">
        <v>16</v>
      </c>
      <c r="BV548">
        <v>1</v>
      </c>
      <c r="BW548">
        <v>0</v>
      </c>
      <c r="BX548">
        <v>16</v>
      </c>
      <c r="BY548">
        <v>2.6669999999999998</v>
      </c>
      <c r="CA548" t="s">
        <v>3021</v>
      </c>
      <c r="CB548" t="s">
        <v>3023</v>
      </c>
      <c r="CC548">
        <v>16142</v>
      </c>
      <c r="CD548">
        <v>450</v>
      </c>
      <c r="CE548">
        <v>7249463516</v>
      </c>
      <c r="CF548" t="s">
        <v>99</v>
      </c>
      <c r="CG548" t="s">
        <v>100</v>
      </c>
      <c r="CH548" s="1">
        <v>39070</v>
      </c>
      <c r="CI548" t="s">
        <v>101</v>
      </c>
      <c r="CJ548" t="s">
        <v>100</v>
      </c>
      <c r="CK548" t="s">
        <v>100</v>
      </c>
      <c r="CL548" t="s">
        <v>103</v>
      </c>
      <c r="CM548" t="s">
        <v>3022</v>
      </c>
      <c r="CN548">
        <v>32</v>
      </c>
      <c r="CO548" s="1">
        <v>44621</v>
      </c>
      <c r="CP548" s="1"/>
      <c r="CV548"/>
    </row>
    <row r="549" spans="1:104" x14ac:dyDescent="0.25">
      <c r="A549" t="s">
        <v>317</v>
      </c>
      <c r="B549" s="18" t="s">
        <v>3187</v>
      </c>
      <c r="C549" s="18">
        <v>395549</v>
      </c>
      <c r="D549" t="s">
        <v>1639</v>
      </c>
      <c r="E549" t="s">
        <v>1641</v>
      </c>
      <c r="F549" t="s">
        <v>127</v>
      </c>
      <c r="G549" t="s">
        <v>3202</v>
      </c>
      <c r="H549">
        <v>39.9</v>
      </c>
      <c r="I549" t="s">
        <v>113</v>
      </c>
      <c r="K549" t="s">
        <v>100</v>
      </c>
      <c r="L549" t="s">
        <v>102</v>
      </c>
      <c r="M549">
        <v>5</v>
      </c>
      <c r="N549">
        <v>5</v>
      </c>
      <c r="O549">
        <v>4</v>
      </c>
      <c r="P549">
        <v>4</v>
      </c>
      <c r="Q549">
        <v>2</v>
      </c>
      <c r="R549">
        <v>5</v>
      </c>
      <c r="S549">
        <v>5</v>
      </c>
      <c r="U549" s="8">
        <v>4.6914600000000002</v>
      </c>
      <c r="V549" s="8">
        <v>1.78607</v>
      </c>
      <c r="X549">
        <v>0.15565000000000001</v>
      </c>
      <c r="Y549">
        <v>1.94171</v>
      </c>
      <c r="Z549">
        <v>3.71807</v>
      </c>
      <c r="AA549">
        <v>1.1215900000000001</v>
      </c>
      <c r="AB549">
        <v>6.1440000000000002E-2</v>
      </c>
      <c r="AC549">
        <v>6</v>
      </c>
      <c r="AD549">
        <v>2.7497400000000001</v>
      </c>
      <c r="AF549">
        <v>6</v>
      </c>
      <c r="AH549">
        <v>6</v>
      </c>
      <c r="AJ549">
        <v>2.0275699999999999</v>
      </c>
      <c r="AK549">
        <v>0.66649999999999998</v>
      </c>
      <c r="AL549">
        <v>0.26662000000000002</v>
      </c>
      <c r="AM549">
        <v>2.96069</v>
      </c>
      <c r="AN549">
        <v>2.7764000000000002</v>
      </c>
      <c r="AO549">
        <v>0.17177999999999999</v>
      </c>
      <c r="AP549">
        <v>2.5087199999999998</v>
      </c>
      <c r="AQ549">
        <v>5.0030000000000001</v>
      </c>
      <c r="AS549">
        <v>0</v>
      </c>
      <c r="AT549">
        <v>0</v>
      </c>
      <c r="AU549">
        <v>0</v>
      </c>
      <c r="AV549">
        <v>0</v>
      </c>
      <c r="AW549" s="4">
        <v>0</v>
      </c>
      <c r="AX549">
        <v>0</v>
      </c>
      <c r="AY549">
        <v>0</v>
      </c>
      <c r="BA549" s="1">
        <v>44351</v>
      </c>
      <c r="BB549">
        <v>1</v>
      </c>
      <c r="BC549">
        <v>1</v>
      </c>
      <c r="BD549">
        <v>0</v>
      </c>
      <c r="BE549">
        <v>8</v>
      </c>
      <c r="BF549">
        <v>1</v>
      </c>
      <c r="BG549">
        <v>0</v>
      </c>
      <c r="BH549">
        <v>8</v>
      </c>
      <c r="BI549" s="1">
        <v>43629</v>
      </c>
      <c r="BJ549">
        <v>6</v>
      </c>
      <c r="BK549">
        <v>6</v>
      </c>
      <c r="BL549">
        <v>0</v>
      </c>
      <c r="BM549">
        <v>32</v>
      </c>
      <c r="BN549">
        <v>1</v>
      </c>
      <c r="BO549">
        <v>0</v>
      </c>
      <c r="BP549">
        <v>32</v>
      </c>
      <c r="BQ549" s="1">
        <v>43301</v>
      </c>
      <c r="BR549">
        <v>1</v>
      </c>
      <c r="BS549">
        <v>1</v>
      </c>
      <c r="BT549">
        <v>0</v>
      </c>
      <c r="BU549">
        <v>0</v>
      </c>
      <c r="BV549">
        <v>1</v>
      </c>
      <c r="BW549">
        <v>0</v>
      </c>
      <c r="BX549">
        <v>0</v>
      </c>
      <c r="BY549">
        <v>14.667</v>
      </c>
      <c r="CA549" t="s">
        <v>1642</v>
      </c>
      <c r="CB549" t="s">
        <v>1643</v>
      </c>
      <c r="CC549">
        <v>16066</v>
      </c>
      <c r="CD549">
        <v>150</v>
      </c>
      <c r="CE549">
        <v>7247768100</v>
      </c>
      <c r="CF549" t="s">
        <v>99</v>
      </c>
      <c r="CG549" t="s">
        <v>100</v>
      </c>
      <c r="CH549" s="1">
        <v>30246</v>
      </c>
      <c r="CI549" t="s">
        <v>101</v>
      </c>
      <c r="CJ549" t="s">
        <v>100</v>
      </c>
      <c r="CK549" t="s">
        <v>100</v>
      </c>
      <c r="CL549" t="s">
        <v>103</v>
      </c>
      <c r="CM549" t="s">
        <v>1640</v>
      </c>
      <c r="CN549">
        <v>43</v>
      </c>
      <c r="CO549" s="1">
        <v>44621</v>
      </c>
      <c r="CP549" s="1"/>
      <c r="CV549"/>
    </row>
    <row r="550" spans="1:104" x14ac:dyDescent="0.25">
      <c r="A550" t="s">
        <v>317</v>
      </c>
      <c r="B550" s="18" t="s">
        <v>3187</v>
      </c>
      <c r="C550" s="18">
        <v>395607</v>
      </c>
      <c r="D550" t="s">
        <v>1825</v>
      </c>
      <c r="E550" t="s">
        <v>1827</v>
      </c>
      <c r="F550" t="s">
        <v>1371</v>
      </c>
      <c r="G550" t="s">
        <v>3201</v>
      </c>
      <c r="H550">
        <v>92.6</v>
      </c>
      <c r="I550" t="s">
        <v>98</v>
      </c>
      <c r="K550" t="s">
        <v>100</v>
      </c>
      <c r="L550" t="s">
        <v>105</v>
      </c>
      <c r="M550">
        <v>5</v>
      </c>
      <c r="N550">
        <v>2</v>
      </c>
      <c r="O550">
        <v>4</v>
      </c>
      <c r="P550">
        <v>5</v>
      </c>
      <c r="Q550">
        <v>5</v>
      </c>
      <c r="R550">
        <v>4</v>
      </c>
      <c r="S550">
        <v>2</v>
      </c>
      <c r="U550" s="8">
        <v>3.4146999999999998</v>
      </c>
      <c r="V550" s="8">
        <v>0.50760000000000005</v>
      </c>
      <c r="W550">
        <v>55.3</v>
      </c>
      <c r="X550">
        <v>0.98224</v>
      </c>
      <c r="Y550">
        <v>1.4898499999999999</v>
      </c>
      <c r="Z550">
        <v>3.1248999999999998</v>
      </c>
      <c r="AA550">
        <v>0.32638</v>
      </c>
      <c r="AB550">
        <v>5.1889999999999999E-2</v>
      </c>
      <c r="AD550">
        <v>1.92486</v>
      </c>
      <c r="AE550">
        <v>40</v>
      </c>
      <c r="AG550">
        <v>1</v>
      </c>
      <c r="AJ550">
        <v>2.1561499999999998</v>
      </c>
      <c r="AK550">
        <v>0.79395000000000004</v>
      </c>
      <c r="AL550">
        <v>0.41924</v>
      </c>
      <c r="AM550">
        <v>3.3693399999999998</v>
      </c>
      <c r="AN550">
        <v>1.82762</v>
      </c>
      <c r="AO550">
        <v>0.91000999999999999</v>
      </c>
      <c r="AP550">
        <v>0.45343</v>
      </c>
      <c r="AQ550">
        <v>3.1998000000000002</v>
      </c>
      <c r="AS550">
        <v>0</v>
      </c>
      <c r="AT550">
        <v>1</v>
      </c>
      <c r="AU550">
        <v>0</v>
      </c>
      <c r="AV550">
        <v>0</v>
      </c>
      <c r="AW550" s="4">
        <v>0</v>
      </c>
      <c r="AX550">
        <v>0</v>
      </c>
      <c r="AY550">
        <v>0</v>
      </c>
      <c r="BA550" s="1">
        <v>44491</v>
      </c>
      <c r="BB550">
        <v>2</v>
      </c>
      <c r="BC550">
        <v>2</v>
      </c>
      <c r="BD550">
        <v>0</v>
      </c>
      <c r="BE550">
        <v>8</v>
      </c>
      <c r="BF550">
        <v>1</v>
      </c>
      <c r="BG550">
        <v>0</v>
      </c>
      <c r="BH550">
        <v>8</v>
      </c>
      <c r="BI550" s="1">
        <v>43896</v>
      </c>
      <c r="BJ550">
        <v>3</v>
      </c>
      <c r="BK550">
        <v>3</v>
      </c>
      <c r="BL550">
        <v>0</v>
      </c>
      <c r="BM550">
        <v>12</v>
      </c>
      <c r="BN550">
        <v>1</v>
      </c>
      <c r="BO550">
        <v>0</v>
      </c>
      <c r="BP550">
        <v>12</v>
      </c>
      <c r="BQ550" s="1">
        <v>43567</v>
      </c>
      <c r="BR550">
        <v>12</v>
      </c>
      <c r="BS550">
        <v>11</v>
      </c>
      <c r="BT550">
        <v>1</v>
      </c>
      <c r="BU550">
        <v>56</v>
      </c>
      <c r="BV550">
        <v>1</v>
      </c>
      <c r="BW550">
        <v>0</v>
      </c>
      <c r="BX550">
        <v>56</v>
      </c>
      <c r="BY550">
        <v>17.332999999999998</v>
      </c>
      <c r="CA550" t="s">
        <v>1828</v>
      </c>
      <c r="CB550" t="s">
        <v>1829</v>
      </c>
      <c r="CC550">
        <v>16254</v>
      </c>
      <c r="CD550">
        <v>220</v>
      </c>
      <c r="CE550">
        <v>8142265660</v>
      </c>
      <c r="CF550" t="s">
        <v>99</v>
      </c>
      <c r="CG550" t="s">
        <v>100</v>
      </c>
      <c r="CH550" s="1">
        <v>30627</v>
      </c>
      <c r="CI550" t="s">
        <v>100</v>
      </c>
      <c r="CJ550" t="s">
        <v>100</v>
      </c>
      <c r="CK550" t="s">
        <v>100</v>
      </c>
      <c r="CL550" t="s">
        <v>103</v>
      </c>
      <c r="CM550" t="s">
        <v>1826</v>
      </c>
      <c r="CN550">
        <v>120</v>
      </c>
      <c r="CO550" s="1">
        <v>44621</v>
      </c>
      <c r="CP550" s="1"/>
      <c r="CV550"/>
    </row>
    <row r="551" spans="1:104" x14ac:dyDescent="0.25">
      <c r="A551" t="s">
        <v>317</v>
      </c>
      <c r="B551" s="18" t="s">
        <v>3187</v>
      </c>
      <c r="C551" s="18">
        <v>395918</v>
      </c>
      <c r="D551" t="s">
        <v>2713</v>
      </c>
      <c r="E551" t="s">
        <v>343</v>
      </c>
      <c r="F551" t="s">
        <v>97</v>
      </c>
      <c r="G551" t="s">
        <v>3202</v>
      </c>
      <c r="H551">
        <v>54.4</v>
      </c>
      <c r="I551" t="s">
        <v>113</v>
      </c>
      <c r="K551" t="s">
        <v>101</v>
      </c>
      <c r="L551" t="s">
        <v>105</v>
      </c>
      <c r="M551">
        <v>2</v>
      </c>
      <c r="N551">
        <v>4</v>
      </c>
      <c r="O551">
        <v>1</v>
      </c>
      <c r="P551">
        <v>4</v>
      </c>
      <c r="Q551">
        <v>4</v>
      </c>
      <c r="R551">
        <v>4</v>
      </c>
      <c r="S551">
        <v>3</v>
      </c>
      <c r="U551" s="8">
        <v>4.7655700000000003</v>
      </c>
      <c r="V551" s="8">
        <v>0.72265000000000001</v>
      </c>
      <c r="W551">
        <v>38</v>
      </c>
      <c r="X551">
        <v>0.91935</v>
      </c>
      <c r="Y551">
        <v>1.6419900000000001</v>
      </c>
      <c r="Z551">
        <v>3.9434200000000001</v>
      </c>
      <c r="AA551">
        <v>0.48586000000000001</v>
      </c>
      <c r="AB551">
        <v>8.1949999999999995E-2</v>
      </c>
      <c r="AD551">
        <v>3.12358</v>
      </c>
      <c r="AE551">
        <v>12.5</v>
      </c>
      <c r="AG551">
        <v>0</v>
      </c>
      <c r="AJ551">
        <v>2.1420400000000002</v>
      </c>
      <c r="AK551">
        <v>0.75638000000000005</v>
      </c>
      <c r="AL551">
        <v>0.37827</v>
      </c>
      <c r="AM551">
        <v>3.2766899999999999</v>
      </c>
      <c r="AN551">
        <v>2.9853100000000001</v>
      </c>
      <c r="AO551">
        <v>0.89405000000000001</v>
      </c>
      <c r="AP551">
        <v>0.71545999999999998</v>
      </c>
      <c r="AQ551">
        <v>4.5919400000000001</v>
      </c>
      <c r="AS551">
        <v>2</v>
      </c>
      <c r="AT551">
        <v>1</v>
      </c>
      <c r="AU551">
        <v>2</v>
      </c>
      <c r="AV551">
        <v>1</v>
      </c>
      <c r="AW551" s="4">
        <v>97977.75</v>
      </c>
      <c r="AX551">
        <v>0</v>
      </c>
      <c r="AY551">
        <v>1</v>
      </c>
      <c r="BA551" s="1">
        <v>44350</v>
      </c>
      <c r="BB551">
        <v>9</v>
      </c>
      <c r="BC551">
        <v>8</v>
      </c>
      <c r="BD551">
        <v>0</v>
      </c>
      <c r="BE551">
        <v>182</v>
      </c>
      <c r="BF551">
        <v>1</v>
      </c>
      <c r="BG551">
        <v>0</v>
      </c>
      <c r="BH551">
        <v>182</v>
      </c>
      <c r="BI551" s="1">
        <v>43692</v>
      </c>
      <c r="BJ551">
        <v>14</v>
      </c>
      <c r="BK551">
        <v>13</v>
      </c>
      <c r="BL551">
        <v>13</v>
      </c>
      <c r="BM551">
        <v>88</v>
      </c>
      <c r="BN551">
        <v>1</v>
      </c>
      <c r="BO551">
        <v>0</v>
      </c>
      <c r="BP551">
        <v>88</v>
      </c>
      <c r="BQ551" s="1">
        <v>43369</v>
      </c>
      <c r="BR551">
        <v>5</v>
      </c>
      <c r="BS551">
        <v>5</v>
      </c>
      <c r="BT551">
        <v>0</v>
      </c>
      <c r="BU551">
        <v>20</v>
      </c>
      <c r="BV551">
        <v>1</v>
      </c>
      <c r="BW551">
        <v>0</v>
      </c>
      <c r="BX551">
        <v>20</v>
      </c>
      <c r="BY551">
        <v>123.667</v>
      </c>
      <c r="CA551" t="s">
        <v>2715</v>
      </c>
      <c r="CB551" t="s">
        <v>2716</v>
      </c>
      <c r="CC551">
        <v>17201</v>
      </c>
      <c r="CD551">
        <v>350</v>
      </c>
      <c r="CE551">
        <v>7172646815</v>
      </c>
      <c r="CF551" t="s">
        <v>99</v>
      </c>
      <c r="CG551" t="s">
        <v>100</v>
      </c>
      <c r="CH551" s="1">
        <v>34316</v>
      </c>
      <c r="CI551" t="s">
        <v>101</v>
      </c>
      <c r="CJ551" t="s">
        <v>100</v>
      </c>
      <c r="CK551" t="s">
        <v>100</v>
      </c>
      <c r="CL551" t="s">
        <v>103</v>
      </c>
      <c r="CM551" t="s">
        <v>2714</v>
      </c>
      <c r="CN551">
        <v>65</v>
      </c>
      <c r="CO551" s="1">
        <v>44621</v>
      </c>
      <c r="CP551" s="1"/>
      <c r="CV551"/>
    </row>
    <row r="552" spans="1:104" x14ac:dyDescent="0.25">
      <c r="A552" t="s">
        <v>317</v>
      </c>
      <c r="B552" s="18" t="s">
        <v>3187</v>
      </c>
      <c r="C552" s="18">
        <v>395398</v>
      </c>
      <c r="D552" t="s">
        <v>1190</v>
      </c>
      <c r="E552" t="s">
        <v>235</v>
      </c>
      <c r="F552" t="s">
        <v>245</v>
      </c>
      <c r="G552" t="s">
        <v>3201</v>
      </c>
      <c r="H552">
        <v>93.2</v>
      </c>
      <c r="I552" t="s">
        <v>98</v>
      </c>
      <c r="K552" t="s">
        <v>100</v>
      </c>
      <c r="L552" t="s">
        <v>105</v>
      </c>
      <c r="M552">
        <v>2</v>
      </c>
      <c r="N552">
        <v>2</v>
      </c>
      <c r="O552">
        <v>1</v>
      </c>
      <c r="P552">
        <v>5</v>
      </c>
      <c r="Q552">
        <v>5</v>
      </c>
      <c r="R552">
        <v>5</v>
      </c>
      <c r="S552">
        <v>3</v>
      </c>
      <c r="U552" s="8">
        <v>3.1408499999999999</v>
      </c>
      <c r="V552" s="8">
        <v>0.77471000000000001</v>
      </c>
      <c r="W552">
        <v>40.299999999999997</v>
      </c>
      <c r="X552">
        <v>0.63505999999999996</v>
      </c>
      <c r="Y552">
        <v>1.40977</v>
      </c>
      <c r="Z552">
        <v>2.8001399999999999</v>
      </c>
      <c r="AA552">
        <v>0.49364000000000002</v>
      </c>
      <c r="AB552">
        <v>2.767E-2</v>
      </c>
      <c r="AD552">
        <v>1.73108</v>
      </c>
      <c r="AE552">
        <v>27.8</v>
      </c>
      <c r="AG552">
        <v>0</v>
      </c>
      <c r="AJ552">
        <v>2.05192</v>
      </c>
      <c r="AK552">
        <v>0.78864999999999996</v>
      </c>
      <c r="AL552">
        <v>0.40165000000000001</v>
      </c>
      <c r="AM552">
        <v>3.2422200000000001</v>
      </c>
      <c r="AN552">
        <v>1.72712</v>
      </c>
      <c r="AO552">
        <v>0.59231999999999996</v>
      </c>
      <c r="AP552">
        <v>0.72233999999999998</v>
      </c>
      <c r="AQ552">
        <v>3.0585900000000001</v>
      </c>
      <c r="AS552">
        <v>0</v>
      </c>
      <c r="AT552">
        <v>4</v>
      </c>
      <c r="AU552">
        <v>2</v>
      </c>
      <c r="AV552">
        <v>3</v>
      </c>
      <c r="AW552" s="4">
        <v>22750</v>
      </c>
      <c r="AX552">
        <v>0</v>
      </c>
      <c r="AY552">
        <v>3</v>
      </c>
      <c r="BA552" s="1">
        <v>44392</v>
      </c>
      <c r="BB552">
        <v>9</v>
      </c>
      <c r="BC552">
        <v>9</v>
      </c>
      <c r="BD552">
        <v>0</v>
      </c>
      <c r="BE552">
        <v>60</v>
      </c>
      <c r="BF552">
        <v>1</v>
      </c>
      <c r="BG552">
        <v>0</v>
      </c>
      <c r="BH552">
        <v>60</v>
      </c>
      <c r="BI552" s="1">
        <v>43762</v>
      </c>
      <c r="BJ552">
        <v>28</v>
      </c>
      <c r="BK552">
        <v>24</v>
      </c>
      <c r="BL552">
        <v>4</v>
      </c>
      <c r="BM552">
        <v>176</v>
      </c>
      <c r="BN552">
        <v>1</v>
      </c>
      <c r="BO552">
        <v>0</v>
      </c>
      <c r="BP552">
        <v>176</v>
      </c>
      <c r="BQ552" s="1">
        <v>43376</v>
      </c>
      <c r="BR552">
        <v>22</v>
      </c>
      <c r="BS552">
        <v>14</v>
      </c>
      <c r="BT552">
        <v>8</v>
      </c>
      <c r="BU552">
        <v>124</v>
      </c>
      <c r="BV552">
        <v>1</v>
      </c>
      <c r="BW552">
        <v>0</v>
      </c>
      <c r="BX552">
        <v>124</v>
      </c>
      <c r="BY552">
        <v>109.333</v>
      </c>
      <c r="CA552" t="s">
        <v>1192</v>
      </c>
      <c r="CB552" t="s">
        <v>1193</v>
      </c>
      <c r="CC552">
        <v>15501</v>
      </c>
      <c r="CD552">
        <v>680</v>
      </c>
      <c r="CE552">
        <v>8144432811</v>
      </c>
      <c r="CF552" t="s">
        <v>99</v>
      </c>
      <c r="CG552" t="s">
        <v>100</v>
      </c>
      <c r="CH552" s="1">
        <v>28672</v>
      </c>
      <c r="CI552" t="s">
        <v>100</v>
      </c>
      <c r="CJ552" t="s">
        <v>100</v>
      </c>
      <c r="CK552" t="s">
        <v>100</v>
      </c>
      <c r="CL552" t="s">
        <v>103</v>
      </c>
      <c r="CM552" t="s">
        <v>1191</v>
      </c>
      <c r="CN552">
        <v>120</v>
      </c>
      <c r="CO552" s="1">
        <v>44621</v>
      </c>
      <c r="CP552" s="1"/>
      <c r="CV552"/>
    </row>
    <row r="553" spans="1:104" x14ac:dyDescent="0.25">
      <c r="A553" t="s">
        <v>317</v>
      </c>
      <c r="B553" s="18" t="s">
        <v>3187</v>
      </c>
      <c r="C553" s="18">
        <v>395258</v>
      </c>
      <c r="D553" t="s">
        <v>779</v>
      </c>
      <c r="E553" t="s">
        <v>172</v>
      </c>
      <c r="F553" t="s">
        <v>332</v>
      </c>
      <c r="G553" t="s">
        <v>3202</v>
      </c>
      <c r="H553">
        <v>150.6</v>
      </c>
      <c r="I553" t="s">
        <v>113</v>
      </c>
      <c r="K553" t="s">
        <v>100</v>
      </c>
      <c r="L553" t="s">
        <v>105</v>
      </c>
      <c r="M553">
        <v>2</v>
      </c>
      <c r="N553">
        <v>2</v>
      </c>
      <c r="O553">
        <v>1</v>
      </c>
      <c r="P553">
        <v>5</v>
      </c>
      <c r="Q553">
        <v>5</v>
      </c>
      <c r="R553">
        <v>5</v>
      </c>
      <c r="S553">
        <v>2</v>
      </c>
      <c r="U553" s="8">
        <v>3.24396</v>
      </c>
      <c r="V553" s="8">
        <v>0.47907</v>
      </c>
      <c r="X553">
        <v>0.78691999999999995</v>
      </c>
      <c r="Y553">
        <v>1.2659899999999999</v>
      </c>
      <c r="Z553">
        <v>2.87188</v>
      </c>
      <c r="AA553">
        <v>0.31972</v>
      </c>
      <c r="AB553">
        <v>5.28E-2</v>
      </c>
      <c r="AC553">
        <v>6</v>
      </c>
      <c r="AD553">
        <v>1.97797</v>
      </c>
      <c r="AF553">
        <v>6</v>
      </c>
      <c r="AG553">
        <v>1</v>
      </c>
      <c r="AJ553">
        <v>1.9517199999999999</v>
      </c>
      <c r="AK553">
        <v>0.83174999999999999</v>
      </c>
      <c r="AL553">
        <v>0.44907999999999998</v>
      </c>
      <c r="AM553">
        <v>3.2325499999999998</v>
      </c>
      <c r="AN553">
        <v>2.0747599999999999</v>
      </c>
      <c r="AO553">
        <v>0.69593000000000005</v>
      </c>
      <c r="AP553">
        <v>0.39950999999999998</v>
      </c>
      <c r="AQ553">
        <v>3.16845</v>
      </c>
      <c r="AS553">
        <v>0</v>
      </c>
      <c r="AT553">
        <v>13</v>
      </c>
      <c r="AU553">
        <v>0</v>
      </c>
      <c r="AV553">
        <v>2</v>
      </c>
      <c r="AW553" s="4">
        <v>67870.399999999994</v>
      </c>
      <c r="AX553">
        <v>0</v>
      </c>
      <c r="AY553">
        <v>2</v>
      </c>
      <c r="BA553" s="1">
        <v>43845</v>
      </c>
      <c r="BB553">
        <v>8</v>
      </c>
      <c r="BC553">
        <v>8</v>
      </c>
      <c r="BD553">
        <v>0</v>
      </c>
      <c r="BE553">
        <v>36</v>
      </c>
      <c r="BF553">
        <v>1</v>
      </c>
      <c r="BG553">
        <v>0</v>
      </c>
      <c r="BH553">
        <v>36</v>
      </c>
      <c r="BI553" s="1">
        <v>43440</v>
      </c>
      <c r="BJ553">
        <v>26</v>
      </c>
      <c r="BK553">
        <v>19</v>
      </c>
      <c r="BL553">
        <v>7</v>
      </c>
      <c r="BM553">
        <v>212</v>
      </c>
      <c r="BN553">
        <v>1</v>
      </c>
      <c r="BO553">
        <v>0</v>
      </c>
      <c r="BP553">
        <v>212</v>
      </c>
      <c r="BQ553" s="1">
        <v>43159</v>
      </c>
      <c r="BR553">
        <v>8</v>
      </c>
      <c r="BS553">
        <v>4</v>
      </c>
      <c r="BT553">
        <v>4</v>
      </c>
      <c r="BU553">
        <v>36</v>
      </c>
      <c r="BV553">
        <v>1</v>
      </c>
      <c r="BW553">
        <v>0</v>
      </c>
      <c r="BX553">
        <v>36</v>
      </c>
      <c r="BY553">
        <v>94.667000000000002</v>
      </c>
      <c r="CA553" t="s">
        <v>781</v>
      </c>
      <c r="CB553" t="s">
        <v>782</v>
      </c>
      <c r="CC553">
        <v>19007</v>
      </c>
      <c r="CD553">
        <v>140</v>
      </c>
      <c r="CE553">
        <v>2157853201</v>
      </c>
      <c r="CF553" t="s">
        <v>99</v>
      </c>
      <c r="CG553" t="s">
        <v>100</v>
      </c>
      <c r="CH553" s="1">
        <v>25218</v>
      </c>
      <c r="CI553" t="s">
        <v>100</v>
      </c>
      <c r="CJ553" t="s">
        <v>101</v>
      </c>
      <c r="CK553" t="s">
        <v>101</v>
      </c>
      <c r="CL553" t="s">
        <v>103</v>
      </c>
      <c r="CM553" t="s">
        <v>780</v>
      </c>
      <c r="CN553">
        <v>174</v>
      </c>
      <c r="CO553" s="1">
        <v>44621</v>
      </c>
      <c r="CP553" s="1"/>
      <c r="CV553"/>
    </row>
    <row r="554" spans="1:104" x14ac:dyDescent="0.25">
      <c r="A554" t="s">
        <v>317</v>
      </c>
      <c r="B554" s="18" t="s">
        <v>3187</v>
      </c>
      <c r="C554" s="18">
        <v>395354</v>
      </c>
      <c r="D554" t="s">
        <v>1054</v>
      </c>
      <c r="E554" t="s">
        <v>1056</v>
      </c>
      <c r="F554" t="s">
        <v>111</v>
      </c>
      <c r="G554" t="s">
        <v>3201</v>
      </c>
      <c r="H554">
        <v>78.5</v>
      </c>
      <c r="I554" t="s">
        <v>98</v>
      </c>
      <c r="K554" t="s">
        <v>100</v>
      </c>
      <c r="L554" t="s">
        <v>121</v>
      </c>
      <c r="M554">
        <v>2</v>
      </c>
      <c r="N554">
        <v>2</v>
      </c>
      <c r="O554">
        <v>2</v>
      </c>
      <c r="P554">
        <v>4</v>
      </c>
      <c r="Q554">
        <v>3</v>
      </c>
      <c r="R554">
        <v>4</v>
      </c>
      <c r="S554">
        <v>2</v>
      </c>
      <c r="U554" s="8">
        <v>3.9638300000000002</v>
      </c>
      <c r="V554" s="8">
        <v>0.47803000000000001</v>
      </c>
      <c r="X554">
        <v>1.3008</v>
      </c>
      <c r="Y554">
        <v>1.77884</v>
      </c>
      <c r="Z554">
        <v>4.0512499999999996</v>
      </c>
      <c r="AA554">
        <v>0.41005999999999998</v>
      </c>
      <c r="AB554">
        <v>0</v>
      </c>
      <c r="AC554">
        <v>6</v>
      </c>
      <c r="AD554">
        <v>2.1850000000000001</v>
      </c>
      <c r="AF554">
        <v>6</v>
      </c>
      <c r="AG554">
        <v>2</v>
      </c>
      <c r="AJ554">
        <v>1.9334100000000001</v>
      </c>
      <c r="AK554">
        <v>0.77044000000000001</v>
      </c>
      <c r="AL554">
        <v>0.41100999999999999</v>
      </c>
      <c r="AM554">
        <v>3.1148600000000002</v>
      </c>
      <c r="AN554">
        <v>2.3136299999999999</v>
      </c>
      <c r="AO554">
        <v>1.24193</v>
      </c>
      <c r="AP554">
        <v>0.43557000000000001</v>
      </c>
      <c r="AQ554">
        <v>4.0178399999999996</v>
      </c>
      <c r="AS554">
        <v>1</v>
      </c>
      <c r="AT554">
        <v>6</v>
      </c>
      <c r="AU554">
        <v>0</v>
      </c>
      <c r="AV554">
        <v>1</v>
      </c>
      <c r="AW554" s="4">
        <v>650</v>
      </c>
      <c r="AX554">
        <v>0</v>
      </c>
      <c r="AY554">
        <v>1</v>
      </c>
      <c r="BA554" s="1">
        <v>44337</v>
      </c>
      <c r="BB554">
        <v>7</v>
      </c>
      <c r="BC554">
        <v>6</v>
      </c>
      <c r="BD554">
        <v>1</v>
      </c>
      <c r="BE554">
        <v>40</v>
      </c>
      <c r="BF554">
        <v>1</v>
      </c>
      <c r="BG554">
        <v>0</v>
      </c>
      <c r="BH554">
        <v>40</v>
      </c>
      <c r="BI554" s="1">
        <v>43616</v>
      </c>
      <c r="BJ554">
        <v>13</v>
      </c>
      <c r="BK554">
        <v>10</v>
      </c>
      <c r="BL554">
        <v>3</v>
      </c>
      <c r="BM554">
        <v>60</v>
      </c>
      <c r="BN554">
        <v>1</v>
      </c>
      <c r="BO554">
        <v>0</v>
      </c>
      <c r="BP554">
        <v>60</v>
      </c>
      <c r="BQ554" s="1">
        <v>43265</v>
      </c>
      <c r="BR554">
        <v>6</v>
      </c>
      <c r="BS554">
        <v>4</v>
      </c>
      <c r="BT554">
        <v>2</v>
      </c>
      <c r="BU554">
        <v>40</v>
      </c>
      <c r="BV554">
        <v>1</v>
      </c>
      <c r="BW554">
        <v>0</v>
      </c>
      <c r="BX554">
        <v>40</v>
      </c>
      <c r="BY554">
        <v>46.667000000000002</v>
      </c>
      <c r="CA554" t="s">
        <v>1057</v>
      </c>
      <c r="CB554" t="s">
        <v>1058</v>
      </c>
      <c r="CC554">
        <v>19477</v>
      </c>
      <c r="CD554">
        <v>560</v>
      </c>
      <c r="CE554">
        <v>2156461500</v>
      </c>
      <c r="CF554" t="s">
        <v>99</v>
      </c>
      <c r="CG554" t="s">
        <v>100</v>
      </c>
      <c r="CH554" s="1">
        <v>28185</v>
      </c>
      <c r="CI554" t="s">
        <v>100</v>
      </c>
      <c r="CJ554" t="s">
        <v>100</v>
      </c>
      <c r="CK554" t="s">
        <v>101</v>
      </c>
      <c r="CL554" t="s">
        <v>103</v>
      </c>
      <c r="CM554" t="s">
        <v>1055</v>
      </c>
      <c r="CN554">
        <v>120</v>
      </c>
      <c r="CO554" s="1">
        <v>44621</v>
      </c>
      <c r="CP554" s="1"/>
      <c r="CV554"/>
    </row>
    <row r="555" spans="1:104" x14ac:dyDescent="0.25">
      <c r="A555" t="s">
        <v>317</v>
      </c>
      <c r="B555" s="18" t="s">
        <v>3187</v>
      </c>
      <c r="C555" s="18">
        <v>395121</v>
      </c>
      <c r="D555" t="s">
        <v>541</v>
      </c>
      <c r="E555" t="s">
        <v>271</v>
      </c>
      <c r="F555" t="s">
        <v>477</v>
      </c>
      <c r="G555" t="s">
        <v>3202</v>
      </c>
      <c r="H555">
        <v>62.2</v>
      </c>
      <c r="I555" t="s">
        <v>113</v>
      </c>
      <c r="K555" t="s">
        <v>100</v>
      </c>
      <c r="L555" t="s">
        <v>105</v>
      </c>
      <c r="M555">
        <v>4</v>
      </c>
      <c r="N555">
        <v>1</v>
      </c>
      <c r="O555">
        <v>4</v>
      </c>
      <c r="P555">
        <v>5</v>
      </c>
      <c r="Q555">
        <v>5</v>
      </c>
      <c r="R555">
        <v>5</v>
      </c>
      <c r="S555">
        <v>1</v>
      </c>
      <c r="U555" s="8">
        <v>1.89167</v>
      </c>
      <c r="V555" s="8">
        <v>0.43181000000000003</v>
      </c>
      <c r="W555">
        <v>38.299999999999997</v>
      </c>
      <c r="X555">
        <v>0.30069000000000001</v>
      </c>
      <c r="Y555">
        <v>0.73250000000000004</v>
      </c>
      <c r="Z555">
        <v>1.5847800000000001</v>
      </c>
      <c r="AA555">
        <v>0.15354999999999999</v>
      </c>
      <c r="AB555">
        <v>0.15110000000000001</v>
      </c>
      <c r="AD555">
        <v>1.15917</v>
      </c>
      <c r="AE555">
        <v>35.700000000000003</v>
      </c>
      <c r="AG555">
        <v>0</v>
      </c>
      <c r="AJ555">
        <v>2.1638999999999999</v>
      </c>
      <c r="AK555">
        <v>0.84619999999999995</v>
      </c>
      <c r="AL555">
        <v>0.48420999999999997</v>
      </c>
      <c r="AM555">
        <v>3.49431</v>
      </c>
      <c r="AN555">
        <v>1.09667</v>
      </c>
      <c r="AO555">
        <v>0.26138</v>
      </c>
      <c r="AP555">
        <v>0.33398</v>
      </c>
      <c r="AQ555">
        <v>1.70923</v>
      </c>
      <c r="AS555">
        <v>0</v>
      </c>
      <c r="AT555">
        <v>2</v>
      </c>
      <c r="AU555">
        <v>0</v>
      </c>
      <c r="AV555">
        <v>1</v>
      </c>
      <c r="AW555" s="4">
        <v>650</v>
      </c>
      <c r="AX555">
        <v>0</v>
      </c>
      <c r="AY555">
        <v>1</v>
      </c>
      <c r="BA555" s="1">
        <v>44498</v>
      </c>
      <c r="BB555">
        <v>1</v>
      </c>
      <c r="BC555">
        <v>1</v>
      </c>
      <c r="BD555">
        <v>0</v>
      </c>
      <c r="BE555">
        <v>4</v>
      </c>
      <c r="BF555">
        <v>1</v>
      </c>
      <c r="BG555">
        <v>0</v>
      </c>
      <c r="BH555">
        <v>4</v>
      </c>
      <c r="BI555" s="1">
        <v>43675</v>
      </c>
      <c r="BJ555">
        <v>6</v>
      </c>
      <c r="BK555">
        <v>5</v>
      </c>
      <c r="BL555">
        <v>1</v>
      </c>
      <c r="BM555">
        <v>48</v>
      </c>
      <c r="BN555">
        <v>1</v>
      </c>
      <c r="BO555">
        <v>0</v>
      </c>
      <c r="BP555">
        <v>48</v>
      </c>
      <c r="BQ555" s="1">
        <v>43340</v>
      </c>
      <c r="BR555">
        <v>4</v>
      </c>
      <c r="BS555">
        <v>4</v>
      </c>
      <c r="BT555">
        <v>0</v>
      </c>
      <c r="BU555">
        <v>24</v>
      </c>
      <c r="BV555">
        <v>1</v>
      </c>
      <c r="BW555">
        <v>0</v>
      </c>
      <c r="BX555">
        <v>24</v>
      </c>
      <c r="BY555">
        <v>22</v>
      </c>
      <c r="CA555" t="s">
        <v>543</v>
      </c>
      <c r="CB555" t="s">
        <v>544</v>
      </c>
      <c r="CC555">
        <v>19131</v>
      </c>
      <c r="CD555">
        <v>620</v>
      </c>
      <c r="CE555">
        <v>2158783600</v>
      </c>
      <c r="CF555" t="s">
        <v>99</v>
      </c>
      <c r="CG555" t="s">
        <v>100</v>
      </c>
      <c r="CH555" s="1">
        <v>24488</v>
      </c>
      <c r="CI555" t="s">
        <v>100</v>
      </c>
      <c r="CJ555" t="s">
        <v>100</v>
      </c>
      <c r="CK555" t="s">
        <v>100</v>
      </c>
      <c r="CL555" t="s">
        <v>103</v>
      </c>
      <c r="CM555" t="s">
        <v>542</v>
      </c>
      <c r="CN555">
        <v>142</v>
      </c>
      <c r="CO555" s="1">
        <v>44621</v>
      </c>
      <c r="CP555" s="1"/>
      <c r="CS555">
        <v>12</v>
      </c>
      <c r="CV555"/>
      <c r="CX555">
        <v>12</v>
      </c>
    </row>
    <row r="556" spans="1:104" x14ac:dyDescent="0.25">
      <c r="A556" t="s">
        <v>317</v>
      </c>
      <c r="B556" s="18" t="s">
        <v>3187</v>
      </c>
      <c r="C556" s="18">
        <v>395494</v>
      </c>
      <c r="D556" t="s">
        <v>1496</v>
      </c>
      <c r="E556" t="s">
        <v>244</v>
      </c>
      <c r="F556" t="s">
        <v>299</v>
      </c>
      <c r="G556" t="s">
        <v>3201</v>
      </c>
      <c r="H556">
        <v>103.9</v>
      </c>
      <c r="I556" t="s">
        <v>98</v>
      </c>
      <c r="K556" t="s">
        <v>100</v>
      </c>
      <c r="L556" t="s">
        <v>105</v>
      </c>
      <c r="M556">
        <v>3</v>
      </c>
      <c r="N556">
        <v>2</v>
      </c>
      <c r="O556">
        <v>3</v>
      </c>
      <c r="P556">
        <v>4</v>
      </c>
      <c r="Q556">
        <v>5</v>
      </c>
      <c r="R556">
        <v>2</v>
      </c>
      <c r="S556">
        <v>2</v>
      </c>
      <c r="U556" s="8">
        <v>3.1465999999999998</v>
      </c>
      <c r="V556" s="8">
        <v>0.44359999999999999</v>
      </c>
      <c r="W556">
        <v>32.9</v>
      </c>
      <c r="X556">
        <v>0.77088999999999996</v>
      </c>
      <c r="Y556">
        <v>1.2144900000000001</v>
      </c>
      <c r="Z556">
        <v>2.91527</v>
      </c>
      <c r="AA556">
        <v>0.31788</v>
      </c>
      <c r="AB556">
        <v>8.8200000000000001E-2</v>
      </c>
      <c r="AD556">
        <v>1.93211</v>
      </c>
      <c r="AE556">
        <v>15.4</v>
      </c>
      <c r="AG556">
        <v>0</v>
      </c>
      <c r="AJ556">
        <v>2.0851000000000002</v>
      </c>
      <c r="AK556">
        <v>0.76315999999999995</v>
      </c>
      <c r="AL556">
        <v>0.40661000000000003</v>
      </c>
      <c r="AM556">
        <v>3.2548599999999999</v>
      </c>
      <c r="AN556">
        <v>1.8970199999999999</v>
      </c>
      <c r="AO556">
        <v>0.74302000000000001</v>
      </c>
      <c r="AP556">
        <v>0.40858</v>
      </c>
      <c r="AQ556">
        <v>3.0522800000000001</v>
      </c>
      <c r="AS556">
        <v>0</v>
      </c>
      <c r="AT556">
        <v>3</v>
      </c>
      <c r="AU556">
        <v>0</v>
      </c>
      <c r="AV556">
        <v>0</v>
      </c>
      <c r="AW556" s="4">
        <v>0</v>
      </c>
      <c r="AX556">
        <v>0</v>
      </c>
      <c r="AY556">
        <v>0</v>
      </c>
      <c r="BA556" s="1">
        <v>44287</v>
      </c>
      <c r="BB556">
        <v>4</v>
      </c>
      <c r="BC556">
        <v>4</v>
      </c>
      <c r="BD556">
        <v>0</v>
      </c>
      <c r="BE556">
        <v>28</v>
      </c>
      <c r="BF556">
        <v>1</v>
      </c>
      <c r="BG556">
        <v>0</v>
      </c>
      <c r="BH556">
        <v>28</v>
      </c>
      <c r="BI556" s="1">
        <v>43679</v>
      </c>
      <c r="BJ556">
        <v>3</v>
      </c>
      <c r="BK556">
        <v>3</v>
      </c>
      <c r="BL556">
        <v>2</v>
      </c>
      <c r="BM556">
        <v>12</v>
      </c>
      <c r="BN556">
        <v>1</v>
      </c>
      <c r="BO556">
        <v>0</v>
      </c>
      <c r="BP556">
        <v>12</v>
      </c>
      <c r="BQ556" s="1">
        <v>43364</v>
      </c>
      <c r="BR556">
        <v>10</v>
      </c>
      <c r="BS556">
        <v>5</v>
      </c>
      <c r="BT556">
        <v>5</v>
      </c>
      <c r="BU556">
        <v>48</v>
      </c>
      <c r="BV556">
        <v>1</v>
      </c>
      <c r="BW556">
        <v>0</v>
      </c>
      <c r="BX556">
        <v>48</v>
      </c>
      <c r="BY556">
        <v>26</v>
      </c>
      <c r="CA556" t="s">
        <v>1498</v>
      </c>
      <c r="CB556" t="s">
        <v>1499</v>
      </c>
      <c r="CC556">
        <v>18013</v>
      </c>
      <c r="CD556">
        <v>590</v>
      </c>
      <c r="CE556">
        <v>6105886161</v>
      </c>
      <c r="CF556" t="s">
        <v>99</v>
      </c>
      <c r="CG556" t="s">
        <v>100</v>
      </c>
      <c r="CH556" s="1">
        <v>29606</v>
      </c>
      <c r="CI556" t="s">
        <v>100</v>
      </c>
      <c r="CJ556" t="s">
        <v>100</v>
      </c>
      <c r="CK556" t="s">
        <v>100</v>
      </c>
      <c r="CL556" t="s">
        <v>103</v>
      </c>
      <c r="CM556" t="s">
        <v>1497</v>
      </c>
      <c r="CN556">
        <v>126</v>
      </c>
      <c r="CO556" s="1">
        <v>44621</v>
      </c>
      <c r="CP556" s="1"/>
      <c r="CV556"/>
    </row>
    <row r="557" spans="1:104" x14ac:dyDescent="0.25">
      <c r="A557" t="s">
        <v>317</v>
      </c>
      <c r="B557" s="18" t="s">
        <v>3187</v>
      </c>
      <c r="C557" s="18">
        <v>395716</v>
      </c>
      <c r="D557" t="s">
        <v>2149</v>
      </c>
      <c r="E557" t="s">
        <v>1631</v>
      </c>
      <c r="F557" t="s">
        <v>572</v>
      </c>
      <c r="G557" t="s">
        <v>3201</v>
      </c>
      <c r="H557">
        <v>26.2</v>
      </c>
      <c r="I557" t="s">
        <v>98</v>
      </c>
      <c r="K557" t="s">
        <v>100</v>
      </c>
      <c r="L557" t="s">
        <v>105</v>
      </c>
      <c r="M557">
        <v>3</v>
      </c>
      <c r="N557">
        <v>3</v>
      </c>
      <c r="O557">
        <v>2</v>
      </c>
      <c r="P557">
        <v>5</v>
      </c>
      <c r="Q557">
        <v>5</v>
      </c>
      <c r="R557">
        <v>5</v>
      </c>
      <c r="S557">
        <v>4</v>
      </c>
      <c r="U557" s="8">
        <v>3.4731299999999998</v>
      </c>
      <c r="V557" s="8">
        <v>0.99821000000000004</v>
      </c>
      <c r="W557">
        <v>57.1</v>
      </c>
      <c r="X557">
        <v>0.89556000000000002</v>
      </c>
      <c r="Y557">
        <v>1.89377</v>
      </c>
      <c r="Z557">
        <v>3.0351599999999999</v>
      </c>
      <c r="AA557">
        <v>0.68700000000000006</v>
      </c>
      <c r="AB557">
        <v>7.5929999999999997E-2</v>
      </c>
      <c r="AD557">
        <v>1.5793600000000001</v>
      </c>
      <c r="AE557">
        <v>60</v>
      </c>
      <c r="AG557">
        <v>0</v>
      </c>
      <c r="AJ557">
        <v>2.3822399999999999</v>
      </c>
      <c r="AK557">
        <v>0.78469</v>
      </c>
      <c r="AL557">
        <v>0.42003000000000001</v>
      </c>
      <c r="AM557">
        <v>3.5869599999999999</v>
      </c>
      <c r="AN557">
        <v>1.3572500000000001</v>
      </c>
      <c r="AO557">
        <v>0.83948999999999996</v>
      </c>
      <c r="AP557">
        <v>0.89002000000000003</v>
      </c>
      <c r="AQ557">
        <v>3.0571000000000002</v>
      </c>
      <c r="AS557">
        <v>3</v>
      </c>
      <c r="AT557">
        <v>1</v>
      </c>
      <c r="AU557">
        <v>0</v>
      </c>
      <c r="AV557">
        <v>0</v>
      </c>
      <c r="AW557" s="4">
        <v>0</v>
      </c>
      <c r="AX557">
        <v>0</v>
      </c>
      <c r="AY557">
        <v>0</v>
      </c>
      <c r="BA557" s="1">
        <v>44414</v>
      </c>
      <c r="BB557">
        <v>3</v>
      </c>
      <c r="BC557">
        <v>3</v>
      </c>
      <c r="BD557">
        <v>0</v>
      </c>
      <c r="BE557">
        <v>28</v>
      </c>
      <c r="BF557">
        <v>1</v>
      </c>
      <c r="BG557">
        <v>0</v>
      </c>
      <c r="BH557">
        <v>28</v>
      </c>
      <c r="BI557" s="1">
        <v>44148</v>
      </c>
      <c r="BJ557">
        <v>2</v>
      </c>
      <c r="BK557">
        <v>2</v>
      </c>
      <c r="BL557">
        <v>0</v>
      </c>
      <c r="BM557">
        <v>8</v>
      </c>
      <c r="BN557">
        <v>1</v>
      </c>
      <c r="BO557">
        <v>0</v>
      </c>
      <c r="BP557">
        <v>8</v>
      </c>
      <c r="BQ557" s="1">
        <v>43838</v>
      </c>
      <c r="BR557">
        <v>16</v>
      </c>
      <c r="BS557">
        <v>9</v>
      </c>
      <c r="BT557">
        <v>11</v>
      </c>
      <c r="BU557">
        <v>203</v>
      </c>
      <c r="BV557">
        <v>2</v>
      </c>
      <c r="BW557">
        <v>102</v>
      </c>
      <c r="BX557">
        <v>305</v>
      </c>
      <c r="BY557">
        <v>67.5</v>
      </c>
      <c r="CA557" t="s">
        <v>2149</v>
      </c>
      <c r="CB557" t="s">
        <v>2151</v>
      </c>
      <c r="CC557">
        <v>18707</v>
      </c>
      <c r="CD557">
        <v>480</v>
      </c>
      <c r="CE557">
        <v>5708683664</v>
      </c>
      <c r="CF557" t="s">
        <v>99</v>
      </c>
      <c r="CG557" t="s">
        <v>100</v>
      </c>
      <c r="CH557" s="1">
        <v>31625</v>
      </c>
      <c r="CI557" t="s">
        <v>100</v>
      </c>
      <c r="CJ557" t="s">
        <v>100</v>
      </c>
      <c r="CK557" t="s">
        <v>100</v>
      </c>
      <c r="CL557" t="s">
        <v>103</v>
      </c>
      <c r="CM557" t="s">
        <v>2150</v>
      </c>
      <c r="CN557">
        <v>37</v>
      </c>
      <c r="CO557" s="1">
        <v>44621</v>
      </c>
      <c r="CP557" s="1"/>
      <c r="CV557"/>
    </row>
    <row r="558" spans="1:104" x14ac:dyDescent="0.25">
      <c r="A558" t="s">
        <v>317</v>
      </c>
      <c r="B558" s="18" t="s">
        <v>3187</v>
      </c>
      <c r="C558" s="18">
        <v>395890</v>
      </c>
      <c r="D558" t="s">
        <v>2620</v>
      </c>
      <c r="E558" t="s">
        <v>1413</v>
      </c>
      <c r="F558" t="s">
        <v>1233</v>
      </c>
      <c r="G558" t="s">
        <v>3202</v>
      </c>
      <c r="H558">
        <v>7.9</v>
      </c>
      <c r="I558" t="s">
        <v>118</v>
      </c>
      <c r="K558" t="s">
        <v>100</v>
      </c>
      <c r="L558" t="s">
        <v>121</v>
      </c>
      <c r="M558">
        <v>5</v>
      </c>
      <c r="N558">
        <v>5</v>
      </c>
      <c r="O558">
        <v>5</v>
      </c>
      <c r="P558">
        <v>2</v>
      </c>
      <c r="R558">
        <v>2</v>
      </c>
      <c r="S558">
        <v>5</v>
      </c>
      <c r="U558" s="8">
        <v>8.1020800000000008</v>
      </c>
      <c r="V558" s="8">
        <v>3.91492</v>
      </c>
      <c r="W558">
        <v>30</v>
      </c>
      <c r="X558">
        <v>2.7827799999999998</v>
      </c>
      <c r="Y558">
        <v>6.6977000000000002</v>
      </c>
      <c r="Z558">
        <v>7.6276999999999999</v>
      </c>
      <c r="AA558">
        <v>3.3620899999999998</v>
      </c>
      <c r="AB558">
        <v>0.63893</v>
      </c>
      <c r="AD558">
        <v>1.4043699999999999</v>
      </c>
      <c r="AE558">
        <v>28.6</v>
      </c>
      <c r="AG558">
        <v>0</v>
      </c>
      <c r="AJ558">
        <v>1.98743</v>
      </c>
      <c r="AK558">
        <v>0.89332</v>
      </c>
      <c r="AL558">
        <v>0.46393000000000001</v>
      </c>
      <c r="AM558">
        <v>3.3446899999999999</v>
      </c>
      <c r="AN558">
        <v>1.44662</v>
      </c>
      <c r="AO558">
        <v>2.2913600000000001</v>
      </c>
      <c r="AP558">
        <v>3.1602899999999998</v>
      </c>
      <c r="AQ558">
        <v>7.6481500000000002</v>
      </c>
      <c r="AS558">
        <v>0</v>
      </c>
      <c r="AT558">
        <v>0</v>
      </c>
      <c r="AU558">
        <v>0</v>
      </c>
      <c r="AV558">
        <v>0</v>
      </c>
      <c r="AW558" s="4">
        <v>0</v>
      </c>
      <c r="AX558">
        <v>0</v>
      </c>
      <c r="AY558">
        <v>0</v>
      </c>
      <c r="BA558" s="1">
        <v>44530</v>
      </c>
      <c r="BB558">
        <v>0</v>
      </c>
      <c r="BC558">
        <v>0</v>
      </c>
      <c r="BD558">
        <v>0</v>
      </c>
      <c r="BE558">
        <v>0</v>
      </c>
      <c r="BF558">
        <v>0</v>
      </c>
      <c r="BG558">
        <v>0</v>
      </c>
      <c r="BH558">
        <v>0</v>
      </c>
      <c r="BI558" s="1">
        <v>43714</v>
      </c>
      <c r="BJ558">
        <v>0</v>
      </c>
      <c r="BK558">
        <v>0</v>
      </c>
      <c r="BL558">
        <v>0</v>
      </c>
      <c r="BM558">
        <v>0</v>
      </c>
      <c r="BN558">
        <v>0</v>
      </c>
      <c r="BO558">
        <v>0</v>
      </c>
      <c r="BP558">
        <v>0</v>
      </c>
      <c r="BQ558" s="1">
        <v>43325</v>
      </c>
      <c r="BR558">
        <v>1</v>
      </c>
      <c r="BS558">
        <v>1</v>
      </c>
      <c r="BT558">
        <v>0</v>
      </c>
      <c r="BU558">
        <v>16</v>
      </c>
      <c r="BV558">
        <v>1</v>
      </c>
      <c r="BW558">
        <v>0</v>
      </c>
      <c r="BX558">
        <v>16</v>
      </c>
      <c r="BY558">
        <v>2.6669999999999998</v>
      </c>
      <c r="CA558" t="s">
        <v>2622</v>
      </c>
      <c r="CB558" t="s">
        <v>2623</v>
      </c>
      <c r="CC558">
        <v>16201</v>
      </c>
      <c r="CD558">
        <v>70</v>
      </c>
      <c r="CE558">
        <v>7245438458</v>
      </c>
      <c r="CF558" t="s">
        <v>134</v>
      </c>
      <c r="CG558" t="s">
        <v>101</v>
      </c>
      <c r="CH558" s="1">
        <v>34023</v>
      </c>
      <c r="CI558" t="s">
        <v>100</v>
      </c>
      <c r="CJ558" t="s">
        <v>100</v>
      </c>
      <c r="CK558" t="s">
        <v>100</v>
      </c>
      <c r="CL558" t="s">
        <v>103</v>
      </c>
      <c r="CM558" t="s">
        <v>2621</v>
      </c>
      <c r="CN558">
        <v>17</v>
      </c>
      <c r="CO558" s="1">
        <v>44621</v>
      </c>
      <c r="CP558" s="1"/>
      <c r="CV558">
        <v>2</v>
      </c>
    </row>
    <row r="559" spans="1:104" x14ac:dyDescent="0.25">
      <c r="A559" t="s">
        <v>317</v>
      </c>
      <c r="B559" s="18" t="s">
        <v>3187</v>
      </c>
      <c r="C559" s="18">
        <v>395728</v>
      </c>
      <c r="D559" t="s">
        <v>2180</v>
      </c>
      <c r="E559" t="s">
        <v>2182</v>
      </c>
      <c r="F559" t="s">
        <v>2183</v>
      </c>
      <c r="G559" t="s">
        <v>3201</v>
      </c>
      <c r="H559">
        <v>77.599999999999994</v>
      </c>
      <c r="I559" t="s">
        <v>98</v>
      </c>
      <c r="K559" t="s">
        <v>100</v>
      </c>
      <c r="L559" t="s">
        <v>105</v>
      </c>
      <c r="M559">
        <v>4</v>
      </c>
      <c r="N559">
        <v>2</v>
      </c>
      <c r="O559">
        <v>4</v>
      </c>
      <c r="P559">
        <v>3</v>
      </c>
      <c r="Q559">
        <v>3</v>
      </c>
      <c r="R559">
        <v>3</v>
      </c>
      <c r="S559">
        <v>2</v>
      </c>
      <c r="U559" s="8">
        <v>3.7272400000000001</v>
      </c>
      <c r="V559" s="8">
        <v>0.47622999999999999</v>
      </c>
      <c r="W559">
        <v>45.3</v>
      </c>
      <c r="X559">
        <v>1.00606</v>
      </c>
      <c r="Y559">
        <v>1.4822900000000001</v>
      </c>
      <c r="Z559">
        <v>3.09463</v>
      </c>
      <c r="AA559">
        <v>0.32013999999999998</v>
      </c>
      <c r="AB559">
        <v>7.9699999999999997E-3</v>
      </c>
      <c r="AD559">
        <v>2.2449599999999998</v>
      </c>
      <c r="AE559">
        <v>54.5</v>
      </c>
      <c r="AH559">
        <v>6</v>
      </c>
      <c r="AJ559">
        <v>2.0362499999999999</v>
      </c>
      <c r="AK559">
        <v>0.85838999999999999</v>
      </c>
      <c r="AL559">
        <v>0.47327999999999998</v>
      </c>
      <c r="AM559">
        <v>3.3679299999999999</v>
      </c>
      <c r="AN559">
        <v>2.2570600000000001</v>
      </c>
      <c r="AO559">
        <v>0.86211000000000004</v>
      </c>
      <c r="AP559">
        <v>0.37683</v>
      </c>
      <c r="AQ559">
        <v>3.4941399999999998</v>
      </c>
      <c r="AS559">
        <v>0</v>
      </c>
      <c r="AT559">
        <v>1</v>
      </c>
      <c r="AU559">
        <v>1</v>
      </c>
      <c r="AV559">
        <v>1</v>
      </c>
      <c r="AW559" s="4">
        <v>655.14</v>
      </c>
      <c r="AX559">
        <v>0</v>
      </c>
      <c r="AY559">
        <v>1</v>
      </c>
      <c r="BA559" s="1">
        <v>44468</v>
      </c>
      <c r="BB559">
        <v>1</v>
      </c>
      <c r="BC559">
        <v>1</v>
      </c>
      <c r="BD559">
        <v>0</v>
      </c>
      <c r="BE559">
        <v>4</v>
      </c>
      <c r="BF559">
        <v>1</v>
      </c>
      <c r="BG559">
        <v>0</v>
      </c>
      <c r="BH559">
        <v>4</v>
      </c>
      <c r="BI559" s="1">
        <v>43860</v>
      </c>
      <c r="BJ559">
        <v>4</v>
      </c>
      <c r="BK559">
        <v>3</v>
      </c>
      <c r="BL559">
        <v>0</v>
      </c>
      <c r="BM559">
        <v>16</v>
      </c>
      <c r="BN559">
        <v>1</v>
      </c>
      <c r="BO559">
        <v>0</v>
      </c>
      <c r="BP559">
        <v>16</v>
      </c>
      <c r="BQ559" s="1">
        <v>43503</v>
      </c>
      <c r="BR559">
        <v>6</v>
      </c>
      <c r="BS559">
        <v>4</v>
      </c>
      <c r="BT559">
        <v>2</v>
      </c>
      <c r="BU559">
        <v>24</v>
      </c>
      <c r="BV559">
        <v>1</v>
      </c>
      <c r="BW559">
        <v>0</v>
      </c>
      <c r="BX559">
        <v>24</v>
      </c>
      <c r="BY559">
        <v>11.333</v>
      </c>
      <c r="CA559" t="s">
        <v>2184</v>
      </c>
      <c r="CB559" t="s">
        <v>2185</v>
      </c>
      <c r="CC559">
        <v>16239</v>
      </c>
      <c r="CD559">
        <v>340</v>
      </c>
      <c r="CE559">
        <v>8149276670</v>
      </c>
      <c r="CF559" t="s">
        <v>99</v>
      </c>
      <c r="CG559" t="s">
        <v>100</v>
      </c>
      <c r="CH559" s="1">
        <v>31952</v>
      </c>
      <c r="CI559" t="s">
        <v>100</v>
      </c>
      <c r="CJ559" t="s">
        <v>100</v>
      </c>
      <c r="CK559" t="s">
        <v>100</v>
      </c>
      <c r="CL559" t="s">
        <v>103</v>
      </c>
      <c r="CM559" t="s">
        <v>2181</v>
      </c>
      <c r="CN559">
        <v>100</v>
      </c>
      <c r="CO559" s="1">
        <v>44621</v>
      </c>
      <c r="CP559" s="1"/>
      <c r="CV559"/>
    </row>
    <row r="560" spans="1:104" x14ac:dyDescent="0.25">
      <c r="A560" t="s">
        <v>317</v>
      </c>
      <c r="B560" s="18" t="s">
        <v>3187</v>
      </c>
      <c r="C560" s="18">
        <v>395634</v>
      </c>
      <c r="D560" t="s">
        <v>1914</v>
      </c>
      <c r="E560" t="s">
        <v>1916</v>
      </c>
      <c r="F560" t="s">
        <v>111</v>
      </c>
      <c r="G560" t="s">
        <v>3202</v>
      </c>
      <c r="H560">
        <v>61.2</v>
      </c>
      <c r="I560" t="s">
        <v>113</v>
      </c>
      <c r="K560" t="s">
        <v>100</v>
      </c>
      <c r="L560" t="s">
        <v>105</v>
      </c>
      <c r="M560">
        <v>5</v>
      </c>
      <c r="N560">
        <v>4</v>
      </c>
      <c r="O560">
        <v>4</v>
      </c>
      <c r="P560">
        <v>5</v>
      </c>
      <c r="Q560">
        <v>4</v>
      </c>
      <c r="R560">
        <v>5</v>
      </c>
      <c r="S560">
        <v>5</v>
      </c>
      <c r="U560" s="8">
        <v>3.9549500000000002</v>
      </c>
      <c r="V560" s="8">
        <v>1.1248800000000001</v>
      </c>
      <c r="W560">
        <v>24.3</v>
      </c>
      <c r="X560">
        <v>0.29358000000000001</v>
      </c>
      <c r="Y560">
        <v>1.4184600000000001</v>
      </c>
      <c r="Z560">
        <v>3.5365099999999998</v>
      </c>
      <c r="AA560">
        <v>0.81171000000000004</v>
      </c>
      <c r="AB560">
        <v>0.12736</v>
      </c>
      <c r="AD560">
        <v>2.5364900000000001</v>
      </c>
      <c r="AE560">
        <v>17.399999999999999</v>
      </c>
      <c r="AG560">
        <v>0</v>
      </c>
      <c r="AJ560">
        <v>2.2216499999999999</v>
      </c>
      <c r="AK560">
        <v>0.69086999999999998</v>
      </c>
      <c r="AL560">
        <v>0.31125999999999998</v>
      </c>
      <c r="AM560">
        <v>3.2237800000000001</v>
      </c>
      <c r="AN560">
        <v>2.3373499999999998</v>
      </c>
      <c r="AO560">
        <v>0.31258000000000002</v>
      </c>
      <c r="AP560">
        <v>1.35344</v>
      </c>
      <c r="AQ560">
        <v>3.8734000000000002</v>
      </c>
      <c r="AS560">
        <v>0</v>
      </c>
      <c r="AT560">
        <v>0</v>
      </c>
      <c r="AU560">
        <v>0</v>
      </c>
      <c r="AV560">
        <v>0</v>
      </c>
      <c r="AW560" s="4">
        <v>0</v>
      </c>
      <c r="AX560">
        <v>0</v>
      </c>
      <c r="AY560">
        <v>0</v>
      </c>
      <c r="BA560" s="1">
        <v>44357</v>
      </c>
      <c r="BB560">
        <v>1</v>
      </c>
      <c r="BC560">
        <v>1</v>
      </c>
      <c r="BD560">
        <v>0</v>
      </c>
      <c r="BE560">
        <v>4</v>
      </c>
      <c r="BF560">
        <v>1</v>
      </c>
      <c r="BG560">
        <v>0</v>
      </c>
      <c r="BH560">
        <v>4</v>
      </c>
      <c r="BI560" s="1">
        <v>43790</v>
      </c>
      <c r="BJ560">
        <v>5</v>
      </c>
      <c r="BK560">
        <v>5</v>
      </c>
      <c r="BL560">
        <v>0</v>
      </c>
      <c r="BM560">
        <v>20</v>
      </c>
      <c r="BN560">
        <v>1</v>
      </c>
      <c r="BO560">
        <v>0</v>
      </c>
      <c r="BP560">
        <v>20</v>
      </c>
      <c r="BQ560" s="1">
        <v>43462</v>
      </c>
      <c r="BR560">
        <v>3</v>
      </c>
      <c r="BS560">
        <v>3</v>
      </c>
      <c r="BT560">
        <v>0</v>
      </c>
      <c r="BU560">
        <v>12</v>
      </c>
      <c r="BV560">
        <v>1</v>
      </c>
      <c r="BW560">
        <v>0</v>
      </c>
      <c r="BX560">
        <v>12</v>
      </c>
      <c r="BY560">
        <v>10.667</v>
      </c>
      <c r="CA560" t="s">
        <v>1914</v>
      </c>
      <c r="CB560" t="s">
        <v>1917</v>
      </c>
      <c r="CC560">
        <v>18964</v>
      </c>
      <c r="CD560">
        <v>560</v>
      </c>
      <c r="CE560">
        <v>2157239881</v>
      </c>
      <c r="CF560" t="s">
        <v>99</v>
      </c>
      <c r="CG560" t="s">
        <v>100</v>
      </c>
      <c r="CH560" s="1">
        <v>30773</v>
      </c>
      <c r="CI560" t="s">
        <v>101</v>
      </c>
      <c r="CJ560" t="s">
        <v>100</v>
      </c>
      <c r="CK560" t="s">
        <v>100</v>
      </c>
      <c r="CL560" t="s">
        <v>103</v>
      </c>
      <c r="CM560" t="s">
        <v>1915</v>
      </c>
      <c r="CN560">
        <v>71</v>
      </c>
      <c r="CO560" s="1">
        <v>44621</v>
      </c>
      <c r="CP560" s="1"/>
      <c r="CV560"/>
    </row>
    <row r="561" spans="1:104" x14ac:dyDescent="0.25">
      <c r="A561" t="s">
        <v>317</v>
      </c>
      <c r="B561" s="18" t="s">
        <v>3187</v>
      </c>
      <c r="C561" s="18">
        <v>395289</v>
      </c>
      <c r="D561" t="s">
        <v>864</v>
      </c>
      <c r="E561" t="s">
        <v>866</v>
      </c>
      <c r="F561" t="s">
        <v>117</v>
      </c>
      <c r="G561" t="s">
        <v>3201</v>
      </c>
      <c r="H561">
        <v>85.1</v>
      </c>
      <c r="I561" t="s">
        <v>122</v>
      </c>
      <c r="K561" t="s">
        <v>100</v>
      </c>
      <c r="L561" t="s">
        <v>105</v>
      </c>
      <c r="M561">
        <v>2</v>
      </c>
      <c r="N561">
        <v>2</v>
      </c>
      <c r="O561">
        <v>2</v>
      </c>
      <c r="P561">
        <v>3</v>
      </c>
      <c r="Q561">
        <v>3</v>
      </c>
      <c r="R561">
        <v>4</v>
      </c>
      <c r="S561">
        <v>2</v>
      </c>
      <c r="U561" s="8">
        <v>3.0938400000000001</v>
      </c>
      <c r="V561" s="8">
        <v>0.62555000000000005</v>
      </c>
      <c r="W561">
        <v>60.2</v>
      </c>
      <c r="X561">
        <v>0.75248000000000004</v>
      </c>
      <c r="Y561">
        <v>1.3780300000000001</v>
      </c>
      <c r="Z561">
        <v>2.6810200000000002</v>
      </c>
      <c r="AA561">
        <v>0.43979000000000001</v>
      </c>
      <c r="AB561">
        <v>0.13583000000000001</v>
      </c>
      <c r="AD561">
        <v>1.7158100000000001</v>
      </c>
      <c r="AE561">
        <v>46.2</v>
      </c>
      <c r="AG561">
        <v>1</v>
      </c>
      <c r="AJ561">
        <v>2.12758</v>
      </c>
      <c r="AK561">
        <v>0.87516000000000005</v>
      </c>
      <c r="AL561">
        <v>0.47628999999999999</v>
      </c>
      <c r="AM561">
        <v>3.4790299999999998</v>
      </c>
      <c r="AN561">
        <v>1.6510100000000001</v>
      </c>
      <c r="AO561">
        <v>0.63246000000000002</v>
      </c>
      <c r="AP561">
        <v>0.49186000000000002</v>
      </c>
      <c r="AQ561">
        <v>2.8077299999999998</v>
      </c>
      <c r="AS561">
        <v>0</v>
      </c>
      <c r="AT561">
        <v>10</v>
      </c>
      <c r="AU561">
        <v>5</v>
      </c>
      <c r="AV561">
        <v>8</v>
      </c>
      <c r="AW561" s="4">
        <v>21155.46</v>
      </c>
      <c r="AX561">
        <v>0</v>
      </c>
      <c r="AY561">
        <v>8</v>
      </c>
      <c r="BA561" s="1">
        <v>43860</v>
      </c>
      <c r="BB561">
        <v>3</v>
      </c>
      <c r="BC561">
        <v>3</v>
      </c>
      <c r="BD561">
        <v>0</v>
      </c>
      <c r="BE561">
        <v>24</v>
      </c>
      <c r="BF561">
        <v>1</v>
      </c>
      <c r="BG561">
        <v>0</v>
      </c>
      <c r="BH561">
        <v>24</v>
      </c>
      <c r="BI561" s="1">
        <v>43472</v>
      </c>
      <c r="BJ561">
        <v>18</v>
      </c>
      <c r="BK561">
        <v>13</v>
      </c>
      <c r="BL561">
        <v>4</v>
      </c>
      <c r="BM561">
        <v>132</v>
      </c>
      <c r="BN561">
        <v>1</v>
      </c>
      <c r="BO561">
        <v>0</v>
      </c>
      <c r="BP561">
        <v>132</v>
      </c>
      <c r="BQ561" s="1">
        <v>43147</v>
      </c>
      <c r="BR561">
        <v>13</v>
      </c>
      <c r="BS561">
        <v>10</v>
      </c>
      <c r="BT561">
        <v>3</v>
      </c>
      <c r="BU561">
        <v>56</v>
      </c>
      <c r="BV561">
        <v>1</v>
      </c>
      <c r="BW561">
        <v>0</v>
      </c>
      <c r="BX561">
        <v>56</v>
      </c>
      <c r="BY561">
        <v>65.332999999999998</v>
      </c>
      <c r="CA561" t="s">
        <v>867</v>
      </c>
      <c r="CB561" t="s">
        <v>868</v>
      </c>
      <c r="CC561">
        <v>15317</v>
      </c>
      <c r="CD561">
        <v>750</v>
      </c>
      <c r="CE561">
        <v>7247461300</v>
      </c>
      <c r="CF561" t="s">
        <v>99</v>
      </c>
      <c r="CG561" t="s">
        <v>100</v>
      </c>
      <c r="CH561" s="1">
        <v>29370</v>
      </c>
      <c r="CI561" t="s">
        <v>100</v>
      </c>
      <c r="CJ561" t="s">
        <v>101</v>
      </c>
      <c r="CK561" t="s">
        <v>100</v>
      </c>
      <c r="CL561" t="s">
        <v>103</v>
      </c>
      <c r="CM561" t="s">
        <v>865</v>
      </c>
      <c r="CN561">
        <v>104</v>
      </c>
      <c r="CO561" s="1">
        <v>44621</v>
      </c>
      <c r="CP561" s="1"/>
      <c r="CV561"/>
    </row>
    <row r="562" spans="1:104" x14ac:dyDescent="0.25">
      <c r="A562" t="s">
        <v>317</v>
      </c>
      <c r="B562" s="18" t="s">
        <v>3187</v>
      </c>
      <c r="C562" s="18">
        <v>395583</v>
      </c>
      <c r="D562" t="s">
        <v>1745</v>
      </c>
      <c r="E562" t="s">
        <v>1747</v>
      </c>
      <c r="F562" t="s">
        <v>97</v>
      </c>
      <c r="G562" t="s">
        <v>3203</v>
      </c>
      <c r="H562">
        <v>105.2</v>
      </c>
      <c r="I562" t="s">
        <v>141</v>
      </c>
      <c r="K562" t="s">
        <v>100</v>
      </c>
      <c r="L562" t="s">
        <v>102</v>
      </c>
      <c r="M562">
        <v>5</v>
      </c>
      <c r="N562">
        <v>5</v>
      </c>
      <c r="O562">
        <v>4</v>
      </c>
      <c r="P562">
        <v>4</v>
      </c>
      <c r="Q562">
        <v>4</v>
      </c>
      <c r="S562">
        <v>5</v>
      </c>
      <c r="U562" s="8">
        <v>4.4642799999999996</v>
      </c>
      <c r="V562" s="8">
        <v>1.32965</v>
      </c>
      <c r="W562">
        <v>23.8</v>
      </c>
      <c r="X562">
        <v>0.95996999999999999</v>
      </c>
      <c r="Y562">
        <v>2.2896200000000002</v>
      </c>
      <c r="Z562">
        <v>3.6549499999999999</v>
      </c>
      <c r="AA562">
        <v>0.89322000000000001</v>
      </c>
      <c r="AB562">
        <v>4.4979999999999999E-2</v>
      </c>
      <c r="AD562">
        <v>2.1746599999999998</v>
      </c>
      <c r="AE562">
        <v>17.100000000000001</v>
      </c>
      <c r="AG562">
        <v>0</v>
      </c>
      <c r="AJ562">
        <v>2.0674899999999998</v>
      </c>
      <c r="AK562">
        <v>0.63031000000000004</v>
      </c>
      <c r="AL562">
        <v>0.30359999999999998</v>
      </c>
      <c r="AM562">
        <v>3.0013999999999998</v>
      </c>
      <c r="AN562">
        <v>2.15334</v>
      </c>
      <c r="AO562">
        <v>1.12029</v>
      </c>
      <c r="AP562">
        <v>1.6401699999999999</v>
      </c>
      <c r="AQ562">
        <v>4.6961599999999999</v>
      </c>
      <c r="AS562">
        <v>2</v>
      </c>
      <c r="AT562">
        <v>0</v>
      </c>
      <c r="AU562">
        <v>0</v>
      </c>
      <c r="AV562">
        <v>1</v>
      </c>
      <c r="AW562" s="4">
        <v>655.14</v>
      </c>
      <c r="AX562">
        <v>0</v>
      </c>
      <c r="AY562">
        <v>1</v>
      </c>
      <c r="BA562" s="1">
        <v>44539</v>
      </c>
      <c r="BB562">
        <v>2</v>
      </c>
      <c r="BC562">
        <v>2</v>
      </c>
      <c r="BD562">
        <v>0</v>
      </c>
      <c r="BE562">
        <v>8</v>
      </c>
      <c r="BF562">
        <v>1</v>
      </c>
      <c r="BG562">
        <v>0</v>
      </c>
      <c r="BH562">
        <v>8</v>
      </c>
      <c r="BI562" s="1">
        <v>44098</v>
      </c>
      <c r="BJ562">
        <v>0</v>
      </c>
      <c r="BK562">
        <v>0</v>
      </c>
      <c r="BL562">
        <v>0</v>
      </c>
      <c r="BM562">
        <v>0</v>
      </c>
      <c r="BN562">
        <v>0</v>
      </c>
      <c r="BO562">
        <v>0</v>
      </c>
      <c r="BP562">
        <v>0</v>
      </c>
      <c r="BQ562" s="1">
        <v>43503</v>
      </c>
      <c r="BR562">
        <v>24</v>
      </c>
      <c r="BS562">
        <v>22</v>
      </c>
      <c r="BT562">
        <v>2</v>
      </c>
      <c r="BU562">
        <v>112</v>
      </c>
      <c r="BV562">
        <v>1</v>
      </c>
      <c r="BW562">
        <v>0</v>
      </c>
      <c r="BX562">
        <v>112</v>
      </c>
      <c r="BY562">
        <v>22.667000000000002</v>
      </c>
      <c r="CA562" t="s">
        <v>1748</v>
      </c>
      <c r="CB562" t="s">
        <v>1749</v>
      </c>
      <c r="CC562">
        <v>17261</v>
      </c>
      <c r="CD562">
        <v>350</v>
      </c>
      <c r="CE562">
        <v>7177493121</v>
      </c>
      <c r="CF562" t="s">
        <v>99</v>
      </c>
      <c r="CG562" t="s">
        <v>100</v>
      </c>
      <c r="CH562" s="1">
        <v>31229</v>
      </c>
      <c r="CI562" t="s">
        <v>100</v>
      </c>
      <c r="CJ562" t="s">
        <v>100</v>
      </c>
      <c r="CK562" t="s">
        <v>100</v>
      </c>
      <c r="CL562" t="s">
        <v>103</v>
      </c>
      <c r="CM562" t="s">
        <v>1746</v>
      </c>
      <c r="CN562">
        <v>159</v>
      </c>
      <c r="CO562" s="1">
        <v>44621</v>
      </c>
      <c r="CP562" s="1"/>
      <c r="CV562"/>
      <c r="CW562">
        <v>2</v>
      </c>
    </row>
    <row r="563" spans="1:104" x14ac:dyDescent="0.25">
      <c r="A563" t="s">
        <v>317</v>
      </c>
      <c r="B563" s="18" t="s">
        <v>3187</v>
      </c>
      <c r="C563" s="18" t="s">
        <v>3155</v>
      </c>
      <c r="D563" t="s">
        <v>3156</v>
      </c>
      <c r="E563" t="s">
        <v>3158</v>
      </c>
      <c r="F563" t="s">
        <v>591</v>
      </c>
      <c r="G563" t="s">
        <v>3203</v>
      </c>
      <c r="H563">
        <v>146.1</v>
      </c>
      <c r="I563" t="s">
        <v>141</v>
      </c>
      <c r="K563" t="s">
        <v>100</v>
      </c>
      <c r="L563" t="s">
        <v>102</v>
      </c>
      <c r="M563">
        <v>3</v>
      </c>
      <c r="N563">
        <v>5</v>
      </c>
      <c r="O563">
        <v>2</v>
      </c>
      <c r="P563">
        <v>3</v>
      </c>
      <c r="Q563">
        <v>3</v>
      </c>
      <c r="S563">
        <v>5</v>
      </c>
      <c r="U563" s="8">
        <v>5.6451799999999999</v>
      </c>
      <c r="V563" s="8">
        <v>1.13022</v>
      </c>
      <c r="W563">
        <v>28.3</v>
      </c>
      <c r="X563">
        <v>1.1575500000000001</v>
      </c>
      <c r="Y563">
        <v>2.2877700000000001</v>
      </c>
      <c r="Z563">
        <v>5.1254200000000001</v>
      </c>
      <c r="AA563">
        <v>0.75363000000000002</v>
      </c>
      <c r="AB563">
        <v>6.0510000000000001E-2</v>
      </c>
      <c r="AD563">
        <v>3.3574099999999998</v>
      </c>
      <c r="AE563">
        <v>34</v>
      </c>
      <c r="AG563">
        <v>3</v>
      </c>
      <c r="AJ563">
        <v>1.8030200000000001</v>
      </c>
      <c r="AK563">
        <v>0.60131000000000001</v>
      </c>
      <c r="AL563">
        <v>0.26813999999999999</v>
      </c>
      <c r="AM563">
        <v>2.6724600000000001</v>
      </c>
      <c r="AN563">
        <v>3.8121499999999999</v>
      </c>
      <c r="AO563">
        <v>1.4160200000000001</v>
      </c>
      <c r="AP563">
        <v>1.57856</v>
      </c>
      <c r="AQ563">
        <v>6.6693300000000004</v>
      </c>
      <c r="AS563">
        <v>0</v>
      </c>
      <c r="AT563">
        <v>14</v>
      </c>
      <c r="AU563">
        <v>9</v>
      </c>
      <c r="AV563">
        <v>2</v>
      </c>
      <c r="AW563" s="4">
        <v>373250</v>
      </c>
      <c r="AX563">
        <v>0</v>
      </c>
      <c r="AY563">
        <v>2</v>
      </c>
      <c r="BA563" s="1">
        <v>44393</v>
      </c>
      <c r="BB563">
        <v>1</v>
      </c>
      <c r="BC563">
        <v>1</v>
      </c>
      <c r="BD563">
        <v>0</v>
      </c>
      <c r="BE563">
        <v>20</v>
      </c>
      <c r="BF563">
        <v>1</v>
      </c>
      <c r="BG563">
        <v>0</v>
      </c>
      <c r="BH563">
        <v>20</v>
      </c>
      <c r="BI563" s="1">
        <v>43748</v>
      </c>
      <c r="BJ563">
        <v>12</v>
      </c>
      <c r="BK563">
        <v>2</v>
      </c>
      <c r="BL563">
        <v>10</v>
      </c>
      <c r="BM563">
        <v>168</v>
      </c>
      <c r="BN563">
        <v>1</v>
      </c>
      <c r="BO563">
        <v>0</v>
      </c>
      <c r="BP563">
        <v>168</v>
      </c>
      <c r="BQ563" s="1">
        <v>43370</v>
      </c>
      <c r="BR563">
        <v>2</v>
      </c>
      <c r="BS563">
        <v>2</v>
      </c>
      <c r="BT563">
        <v>0</v>
      </c>
      <c r="BU563">
        <v>12</v>
      </c>
      <c r="BV563">
        <v>1</v>
      </c>
      <c r="BW563">
        <v>0</v>
      </c>
      <c r="BX563">
        <v>12</v>
      </c>
      <c r="BY563">
        <v>68</v>
      </c>
      <c r="CA563" t="s">
        <v>135</v>
      </c>
      <c r="CB563" t="s">
        <v>3159</v>
      </c>
      <c r="CC563">
        <v>19475</v>
      </c>
      <c r="CD563">
        <v>210</v>
      </c>
      <c r="CE563">
        <v>6109482400</v>
      </c>
      <c r="CF563" t="s">
        <v>138</v>
      </c>
      <c r="CG563" t="s">
        <v>100</v>
      </c>
      <c r="CH563" s="1">
        <v>39814</v>
      </c>
      <c r="CI563" t="s">
        <v>100</v>
      </c>
      <c r="CJ563" t="s">
        <v>100</v>
      </c>
      <c r="CK563" t="s">
        <v>100</v>
      </c>
      <c r="CL563" t="s">
        <v>103</v>
      </c>
      <c r="CM563" t="s">
        <v>3157</v>
      </c>
      <c r="CN563">
        <v>238</v>
      </c>
      <c r="CO563" s="1">
        <v>44621</v>
      </c>
      <c r="CP563" s="1"/>
      <c r="CV563"/>
      <c r="CW563">
        <v>2</v>
      </c>
    </row>
    <row r="564" spans="1:104" x14ac:dyDescent="0.25">
      <c r="A564" t="s">
        <v>317</v>
      </c>
      <c r="B564" s="18" t="s">
        <v>3187</v>
      </c>
      <c r="C564" s="18">
        <v>395671</v>
      </c>
      <c r="D564" t="s">
        <v>2007</v>
      </c>
      <c r="E564" t="s">
        <v>179</v>
      </c>
      <c r="F564" t="s">
        <v>117</v>
      </c>
      <c r="G564" t="s">
        <v>3202</v>
      </c>
      <c r="H564">
        <v>127.2</v>
      </c>
      <c r="I564" t="s">
        <v>113</v>
      </c>
      <c r="K564" t="s">
        <v>100</v>
      </c>
      <c r="L564" t="s">
        <v>105</v>
      </c>
      <c r="M564">
        <v>4</v>
      </c>
      <c r="N564">
        <v>4</v>
      </c>
      <c r="O564">
        <v>4</v>
      </c>
      <c r="P564">
        <v>4</v>
      </c>
      <c r="Q564">
        <v>4</v>
      </c>
      <c r="R564">
        <v>3</v>
      </c>
      <c r="S564">
        <v>4</v>
      </c>
      <c r="U564" s="8">
        <v>3.8684099999999999</v>
      </c>
      <c r="V564" s="8">
        <v>0.81779000000000002</v>
      </c>
      <c r="X564">
        <v>0.95996000000000004</v>
      </c>
      <c r="Y564">
        <v>1.7777499999999999</v>
      </c>
      <c r="Z564">
        <v>3.3368199999999999</v>
      </c>
      <c r="AA564">
        <v>0.40005000000000002</v>
      </c>
      <c r="AB564">
        <v>5.4219999999999997E-2</v>
      </c>
      <c r="AC564">
        <v>6</v>
      </c>
      <c r="AD564">
        <v>2.0906600000000002</v>
      </c>
      <c r="AF564">
        <v>6</v>
      </c>
      <c r="AG564">
        <v>2</v>
      </c>
      <c r="AJ564">
        <v>2.19821</v>
      </c>
      <c r="AK564">
        <v>0.72230000000000005</v>
      </c>
      <c r="AL564">
        <v>0.33288000000000001</v>
      </c>
      <c r="AM564">
        <v>3.2533799999999999</v>
      </c>
      <c r="AN564">
        <v>1.94706</v>
      </c>
      <c r="AO564">
        <v>0.97760000000000002</v>
      </c>
      <c r="AP564">
        <v>0.92005000000000003</v>
      </c>
      <c r="AQ564">
        <v>3.7541600000000002</v>
      </c>
      <c r="AS564">
        <v>0</v>
      </c>
      <c r="AT564">
        <v>0</v>
      </c>
      <c r="AU564">
        <v>0</v>
      </c>
      <c r="AV564">
        <v>0</v>
      </c>
      <c r="AW564" s="4">
        <v>0</v>
      </c>
      <c r="AX564">
        <v>0</v>
      </c>
      <c r="AY564">
        <v>0</v>
      </c>
      <c r="BA564" s="1">
        <v>44246</v>
      </c>
      <c r="BB564">
        <v>1</v>
      </c>
      <c r="BC564">
        <v>1</v>
      </c>
      <c r="BD564">
        <v>0</v>
      </c>
      <c r="BE564">
        <v>16</v>
      </c>
      <c r="BF564">
        <v>1</v>
      </c>
      <c r="BG564">
        <v>0</v>
      </c>
      <c r="BH564">
        <v>16</v>
      </c>
      <c r="BI564" s="1">
        <v>43889</v>
      </c>
      <c r="BJ564">
        <v>0</v>
      </c>
      <c r="BK564">
        <v>0</v>
      </c>
      <c r="BL564">
        <v>0</v>
      </c>
      <c r="BM564">
        <v>0</v>
      </c>
      <c r="BN564">
        <v>0</v>
      </c>
      <c r="BO564">
        <v>0</v>
      </c>
      <c r="BP564">
        <v>0</v>
      </c>
      <c r="BQ564" s="1">
        <v>43479</v>
      </c>
      <c r="BR564">
        <v>4</v>
      </c>
      <c r="BS564">
        <v>4</v>
      </c>
      <c r="BT564">
        <v>0</v>
      </c>
      <c r="BU564">
        <v>20</v>
      </c>
      <c r="BV564">
        <v>1</v>
      </c>
      <c r="BW564">
        <v>0</v>
      </c>
      <c r="BX564">
        <v>20</v>
      </c>
      <c r="BY564">
        <v>11.333</v>
      </c>
      <c r="CA564" t="s">
        <v>2009</v>
      </c>
      <c r="CB564" t="s">
        <v>2010</v>
      </c>
      <c r="CC564">
        <v>15301</v>
      </c>
      <c r="CD564">
        <v>750</v>
      </c>
      <c r="CE564">
        <v>7242224300</v>
      </c>
      <c r="CF564" t="s">
        <v>99</v>
      </c>
      <c r="CG564" t="s">
        <v>100</v>
      </c>
      <c r="CH564" s="1">
        <v>30834</v>
      </c>
      <c r="CI564" t="s">
        <v>100</v>
      </c>
      <c r="CJ564" t="s">
        <v>100</v>
      </c>
      <c r="CK564" t="s">
        <v>100</v>
      </c>
      <c r="CL564" t="s">
        <v>103</v>
      </c>
      <c r="CM564" t="s">
        <v>2008</v>
      </c>
      <c r="CN564">
        <v>155</v>
      </c>
      <c r="CO564" s="1">
        <v>44621</v>
      </c>
      <c r="CP564" s="1"/>
      <c r="CV564"/>
    </row>
    <row r="565" spans="1:104" x14ac:dyDescent="0.25">
      <c r="A565" t="s">
        <v>317</v>
      </c>
      <c r="B565" s="18" t="s">
        <v>3187</v>
      </c>
      <c r="C565" s="18">
        <v>395742</v>
      </c>
      <c r="D565" t="s">
        <v>2223</v>
      </c>
      <c r="E565" t="s">
        <v>371</v>
      </c>
      <c r="F565" t="s">
        <v>338</v>
      </c>
      <c r="G565" t="s">
        <v>3201</v>
      </c>
      <c r="H565">
        <v>84.5</v>
      </c>
      <c r="I565" t="s">
        <v>122</v>
      </c>
      <c r="K565" t="s">
        <v>100</v>
      </c>
      <c r="L565" t="s">
        <v>105</v>
      </c>
      <c r="M565">
        <v>2</v>
      </c>
      <c r="N565">
        <v>2</v>
      </c>
      <c r="O565">
        <v>2</v>
      </c>
      <c r="P565">
        <v>4</v>
      </c>
      <c r="Q565">
        <v>2</v>
      </c>
      <c r="R565">
        <v>5</v>
      </c>
      <c r="S565">
        <v>3</v>
      </c>
      <c r="U565" s="8">
        <v>3.3429799999999998</v>
      </c>
      <c r="V565" s="8">
        <v>0.87294000000000005</v>
      </c>
      <c r="W565">
        <v>100</v>
      </c>
      <c r="X565">
        <v>0.76915</v>
      </c>
      <c r="Y565">
        <v>1.64209</v>
      </c>
      <c r="Z565">
        <v>2.4989499999999998</v>
      </c>
      <c r="AA565">
        <v>0.36706</v>
      </c>
      <c r="AB565">
        <v>6.3490000000000005E-2</v>
      </c>
      <c r="AD565">
        <v>1.70089</v>
      </c>
      <c r="AE565">
        <v>100</v>
      </c>
      <c r="AG565">
        <v>11</v>
      </c>
      <c r="AJ565">
        <v>2.1926199999999998</v>
      </c>
      <c r="AK565">
        <v>0.84843999999999997</v>
      </c>
      <c r="AL565">
        <v>0.45146999999999998</v>
      </c>
      <c r="AM565">
        <v>3.4925299999999999</v>
      </c>
      <c r="AN565">
        <v>1.5881000000000001</v>
      </c>
      <c r="AO565">
        <v>0.66683000000000003</v>
      </c>
      <c r="AP565">
        <v>0.72413000000000005</v>
      </c>
      <c r="AQ565">
        <v>3.0221100000000001</v>
      </c>
      <c r="AS565">
        <v>0</v>
      </c>
      <c r="AT565">
        <v>7</v>
      </c>
      <c r="AU565">
        <v>14</v>
      </c>
      <c r="AV565">
        <v>7</v>
      </c>
      <c r="AW565" s="4">
        <v>12048</v>
      </c>
      <c r="AX565">
        <v>0</v>
      </c>
      <c r="AY565">
        <v>7</v>
      </c>
      <c r="BA565" s="1">
        <v>44246</v>
      </c>
      <c r="BB565">
        <v>8</v>
      </c>
      <c r="BC565">
        <v>0</v>
      </c>
      <c r="BD565">
        <v>0</v>
      </c>
      <c r="BE565">
        <v>32</v>
      </c>
      <c r="BF565">
        <v>1</v>
      </c>
      <c r="BG565">
        <v>0</v>
      </c>
      <c r="BH565">
        <v>32</v>
      </c>
      <c r="BI565" s="1">
        <v>43616</v>
      </c>
      <c r="BJ565">
        <v>18</v>
      </c>
      <c r="BK565">
        <v>17</v>
      </c>
      <c r="BL565">
        <v>1</v>
      </c>
      <c r="BM565">
        <v>136</v>
      </c>
      <c r="BN565">
        <v>1</v>
      </c>
      <c r="BO565">
        <v>0</v>
      </c>
      <c r="BP565">
        <v>136</v>
      </c>
      <c r="BQ565" s="1">
        <v>43245</v>
      </c>
      <c r="BR565">
        <v>4</v>
      </c>
      <c r="BS565">
        <v>4</v>
      </c>
      <c r="BT565">
        <v>0</v>
      </c>
      <c r="BU565">
        <v>32</v>
      </c>
      <c r="BV565">
        <v>1</v>
      </c>
      <c r="BW565">
        <v>0</v>
      </c>
      <c r="BX565">
        <v>32</v>
      </c>
      <c r="BY565">
        <v>66.667000000000002</v>
      </c>
      <c r="CA565" t="s">
        <v>2225</v>
      </c>
      <c r="CB565" t="s">
        <v>2226</v>
      </c>
      <c r="CC565">
        <v>15122</v>
      </c>
      <c r="CD565">
        <v>10</v>
      </c>
      <c r="CE565">
        <v>4124660600</v>
      </c>
      <c r="CF565" t="s">
        <v>99</v>
      </c>
      <c r="CG565" t="s">
        <v>100</v>
      </c>
      <c r="CH565" s="1">
        <v>32042</v>
      </c>
      <c r="CI565" t="s">
        <v>101</v>
      </c>
      <c r="CJ565" t="s">
        <v>100</v>
      </c>
      <c r="CK565" t="s">
        <v>101</v>
      </c>
      <c r="CL565" t="s">
        <v>103</v>
      </c>
      <c r="CM565" t="s">
        <v>2224</v>
      </c>
      <c r="CN565">
        <v>118</v>
      </c>
      <c r="CO565" s="1">
        <v>44621</v>
      </c>
      <c r="CP565" s="1"/>
      <c r="CV565"/>
    </row>
    <row r="566" spans="1:104" x14ac:dyDescent="0.25">
      <c r="A566" t="s">
        <v>317</v>
      </c>
      <c r="B566" s="18" t="s">
        <v>3187</v>
      </c>
      <c r="C566" s="18" t="s">
        <v>3168</v>
      </c>
      <c r="D566" t="s">
        <v>3169</v>
      </c>
      <c r="E566" t="s">
        <v>371</v>
      </c>
      <c r="F566" t="s">
        <v>338</v>
      </c>
      <c r="G566" t="s">
        <v>3203</v>
      </c>
      <c r="H566">
        <v>155.5</v>
      </c>
      <c r="I566" t="s">
        <v>141</v>
      </c>
      <c r="K566" t="s">
        <v>100</v>
      </c>
      <c r="L566" t="s">
        <v>105</v>
      </c>
      <c r="M566">
        <v>5</v>
      </c>
      <c r="N566">
        <v>5</v>
      </c>
      <c r="O566">
        <v>4</v>
      </c>
      <c r="P566">
        <v>5</v>
      </c>
      <c r="Q566">
        <v>5</v>
      </c>
      <c r="S566">
        <v>5</v>
      </c>
      <c r="U566" s="8">
        <v>4.15097</v>
      </c>
      <c r="V566" s="8">
        <v>1.13527</v>
      </c>
      <c r="W566">
        <v>46.5</v>
      </c>
      <c r="X566">
        <v>0.85046999999999995</v>
      </c>
      <c r="Y566">
        <v>1.9857400000000001</v>
      </c>
      <c r="Z566">
        <v>3.5499499999999999</v>
      </c>
      <c r="AA566">
        <v>0.81008000000000002</v>
      </c>
      <c r="AB566">
        <v>1.3520000000000001E-2</v>
      </c>
      <c r="AD566">
        <v>2.1652399999999998</v>
      </c>
      <c r="AE566">
        <v>41.3</v>
      </c>
      <c r="AG566">
        <v>2</v>
      </c>
      <c r="AJ566">
        <v>1.95323</v>
      </c>
      <c r="AK566">
        <v>0.61302000000000001</v>
      </c>
      <c r="AL566">
        <v>0.26774999999999999</v>
      </c>
      <c r="AM566">
        <v>2.8340000000000001</v>
      </c>
      <c r="AN566">
        <v>2.2694299999999998</v>
      </c>
      <c r="AO566">
        <v>1.0204899999999999</v>
      </c>
      <c r="AP566">
        <v>1.5879099999999999</v>
      </c>
      <c r="AQ566">
        <v>4.6245000000000003</v>
      </c>
      <c r="AS566">
        <v>0</v>
      </c>
      <c r="AT566">
        <v>2</v>
      </c>
      <c r="AU566">
        <v>0</v>
      </c>
      <c r="AV566">
        <v>2</v>
      </c>
      <c r="AW566" s="4">
        <v>71331</v>
      </c>
      <c r="AX566">
        <v>0</v>
      </c>
      <c r="AY566">
        <v>2</v>
      </c>
      <c r="BA566" s="1">
        <v>44337</v>
      </c>
      <c r="BB566">
        <v>4</v>
      </c>
      <c r="BC566">
        <v>4</v>
      </c>
      <c r="BD566">
        <v>0</v>
      </c>
      <c r="BE566">
        <v>24</v>
      </c>
      <c r="BF566">
        <v>1</v>
      </c>
      <c r="BG566">
        <v>0</v>
      </c>
      <c r="BH566">
        <v>24</v>
      </c>
      <c r="BI566" s="1">
        <v>43791</v>
      </c>
      <c r="BJ566">
        <v>3</v>
      </c>
      <c r="BK566">
        <v>3</v>
      </c>
      <c r="BL566">
        <v>0</v>
      </c>
      <c r="BM566">
        <v>12</v>
      </c>
      <c r="BN566">
        <v>1</v>
      </c>
      <c r="BO566">
        <v>0</v>
      </c>
      <c r="BP566">
        <v>12</v>
      </c>
      <c r="BQ566" s="1">
        <v>43329</v>
      </c>
      <c r="BR566">
        <v>7</v>
      </c>
      <c r="BS566">
        <v>6</v>
      </c>
      <c r="BT566">
        <v>1</v>
      </c>
      <c r="BU566">
        <v>44</v>
      </c>
      <c r="BV566">
        <v>1</v>
      </c>
      <c r="BW566">
        <v>0</v>
      </c>
      <c r="BX566">
        <v>44</v>
      </c>
      <c r="BY566">
        <v>23.332999999999998</v>
      </c>
      <c r="CA566" t="s">
        <v>135</v>
      </c>
      <c r="CB566" t="s">
        <v>3171</v>
      </c>
      <c r="CC566">
        <v>15206</v>
      </c>
      <c r="CD566">
        <v>10</v>
      </c>
      <c r="CE566">
        <v>4126656706</v>
      </c>
      <c r="CF566" t="s">
        <v>138</v>
      </c>
      <c r="CG566" t="s">
        <v>100</v>
      </c>
      <c r="CH566" s="1">
        <v>39814</v>
      </c>
      <c r="CI566" t="s">
        <v>100</v>
      </c>
      <c r="CJ566" t="s">
        <v>100</v>
      </c>
      <c r="CK566" t="s">
        <v>100</v>
      </c>
      <c r="CL566" t="s">
        <v>103</v>
      </c>
      <c r="CM566" t="s">
        <v>3170</v>
      </c>
      <c r="CN566">
        <v>236</v>
      </c>
      <c r="CO566" s="1">
        <v>44621</v>
      </c>
      <c r="CP566" s="1"/>
      <c r="CV566"/>
      <c r="CW566">
        <v>2</v>
      </c>
    </row>
    <row r="567" spans="1:104" x14ac:dyDescent="0.25">
      <c r="A567" t="s">
        <v>317</v>
      </c>
      <c r="B567" s="18" t="s">
        <v>3187</v>
      </c>
      <c r="C567" s="18">
        <v>395365</v>
      </c>
      <c r="D567" t="s">
        <v>1095</v>
      </c>
      <c r="E567" t="s">
        <v>202</v>
      </c>
      <c r="F567" t="s">
        <v>632</v>
      </c>
      <c r="G567" t="s">
        <v>3202</v>
      </c>
      <c r="H567">
        <v>91.1</v>
      </c>
      <c r="I567" t="s">
        <v>113</v>
      </c>
      <c r="K567" t="s">
        <v>100</v>
      </c>
      <c r="L567" t="s">
        <v>105</v>
      </c>
      <c r="M567">
        <v>5</v>
      </c>
      <c r="N567">
        <v>3</v>
      </c>
      <c r="O567">
        <v>5</v>
      </c>
      <c r="P567">
        <v>4</v>
      </c>
      <c r="Q567">
        <v>5</v>
      </c>
      <c r="R567">
        <v>4</v>
      </c>
      <c r="S567">
        <v>3</v>
      </c>
      <c r="U567" s="8">
        <v>3.9738199999999999</v>
      </c>
      <c r="V567" s="8">
        <v>0.55844000000000005</v>
      </c>
      <c r="W567">
        <v>29</v>
      </c>
      <c r="X567">
        <v>1.1037999999999999</v>
      </c>
      <c r="Y567">
        <v>1.6622399999999999</v>
      </c>
      <c r="Z567">
        <v>3.63219</v>
      </c>
      <c r="AA567">
        <v>0.29353000000000001</v>
      </c>
      <c r="AB567">
        <v>6.2920000000000004E-2</v>
      </c>
      <c r="AD567">
        <v>2.3115800000000002</v>
      </c>
      <c r="AE567">
        <v>47.1</v>
      </c>
      <c r="AG567">
        <v>0</v>
      </c>
      <c r="AJ567">
        <v>2.2117</v>
      </c>
      <c r="AK567">
        <v>0.77283000000000002</v>
      </c>
      <c r="AL567">
        <v>0.37913999999999998</v>
      </c>
      <c r="AM567">
        <v>3.3636699999999999</v>
      </c>
      <c r="AN567">
        <v>2.1396799999999998</v>
      </c>
      <c r="AO567">
        <v>1.0505800000000001</v>
      </c>
      <c r="AP567">
        <v>0.55161000000000004</v>
      </c>
      <c r="AQ567">
        <v>3.73001</v>
      </c>
      <c r="AS567">
        <v>0</v>
      </c>
      <c r="AT567">
        <v>0</v>
      </c>
      <c r="AU567">
        <v>0</v>
      </c>
      <c r="AV567">
        <v>1</v>
      </c>
      <c r="AW567" s="4">
        <v>655.08000000000004</v>
      </c>
      <c r="AX567">
        <v>0</v>
      </c>
      <c r="AY567">
        <v>1</v>
      </c>
      <c r="BA567" s="1">
        <v>44552</v>
      </c>
      <c r="BB567">
        <v>1</v>
      </c>
      <c r="BC567">
        <v>1</v>
      </c>
      <c r="BD567">
        <v>0</v>
      </c>
      <c r="BE567">
        <v>4</v>
      </c>
      <c r="BF567">
        <v>1</v>
      </c>
      <c r="BG567">
        <v>0</v>
      </c>
      <c r="BH567">
        <v>4</v>
      </c>
      <c r="BI567" s="1">
        <v>44169</v>
      </c>
      <c r="BJ567">
        <v>0</v>
      </c>
      <c r="BK567">
        <v>0</v>
      </c>
      <c r="BL567">
        <v>0</v>
      </c>
      <c r="BM567">
        <v>0</v>
      </c>
      <c r="BN567">
        <v>0</v>
      </c>
      <c r="BO567">
        <v>0</v>
      </c>
      <c r="BP567">
        <v>0</v>
      </c>
      <c r="BQ567" s="1">
        <v>43623</v>
      </c>
      <c r="BR567">
        <v>1</v>
      </c>
      <c r="BS567">
        <v>1</v>
      </c>
      <c r="BT567">
        <v>0</v>
      </c>
      <c r="BU567">
        <v>4</v>
      </c>
      <c r="BV567">
        <v>1</v>
      </c>
      <c r="BW567">
        <v>0</v>
      </c>
      <c r="BX567">
        <v>4</v>
      </c>
      <c r="BY567">
        <v>2.6669999999999998</v>
      </c>
      <c r="CA567" t="s">
        <v>1097</v>
      </c>
      <c r="CB567" t="s">
        <v>1098</v>
      </c>
      <c r="CC567">
        <v>17042</v>
      </c>
      <c r="CD567">
        <v>460</v>
      </c>
      <c r="CE567">
        <v>7172741495</v>
      </c>
      <c r="CF567" t="s">
        <v>99</v>
      </c>
      <c r="CG567" t="s">
        <v>100</v>
      </c>
      <c r="CH567" s="1">
        <v>28142</v>
      </c>
      <c r="CI567" t="s">
        <v>101</v>
      </c>
      <c r="CJ567" t="s">
        <v>100</v>
      </c>
      <c r="CK567" t="s">
        <v>100</v>
      </c>
      <c r="CL567" t="s">
        <v>103</v>
      </c>
      <c r="CM567" t="s">
        <v>1096</v>
      </c>
      <c r="CN567">
        <v>105</v>
      </c>
      <c r="CO567" s="1">
        <v>44621</v>
      </c>
      <c r="CP567" s="1"/>
      <c r="CV567"/>
    </row>
    <row r="568" spans="1:104" x14ac:dyDescent="0.25">
      <c r="A568" t="s">
        <v>317</v>
      </c>
      <c r="B568" s="18" t="s">
        <v>3187</v>
      </c>
      <c r="C568" s="18">
        <v>395647</v>
      </c>
      <c r="D568" t="s">
        <v>1950</v>
      </c>
      <c r="E568" t="s">
        <v>748</v>
      </c>
      <c r="F568" t="s">
        <v>162</v>
      </c>
      <c r="G568" t="s">
        <v>3202</v>
      </c>
      <c r="H568">
        <v>41.4</v>
      </c>
      <c r="I568" t="s">
        <v>113</v>
      </c>
      <c r="K568" t="s">
        <v>100</v>
      </c>
      <c r="L568" t="s">
        <v>105</v>
      </c>
      <c r="M568">
        <v>5</v>
      </c>
      <c r="N568">
        <v>3</v>
      </c>
      <c r="O568">
        <v>4</v>
      </c>
      <c r="P568">
        <v>5</v>
      </c>
      <c r="Q568">
        <v>5</v>
      </c>
      <c r="R568">
        <v>5</v>
      </c>
      <c r="S568">
        <v>4</v>
      </c>
      <c r="U568" s="8">
        <v>3.8342100000000001</v>
      </c>
      <c r="V568" s="8">
        <v>0.91244000000000003</v>
      </c>
      <c r="W568">
        <v>48.1</v>
      </c>
      <c r="X568">
        <v>0.69403999999999999</v>
      </c>
      <c r="Y568">
        <v>1.6064799999999999</v>
      </c>
      <c r="Z568">
        <v>3.4601199999999999</v>
      </c>
      <c r="AA568">
        <v>0.69962999999999997</v>
      </c>
      <c r="AB568">
        <v>3.4250000000000003E-2</v>
      </c>
      <c r="AD568">
        <v>2.2277300000000002</v>
      </c>
      <c r="AE568">
        <v>60</v>
      </c>
      <c r="AG568">
        <v>1</v>
      </c>
      <c r="AJ568">
        <v>2.2140499999999999</v>
      </c>
      <c r="AK568">
        <v>0.78356000000000003</v>
      </c>
      <c r="AL568">
        <v>0.39871000000000001</v>
      </c>
      <c r="AM568">
        <v>3.3963199999999998</v>
      </c>
      <c r="AN568">
        <v>2.0598800000000002</v>
      </c>
      <c r="AO568">
        <v>0.65153000000000005</v>
      </c>
      <c r="AP568">
        <v>0.85704000000000002</v>
      </c>
      <c r="AQ568">
        <v>3.5643699999999998</v>
      </c>
      <c r="AS568">
        <v>0</v>
      </c>
      <c r="AT568">
        <v>0</v>
      </c>
      <c r="AU568">
        <v>0</v>
      </c>
      <c r="AV568">
        <v>0</v>
      </c>
      <c r="AW568" s="4">
        <v>0</v>
      </c>
      <c r="AX568">
        <v>0</v>
      </c>
      <c r="AY568">
        <v>0</v>
      </c>
      <c r="BA568" s="1">
        <v>44420</v>
      </c>
      <c r="BB568">
        <v>4</v>
      </c>
      <c r="BC568">
        <v>4</v>
      </c>
      <c r="BD568">
        <v>0</v>
      </c>
      <c r="BE568">
        <v>16</v>
      </c>
      <c r="BF568">
        <v>1</v>
      </c>
      <c r="BG568">
        <v>0</v>
      </c>
      <c r="BH568">
        <v>16</v>
      </c>
      <c r="BI568" s="1">
        <v>43853</v>
      </c>
      <c r="BJ568">
        <v>1</v>
      </c>
      <c r="BK568">
        <v>1</v>
      </c>
      <c r="BL568">
        <v>0</v>
      </c>
      <c r="BM568">
        <v>8</v>
      </c>
      <c r="BN568">
        <v>1</v>
      </c>
      <c r="BO568">
        <v>0</v>
      </c>
      <c r="BP568">
        <v>8</v>
      </c>
      <c r="BQ568" s="1">
        <v>43454</v>
      </c>
      <c r="BR568">
        <v>5</v>
      </c>
      <c r="BS568">
        <v>5</v>
      </c>
      <c r="BT568">
        <v>0</v>
      </c>
      <c r="BU568">
        <v>20</v>
      </c>
      <c r="BV568">
        <v>1</v>
      </c>
      <c r="BW568">
        <v>0</v>
      </c>
      <c r="BX568">
        <v>20</v>
      </c>
      <c r="BY568">
        <v>14</v>
      </c>
      <c r="CA568" t="s">
        <v>1325</v>
      </c>
      <c r="CB568" t="s">
        <v>1952</v>
      </c>
      <c r="CC568">
        <v>17325</v>
      </c>
      <c r="CD568">
        <v>0</v>
      </c>
      <c r="CE568">
        <v>7173346204</v>
      </c>
      <c r="CF568" t="s">
        <v>99</v>
      </c>
      <c r="CG568" t="s">
        <v>100</v>
      </c>
      <c r="CH568" s="1">
        <v>30834</v>
      </c>
      <c r="CI568" t="s">
        <v>101</v>
      </c>
      <c r="CJ568" t="s">
        <v>100</v>
      </c>
      <c r="CK568" t="s">
        <v>100</v>
      </c>
      <c r="CL568" t="s">
        <v>103</v>
      </c>
      <c r="CM568" t="s">
        <v>1951</v>
      </c>
      <c r="CN568">
        <v>60</v>
      </c>
      <c r="CO568" s="1">
        <v>44621</v>
      </c>
      <c r="CP568" s="1"/>
      <c r="CV568"/>
    </row>
    <row r="569" spans="1:104" x14ac:dyDescent="0.25">
      <c r="A569" t="s">
        <v>317</v>
      </c>
      <c r="B569" s="18" t="s">
        <v>3187</v>
      </c>
      <c r="C569" s="18">
        <v>396146</v>
      </c>
      <c r="D569" t="s">
        <v>3131</v>
      </c>
      <c r="E569" t="s">
        <v>343</v>
      </c>
      <c r="F569" t="s">
        <v>162</v>
      </c>
      <c r="G569" t="s">
        <v>3202</v>
      </c>
      <c r="H569">
        <v>28.4</v>
      </c>
      <c r="I569" t="s">
        <v>113</v>
      </c>
      <c r="K569" t="s">
        <v>100</v>
      </c>
      <c r="L569" t="s">
        <v>105</v>
      </c>
      <c r="M569">
        <v>5</v>
      </c>
      <c r="N569">
        <v>5</v>
      </c>
      <c r="O569">
        <v>5</v>
      </c>
      <c r="P569">
        <v>5</v>
      </c>
      <c r="Q569">
        <v>4</v>
      </c>
      <c r="R569">
        <v>5</v>
      </c>
      <c r="S569">
        <v>5</v>
      </c>
      <c r="U569" s="8">
        <v>4.13957</v>
      </c>
      <c r="V569" s="8">
        <v>1.4449000000000001</v>
      </c>
      <c r="W569">
        <v>58.1</v>
      </c>
      <c r="X569">
        <v>0.93240000000000001</v>
      </c>
      <c r="Y569">
        <v>2.3773</v>
      </c>
      <c r="Z569">
        <v>3.8597800000000002</v>
      </c>
      <c r="AA569">
        <v>1.1694899999999999</v>
      </c>
      <c r="AB569">
        <v>2.5749999999999999E-2</v>
      </c>
      <c r="AD569">
        <v>1.76227</v>
      </c>
      <c r="AE569">
        <v>50</v>
      </c>
      <c r="AG569">
        <v>3</v>
      </c>
      <c r="AJ569">
        <v>2.1394899999999999</v>
      </c>
      <c r="AK569">
        <v>0.70093000000000005</v>
      </c>
      <c r="AL569">
        <v>0.32125999999999999</v>
      </c>
      <c r="AM569">
        <v>3.16168</v>
      </c>
      <c r="AN569">
        <v>1.6862699999999999</v>
      </c>
      <c r="AO569">
        <v>0.97848000000000002</v>
      </c>
      <c r="AP569">
        <v>1.6843699999999999</v>
      </c>
      <c r="AQ569">
        <v>4.1338299999999997</v>
      </c>
      <c r="AS569">
        <v>0</v>
      </c>
      <c r="AT569">
        <v>0</v>
      </c>
      <c r="AU569">
        <v>0</v>
      </c>
      <c r="AV569">
        <v>0</v>
      </c>
      <c r="AW569" s="4">
        <v>0</v>
      </c>
      <c r="AX569">
        <v>0</v>
      </c>
      <c r="AY569">
        <v>0</v>
      </c>
      <c r="BA569" s="1">
        <v>44456</v>
      </c>
      <c r="BB569">
        <v>1</v>
      </c>
      <c r="BC569">
        <v>1</v>
      </c>
      <c r="BD569">
        <v>0</v>
      </c>
      <c r="BE569">
        <v>4</v>
      </c>
      <c r="BF569">
        <v>1</v>
      </c>
      <c r="BG569">
        <v>0</v>
      </c>
      <c r="BH569">
        <v>4</v>
      </c>
      <c r="BI569" s="1">
        <v>43867</v>
      </c>
      <c r="BJ569">
        <v>3</v>
      </c>
      <c r="BK569">
        <v>3</v>
      </c>
      <c r="BL569">
        <v>0</v>
      </c>
      <c r="BM569">
        <v>16</v>
      </c>
      <c r="BN569">
        <v>1</v>
      </c>
      <c r="BO569">
        <v>0</v>
      </c>
      <c r="BP569">
        <v>16</v>
      </c>
      <c r="BQ569" s="1">
        <v>43586</v>
      </c>
      <c r="BR569">
        <v>0</v>
      </c>
      <c r="BS569">
        <v>0</v>
      </c>
      <c r="BT569">
        <v>0</v>
      </c>
      <c r="BU569">
        <v>0</v>
      </c>
      <c r="BV569">
        <v>0</v>
      </c>
      <c r="BW569">
        <v>0</v>
      </c>
      <c r="BX569">
        <v>0</v>
      </c>
      <c r="BY569">
        <v>7.3330000000000002</v>
      </c>
      <c r="CA569" t="s">
        <v>1325</v>
      </c>
      <c r="CB569" t="s">
        <v>3133</v>
      </c>
      <c r="CC569">
        <v>17202</v>
      </c>
      <c r="CD569">
        <v>0</v>
      </c>
      <c r="CE569">
        <v>7172465700</v>
      </c>
      <c r="CF569" t="s">
        <v>99</v>
      </c>
      <c r="CG569" t="s">
        <v>100</v>
      </c>
      <c r="CH569" s="1">
        <v>43586</v>
      </c>
      <c r="CI569" t="s">
        <v>101</v>
      </c>
      <c r="CJ569" t="s">
        <v>100</v>
      </c>
      <c r="CK569" t="s">
        <v>100</v>
      </c>
      <c r="CL569" t="s">
        <v>103</v>
      </c>
      <c r="CM569" t="s">
        <v>3132</v>
      </c>
      <c r="CN569">
        <v>40</v>
      </c>
      <c r="CO569" s="1">
        <v>44621</v>
      </c>
      <c r="CP569" s="1"/>
      <c r="CV569"/>
    </row>
    <row r="570" spans="1:104" x14ac:dyDescent="0.25">
      <c r="A570" t="s">
        <v>317</v>
      </c>
      <c r="B570" s="18" t="s">
        <v>3187</v>
      </c>
      <c r="C570" s="18">
        <v>395438</v>
      </c>
      <c r="D570" t="s">
        <v>1323</v>
      </c>
      <c r="E570" t="s">
        <v>254</v>
      </c>
      <c r="F570" t="s">
        <v>243</v>
      </c>
      <c r="G570" t="s">
        <v>3202</v>
      </c>
      <c r="H570">
        <v>59.6</v>
      </c>
      <c r="I570" t="s">
        <v>113</v>
      </c>
      <c r="K570" t="s">
        <v>100</v>
      </c>
      <c r="L570" t="s">
        <v>105</v>
      </c>
      <c r="M570">
        <v>3</v>
      </c>
      <c r="N570">
        <v>3</v>
      </c>
      <c r="O570">
        <v>2</v>
      </c>
      <c r="P570">
        <v>5</v>
      </c>
      <c r="Q570">
        <v>5</v>
      </c>
      <c r="R570">
        <v>5</v>
      </c>
      <c r="S570">
        <v>4</v>
      </c>
      <c r="U570" s="8">
        <v>3.5639599999999998</v>
      </c>
      <c r="V570" s="8">
        <v>0.84736</v>
      </c>
      <c r="W570">
        <v>49.4</v>
      </c>
      <c r="X570">
        <v>0.66671000000000002</v>
      </c>
      <c r="Y570">
        <v>1.51407</v>
      </c>
      <c r="Z570">
        <v>3.24986</v>
      </c>
      <c r="AA570">
        <v>0.66861000000000004</v>
      </c>
      <c r="AB570">
        <v>1.9109999999999999E-2</v>
      </c>
      <c r="AD570">
        <v>2.04989</v>
      </c>
      <c r="AE570">
        <v>60</v>
      </c>
      <c r="AG570">
        <v>7</v>
      </c>
      <c r="AJ570">
        <v>2.3577599999999999</v>
      </c>
      <c r="AK570">
        <v>0.80245</v>
      </c>
      <c r="AL570">
        <v>0.41220000000000001</v>
      </c>
      <c r="AM570">
        <v>3.5724200000000002</v>
      </c>
      <c r="AN570">
        <v>1.7799</v>
      </c>
      <c r="AO570">
        <v>0.61114999999999997</v>
      </c>
      <c r="AP570">
        <v>0.76985999999999999</v>
      </c>
      <c r="AQ570">
        <v>3.1498300000000001</v>
      </c>
      <c r="AS570">
        <v>3</v>
      </c>
      <c r="AT570">
        <v>9</v>
      </c>
      <c r="AU570">
        <v>1</v>
      </c>
      <c r="AV570">
        <v>1</v>
      </c>
      <c r="AW570" s="4">
        <v>3250</v>
      </c>
      <c r="AX570">
        <v>0</v>
      </c>
      <c r="AY570">
        <v>1</v>
      </c>
      <c r="BA570" s="1">
        <v>44301</v>
      </c>
      <c r="BB570">
        <v>8</v>
      </c>
      <c r="BC570">
        <v>8</v>
      </c>
      <c r="BD570">
        <v>0</v>
      </c>
      <c r="BE570">
        <v>40</v>
      </c>
      <c r="BF570">
        <v>1</v>
      </c>
      <c r="BG570">
        <v>0</v>
      </c>
      <c r="BH570">
        <v>40</v>
      </c>
      <c r="BI570" s="1">
        <v>43671</v>
      </c>
      <c r="BJ570">
        <v>9</v>
      </c>
      <c r="BK570">
        <v>8</v>
      </c>
      <c r="BL570">
        <v>9</v>
      </c>
      <c r="BM570">
        <v>111</v>
      </c>
      <c r="BN570">
        <v>1</v>
      </c>
      <c r="BO570">
        <v>0</v>
      </c>
      <c r="BP570">
        <v>111</v>
      </c>
      <c r="BQ570" s="1">
        <v>43314</v>
      </c>
      <c r="BR570">
        <v>8</v>
      </c>
      <c r="BS570">
        <v>7</v>
      </c>
      <c r="BT570">
        <v>1</v>
      </c>
      <c r="BU570">
        <v>32</v>
      </c>
      <c r="BV570">
        <v>1</v>
      </c>
      <c r="BW570">
        <v>0</v>
      </c>
      <c r="BX570">
        <v>32</v>
      </c>
      <c r="BY570">
        <v>62.332999999999998</v>
      </c>
      <c r="CA570" t="s">
        <v>1325</v>
      </c>
      <c r="CB570" t="s">
        <v>1326</v>
      </c>
      <c r="CC570">
        <v>17361</v>
      </c>
      <c r="CD570">
        <v>800</v>
      </c>
      <c r="CE570">
        <v>7172356895</v>
      </c>
      <c r="CF570" t="s">
        <v>99</v>
      </c>
      <c r="CG570" t="s">
        <v>100</v>
      </c>
      <c r="CH570" s="1">
        <v>29129</v>
      </c>
      <c r="CI570" t="s">
        <v>101</v>
      </c>
      <c r="CJ570" t="s">
        <v>100</v>
      </c>
      <c r="CK570" t="s">
        <v>100</v>
      </c>
      <c r="CL570" t="s">
        <v>103</v>
      </c>
      <c r="CM570" t="s">
        <v>1324</v>
      </c>
      <c r="CN570">
        <v>100</v>
      </c>
      <c r="CO570" s="1">
        <v>44621</v>
      </c>
      <c r="CP570" s="1"/>
      <c r="CV570"/>
    </row>
    <row r="571" spans="1:104" x14ac:dyDescent="0.25">
      <c r="A571" t="s">
        <v>317</v>
      </c>
      <c r="B571" s="18" t="s">
        <v>3187</v>
      </c>
      <c r="C571" s="18">
        <v>395612</v>
      </c>
      <c r="D571" t="s">
        <v>1839</v>
      </c>
      <c r="E571" t="s">
        <v>112</v>
      </c>
      <c r="F571" t="s">
        <v>243</v>
      </c>
      <c r="G571" t="s">
        <v>3202</v>
      </c>
      <c r="H571">
        <v>80.099999999999994</v>
      </c>
      <c r="I571" t="s">
        <v>113</v>
      </c>
      <c r="K571" t="s">
        <v>100</v>
      </c>
      <c r="L571" t="s">
        <v>105</v>
      </c>
      <c r="M571">
        <v>4</v>
      </c>
      <c r="N571">
        <v>3</v>
      </c>
      <c r="O571">
        <v>3</v>
      </c>
      <c r="P571">
        <v>5</v>
      </c>
      <c r="Q571">
        <v>5</v>
      </c>
      <c r="R571">
        <v>5</v>
      </c>
      <c r="S571">
        <v>3</v>
      </c>
      <c r="U571" s="8">
        <v>3.64737</v>
      </c>
      <c r="V571" s="8">
        <v>0.70682999999999996</v>
      </c>
      <c r="W571">
        <v>32.9</v>
      </c>
      <c r="X571">
        <v>0.93201999999999996</v>
      </c>
      <c r="Y571">
        <v>1.6388499999999999</v>
      </c>
      <c r="Z571">
        <v>3.35012</v>
      </c>
      <c r="AA571">
        <v>0.40744999999999998</v>
      </c>
      <c r="AB571">
        <v>3.5639999999999998E-2</v>
      </c>
      <c r="AD571">
        <v>2.0085199999999999</v>
      </c>
      <c r="AE571">
        <v>16.7</v>
      </c>
      <c r="AG571">
        <v>4</v>
      </c>
      <c r="AJ571">
        <v>2.2468699999999999</v>
      </c>
      <c r="AK571">
        <v>0.79174</v>
      </c>
      <c r="AL571">
        <v>0.41482000000000002</v>
      </c>
      <c r="AM571">
        <v>3.45343</v>
      </c>
      <c r="AN571">
        <v>1.83006</v>
      </c>
      <c r="AO571">
        <v>0.8659</v>
      </c>
      <c r="AP571">
        <v>0.63812999999999998</v>
      </c>
      <c r="AQ571">
        <v>3.3346100000000001</v>
      </c>
      <c r="AS571">
        <v>1</v>
      </c>
      <c r="AT571">
        <v>0</v>
      </c>
      <c r="AU571">
        <v>0</v>
      </c>
      <c r="AV571">
        <v>0</v>
      </c>
      <c r="AW571" s="4">
        <v>0</v>
      </c>
      <c r="AX571">
        <v>0</v>
      </c>
      <c r="AY571">
        <v>0</v>
      </c>
      <c r="BA571" s="1">
        <v>44574</v>
      </c>
      <c r="BB571">
        <v>5</v>
      </c>
      <c r="BC571">
        <v>5</v>
      </c>
      <c r="BD571">
        <v>0</v>
      </c>
      <c r="BE571">
        <v>28</v>
      </c>
      <c r="BF571">
        <v>0</v>
      </c>
      <c r="BG571">
        <v>0</v>
      </c>
      <c r="BH571">
        <v>28</v>
      </c>
      <c r="BI571" s="1">
        <v>44126</v>
      </c>
      <c r="BJ571">
        <v>8</v>
      </c>
      <c r="BK571">
        <v>8</v>
      </c>
      <c r="BL571">
        <v>0</v>
      </c>
      <c r="BM571">
        <v>40</v>
      </c>
      <c r="BN571">
        <v>1</v>
      </c>
      <c r="BO571">
        <v>0</v>
      </c>
      <c r="BP571">
        <v>40</v>
      </c>
      <c r="BQ571" s="1">
        <v>43552</v>
      </c>
      <c r="BR571">
        <v>3</v>
      </c>
      <c r="BS571">
        <v>2</v>
      </c>
      <c r="BT571">
        <v>1</v>
      </c>
      <c r="BU571">
        <v>28</v>
      </c>
      <c r="BV571">
        <v>1</v>
      </c>
      <c r="BW571">
        <v>0</v>
      </c>
      <c r="BX571">
        <v>28</v>
      </c>
      <c r="BY571">
        <v>32</v>
      </c>
      <c r="CA571" t="s">
        <v>1325</v>
      </c>
      <c r="CB571" t="s">
        <v>1841</v>
      </c>
      <c r="CC571">
        <v>17404</v>
      </c>
      <c r="CD571">
        <v>800</v>
      </c>
      <c r="CE571">
        <v>7177675404</v>
      </c>
      <c r="CF571" t="s">
        <v>99</v>
      </c>
      <c r="CG571" t="s">
        <v>100</v>
      </c>
      <c r="CH571" s="1">
        <v>30682</v>
      </c>
      <c r="CI571" t="s">
        <v>101</v>
      </c>
      <c r="CJ571" t="s">
        <v>100</v>
      </c>
      <c r="CK571" t="s">
        <v>100</v>
      </c>
      <c r="CL571" t="s">
        <v>103</v>
      </c>
      <c r="CM571" t="s">
        <v>1840</v>
      </c>
      <c r="CN571">
        <v>104</v>
      </c>
      <c r="CO571" s="1">
        <v>44621</v>
      </c>
      <c r="CP571" s="1"/>
      <c r="CV571"/>
    </row>
    <row r="572" spans="1:104" x14ac:dyDescent="0.25">
      <c r="A572" t="s">
        <v>317</v>
      </c>
      <c r="B572" s="18" t="s">
        <v>3187</v>
      </c>
      <c r="C572" s="18">
        <v>396111</v>
      </c>
      <c r="D572" t="s">
        <v>3039</v>
      </c>
      <c r="E572" t="s">
        <v>212</v>
      </c>
      <c r="F572" t="s">
        <v>243</v>
      </c>
      <c r="G572" t="s">
        <v>3202</v>
      </c>
      <c r="H572">
        <v>38</v>
      </c>
      <c r="I572" t="s">
        <v>113</v>
      </c>
      <c r="K572" t="s">
        <v>100</v>
      </c>
      <c r="L572" t="s">
        <v>105</v>
      </c>
      <c r="M572">
        <v>3</v>
      </c>
      <c r="N572">
        <v>3</v>
      </c>
      <c r="O572">
        <v>3</v>
      </c>
      <c r="P572">
        <v>4</v>
      </c>
      <c r="Q572">
        <v>4</v>
      </c>
      <c r="S572">
        <v>4</v>
      </c>
      <c r="U572" s="8">
        <v>3.5981999999999998</v>
      </c>
      <c r="V572" s="8">
        <v>0.98401000000000005</v>
      </c>
      <c r="W572">
        <v>67.400000000000006</v>
      </c>
      <c r="X572">
        <v>0.82387999999999995</v>
      </c>
      <c r="Y572">
        <v>1.8079000000000001</v>
      </c>
      <c r="Z572">
        <v>3.2639900000000002</v>
      </c>
      <c r="AA572">
        <v>0.74339</v>
      </c>
      <c r="AB572">
        <v>2.385E-2</v>
      </c>
      <c r="AD572">
        <v>1.7903100000000001</v>
      </c>
      <c r="AE572">
        <v>72.7</v>
      </c>
      <c r="AG572">
        <v>7</v>
      </c>
      <c r="AJ572">
        <v>2.2611500000000002</v>
      </c>
      <c r="AK572">
        <v>0.77222000000000002</v>
      </c>
      <c r="AL572">
        <v>0.37758000000000003</v>
      </c>
      <c r="AM572">
        <v>3.4109600000000002</v>
      </c>
      <c r="AN572">
        <v>1.62093</v>
      </c>
      <c r="AO572">
        <v>0.78478000000000003</v>
      </c>
      <c r="AP572">
        <v>0.97597999999999996</v>
      </c>
      <c r="AQ572">
        <v>3.3306200000000001</v>
      </c>
      <c r="AS572">
        <v>2</v>
      </c>
      <c r="AT572">
        <v>0</v>
      </c>
      <c r="AU572">
        <v>0</v>
      </c>
      <c r="AV572">
        <v>0</v>
      </c>
      <c r="AW572" s="4">
        <v>0</v>
      </c>
      <c r="AX572">
        <v>0</v>
      </c>
      <c r="AY572">
        <v>0</v>
      </c>
      <c r="BA572" s="1">
        <v>44406</v>
      </c>
      <c r="BB572">
        <v>8</v>
      </c>
      <c r="BC572">
        <v>8</v>
      </c>
      <c r="BD572">
        <v>0</v>
      </c>
      <c r="BE572">
        <v>40</v>
      </c>
      <c r="BF572">
        <v>1</v>
      </c>
      <c r="BG572">
        <v>0</v>
      </c>
      <c r="BH572">
        <v>40</v>
      </c>
      <c r="BI572" s="1">
        <v>43818</v>
      </c>
      <c r="BJ572">
        <v>2</v>
      </c>
      <c r="BK572">
        <v>2</v>
      </c>
      <c r="BL572">
        <v>0</v>
      </c>
      <c r="BM572">
        <v>8</v>
      </c>
      <c r="BN572">
        <v>1</v>
      </c>
      <c r="BO572">
        <v>0</v>
      </c>
      <c r="BP572">
        <v>8</v>
      </c>
      <c r="BQ572" s="1">
        <v>43482</v>
      </c>
      <c r="BR572">
        <v>6</v>
      </c>
      <c r="BS572">
        <v>5</v>
      </c>
      <c r="BT572">
        <v>1</v>
      </c>
      <c r="BU572">
        <v>44</v>
      </c>
      <c r="BV572">
        <v>1</v>
      </c>
      <c r="BW572">
        <v>0</v>
      </c>
      <c r="BX572">
        <v>44</v>
      </c>
      <c r="BY572">
        <v>30</v>
      </c>
      <c r="CA572" t="s">
        <v>1325</v>
      </c>
      <c r="CB572" t="s">
        <v>3041</v>
      </c>
      <c r="CC572">
        <v>17331</v>
      </c>
      <c r="CD572">
        <v>800</v>
      </c>
      <c r="CE572">
        <v>7176370633</v>
      </c>
      <c r="CF572" t="s">
        <v>99</v>
      </c>
      <c r="CG572" t="s">
        <v>100</v>
      </c>
      <c r="CH572" s="1">
        <v>39251</v>
      </c>
      <c r="CI572" t="s">
        <v>101</v>
      </c>
      <c r="CJ572" t="s">
        <v>100</v>
      </c>
      <c r="CK572" t="s">
        <v>100</v>
      </c>
      <c r="CL572" t="s">
        <v>103</v>
      </c>
      <c r="CM572" t="s">
        <v>3040</v>
      </c>
      <c r="CN572">
        <v>40</v>
      </c>
      <c r="CO572" s="1">
        <v>44621</v>
      </c>
      <c r="CP572" s="1"/>
      <c r="CV572"/>
      <c r="CW572">
        <v>2</v>
      </c>
    </row>
    <row r="573" spans="1:104" x14ac:dyDescent="0.25">
      <c r="A573" t="s">
        <v>317</v>
      </c>
      <c r="B573" s="18" t="s">
        <v>3187</v>
      </c>
      <c r="C573" s="18">
        <v>395074</v>
      </c>
      <c r="D573" t="s">
        <v>454</v>
      </c>
      <c r="E573" t="s">
        <v>152</v>
      </c>
      <c r="F573" t="s">
        <v>456</v>
      </c>
      <c r="G573" t="s">
        <v>3201</v>
      </c>
      <c r="H573">
        <v>348.4</v>
      </c>
      <c r="I573" t="s">
        <v>98</v>
      </c>
      <c r="J573" t="s">
        <v>110</v>
      </c>
      <c r="K573" t="s">
        <v>100</v>
      </c>
      <c r="L573" t="s">
        <v>105</v>
      </c>
      <c r="M573">
        <v>1</v>
      </c>
      <c r="N573">
        <v>1</v>
      </c>
      <c r="O573">
        <v>1</v>
      </c>
      <c r="P573">
        <v>2</v>
      </c>
      <c r="Q573">
        <v>2</v>
      </c>
      <c r="R573">
        <v>3</v>
      </c>
      <c r="S573">
        <v>1</v>
      </c>
      <c r="AC573">
        <v>6</v>
      </c>
      <c r="AF573">
        <v>6</v>
      </c>
      <c r="AH573">
        <v>6</v>
      </c>
      <c r="AS573">
        <v>1</v>
      </c>
      <c r="AT573">
        <v>26</v>
      </c>
      <c r="AU573">
        <v>4</v>
      </c>
      <c r="AV573">
        <v>5</v>
      </c>
      <c r="AW573" s="4">
        <v>47198.03</v>
      </c>
      <c r="AX573">
        <v>0</v>
      </c>
      <c r="AY573">
        <v>5</v>
      </c>
      <c r="BA573" s="1">
        <v>44371</v>
      </c>
      <c r="BB573">
        <v>26</v>
      </c>
      <c r="BC573">
        <v>26</v>
      </c>
      <c r="BD573">
        <v>0</v>
      </c>
      <c r="BE573">
        <v>148</v>
      </c>
      <c r="BF573">
        <v>2</v>
      </c>
      <c r="BG573">
        <v>74</v>
      </c>
      <c r="BH573">
        <v>222</v>
      </c>
      <c r="BI573" s="1">
        <v>43741</v>
      </c>
      <c r="BJ573">
        <v>21</v>
      </c>
      <c r="BK573">
        <v>12</v>
      </c>
      <c r="BL573">
        <v>7</v>
      </c>
      <c r="BM573">
        <v>128</v>
      </c>
      <c r="BN573">
        <v>1</v>
      </c>
      <c r="BO573">
        <v>0</v>
      </c>
      <c r="BP573">
        <v>128</v>
      </c>
      <c r="BQ573" s="1">
        <v>43363</v>
      </c>
      <c r="BR573">
        <v>31</v>
      </c>
      <c r="BS573">
        <v>19</v>
      </c>
      <c r="BT573">
        <v>12</v>
      </c>
      <c r="BU573">
        <v>172</v>
      </c>
      <c r="BV573">
        <v>1</v>
      </c>
      <c r="BW573">
        <v>0</v>
      </c>
      <c r="BX573">
        <v>172</v>
      </c>
      <c r="BY573">
        <v>182.333</v>
      </c>
      <c r="CA573" t="s">
        <v>207</v>
      </c>
      <c r="CB573" t="s">
        <v>457</v>
      </c>
      <c r="CC573">
        <v>17111</v>
      </c>
      <c r="CD573">
        <v>280</v>
      </c>
      <c r="CE573">
        <v>7175657000</v>
      </c>
      <c r="CF573" t="s">
        <v>99</v>
      </c>
      <c r="CG573" t="s">
        <v>100</v>
      </c>
      <c r="CH573" s="1">
        <v>24473</v>
      </c>
      <c r="CI573" t="s">
        <v>100</v>
      </c>
      <c r="CJ573" t="s">
        <v>100</v>
      </c>
      <c r="CK573" t="s">
        <v>100</v>
      </c>
      <c r="CL573" t="s">
        <v>103</v>
      </c>
      <c r="CM573" t="s">
        <v>455</v>
      </c>
      <c r="CN573">
        <v>404</v>
      </c>
      <c r="CO573" s="1">
        <v>44621</v>
      </c>
      <c r="CP573" s="1"/>
      <c r="CS573">
        <v>12</v>
      </c>
      <c r="CV573"/>
      <c r="CX573">
        <v>12</v>
      </c>
      <c r="CY573">
        <v>6</v>
      </c>
      <c r="CZ573">
        <v>6</v>
      </c>
    </row>
    <row r="574" spans="1:104" x14ac:dyDescent="0.25">
      <c r="A574" t="s">
        <v>317</v>
      </c>
      <c r="B574" s="18" t="s">
        <v>3187</v>
      </c>
      <c r="C574" s="18">
        <v>395666</v>
      </c>
      <c r="D574" t="s">
        <v>1999</v>
      </c>
      <c r="E574" t="s">
        <v>371</v>
      </c>
      <c r="F574" t="s">
        <v>338</v>
      </c>
      <c r="G574" t="s">
        <v>3201</v>
      </c>
      <c r="H574">
        <v>65.5</v>
      </c>
      <c r="I574" t="s">
        <v>98</v>
      </c>
      <c r="K574" t="s">
        <v>100</v>
      </c>
      <c r="L574" t="s">
        <v>105</v>
      </c>
      <c r="M574">
        <v>2</v>
      </c>
      <c r="N574">
        <v>3</v>
      </c>
      <c r="O574">
        <v>2</v>
      </c>
      <c r="P574">
        <v>4</v>
      </c>
      <c r="Q574">
        <v>3</v>
      </c>
      <c r="R574">
        <v>5</v>
      </c>
      <c r="S574">
        <v>4</v>
      </c>
      <c r="U574" s="8">
        <v>2.5656099999999999</v>
      </c>
      <c r="V574" s="8">
        <v>0.83443000000000001</v>
      </c>
      <c r="W574">
        <v>80.2</v>
      </c>
      <c r="X574">
        <v>0.59743000000000002</v>
      </c>
      <c r="Y574">
        <v>1.4318599999999999</v>
      </c>
      <c r="Z574">
        <v>2.0046300000000001</v>
      </c>
      <c r="AA574">
        <v>0.45476</v>
      </c>
      <c r="AB574">
        <v>7.6869999999999994E-2</v>
      </c>
      <c r="AD574">
        <v>1.13375</v>
      </c>
      <c r="AE574">
        <v>69.2</v>
      </c>
      <c r="AG574">
        <v>3</v>
      </c>
      <c r="AJ574">
        <v>1.8582700000000001</v>
      </c>
      <c r="AK574">
        <v>0.68732000000000004</v>
      </c>
      <c r="AL574">
        <v>0.32241999999999998</v>
      </c>
      <c r="AM574">
        <v>2.8680099999999999</v>
      </c>
      <c r="AN574">
        <v>1.2490300000000001</v>
      </c>
      <c r="AO574">
        <v>0.63936999999999999</v>
      </c>
      <c r="AP574">
        <v>0.96923999999999999</v>
      </c>
      <c r="AQ574">
        <v>2.8244099999999999</v>
      </c>
      <c r="AS574">
        <v>0</v>
      </c>
      <c r="AT574">
        <v>5</v>
      </c>
      <c r="AU574">
        <v>13</v>
      </c>
      <c r="AV574">
        <v>5</v>
      </c>
      <c r="AW574" s="4">
        <v>6517.99</v>
      </c>
      <c r="AX574">
        <v>0</v>
      </c>
      <c r="AY574">
        <v>5</v>
      </c>
      <c r="BA574" s="1">
        <v>44322</v>
      </c>
      <c r="BB574">
        <v>12</v>
      </c>
      <c r="BC574">
        <v>6</v>
      </c>
      <c r="BD574">
        <v>0</v>
      </c>
      <c r="BE574">
        <v>88</v>
      </c>
      <c r="BF574">
        <v>1</v>
      </c>
      <c r="BG574">
        <v>0</v>
      </c>
      <c r="BH574">
        <v>88</v>
      </c>
      <c r="BI574" s="1">
        <v>43609</v>
      </c>
      <c r="BJ574">
        <v>7</v>
      </c>
      <c r="BK574">
        <v>6</v>
      </c>
      <c r="BL574">
        <v>2</v>
      </c>
      <c r="BM574">
        <v>36</v>
      </c>
      <c r="BN574">
        <v>1</v>
      </c>
      <c r="BO574">
        <v>0</v>
      </c>
      <c r="BP574">
        <v>36</v>
      </c>
      <c r="BQ574" s="1">
        <v>43206</v>
      </c>
      <c r="BR574">
        <v>6</v>
      </c>
      <c r="BS574">
        <v>5</v>
      </c>
      <c r="BT574">
        <v>1</v>
      </c>
      <c r="BU574">
        <v>40</v>
      </c>
      <c r="BV574">
        <v>1</v>
      </c>
      <c r="BW574">
        <v>0</v>
      </c>
      <c r="BX574">
        <v>40</v>
      </c>
      <c r="BY574">
        <v>62.667000000000002</v>
      </c>
      <c r="CA574" t="s">
        <v>2001</v>
      </c>
      <c r="CB574" t="s">
        <v>2002</v>
      </c>
      <c r="CC574">
        <v>15212</v>
      </c>
      <c r="CD574">
        <v>10</v>
      </c>
      <c r="CE574">
        <v>4123230420</v>
      </c>
      <c r="CF574" t="s">
        <v>99</v>
      </c>
      <c r="CG574" t="s">
        <v>100</v>
      </c>
      <c r="CH574" s="1">
        <v>30834</v>
      </c>
      <c r="CI574" t="s">
        <v>100</v>
      </c>
      <c r="CJ574" t="s">
        <v>100</v>
      </c>
      <c r="CK574" t="s">
        <v>101</v>
      </c>
      <c r="CL574" t="s">
        <v>103</v>
      </c>
      <c r="CM574" t="s">
        <v>2000</v>
      </c>
      <c r="CN574">
        <v>100</v>
      </c>
      <c r="CO574" s="1">
        <v>44621</v>
      </c>
      <c r="CP574" s="1"/>
      <c r="CV574"/>
    </row>
    <row r="575" spans="1:104" x14ac:dyDescent="0.25">
      <c r="A575" t="s">
        <v>317</v>
      </c>
      <c r="B575" s="18" t="s">
        <v>3187</v>
      </c>
      <c r="C575" s="18">
        <v>395690</v>
      </c>
      <c r="D575" t="s">
        <v>2066</v>
      </c>
      <c r="E575" t="s">
        <v>166</v>
      </c>
      <c r="F575" t="s">
        <v>209</v>
      </c>
      <c r="G575" t="s">
        <v>3201</v>
      </c>
      <c r="H575">
        <v>71.2</v>
      </c>
      <c r="I575" t="s">
        <v>98</v>
      </c>
      <c r="K575" t="s">
        <v>101</v>
      </c>
      <c r="L575" t="s">
        <v>105</v>
      </c>
      <c r="M575">
        <v>3</v>
      </c>
      <c r="N575">
        <v>3</v>
      </c>
      <c r="O575">
        <v>2</v>
      </c>
      <c r="P575">
        <v>5</v>
      </c>
      <c r="Q575">
        <v>5</v>
      </c>
      <c r="R575">
        <v>5</v>
      </c>
      <c r="S575">
        <v>3</v>
      </c>
      <c r="U575" s="8">
        <v>3.6038700000000001</v>
      </c>
      <c r="V575" s="8">
        <v>0.86265000000000003</v>
      </c>
      <c r="W575">
        <v>73.599999999999994</v>
      </c>
      <c r="X575">
        <v>0.99431000000000003</v>
      </c>
      <c r="Y575">
        <v>1.8569599999999999</v>
      </c>
      <c r="Z575">
        <v>3.0705200000000001</v>
      </c>
      <c r="AA575">
        <v>0.50419999999999998</v>
      </c>
      <c r="AB575">
        <v>0.13047</v>
      </c>
      <c r="AD575">
        <v>1.74691</v>
      </c>
      <c r="AE575">
        <v>73.7</v>
      </c>
      <c r="AG575">
        <v>6</v>
      </c>
      <c r="AJ575">
        <v>2.0337100000000001</v>
      </c>
      <c r="AK575">
        <v>0.84924999999999995</v>
      </c>
      <c r="AL575">
        <v>0.56811999999999996</v>
      </c>
      <c r="AM575">
        <v>3.4510800000000001</v>
      </c>
      <c r="AN575">
        <v>1.7585200000000001</v>
      </c>
      <c r="AO575">
        <v>0.86121000000000003</v>
      </c>
      <c r="AP575">
        <v>0.56864999999999999</v>
      </c>
      <c r="AQ575">
        <v>3.2970799999999998</v>
      </c>
      <c r="AS575">
        <v>1</v>
      </c>
      <c r="AT575">
        <v>4</v>
      </c>
      <c r="AU575">
        <v>0</v>
      </c>
      <c r="AV575">
        <v>1</v>
      </c>
      <c r="AW575" s="4">
        <v>33800</v>
      </c>
      <c r="AX575">
        <v>0</v>
      </c>
      <c r="AY575">
        <v>1</v>
      </c>
      <c r="BA575" s="1">
        <v>44495</v>
      </c>
      <c r="BB575">
        <v>10</v>
      </c>
      <c r="BC575">
        <v>10</v>
      </c>
      <c r="BD575">
        <v>0</v>
      </c>
      <c r="BE575">
        <v>68</v>
      </c>
      <c r="BF575">
        <v>1</v>
      </c>
      <c r="BG575">
        <v>0</v>
      </c>
      <c r="BH575">
        <v>68</v>
      </c>
      <c r="BI575" s="1">
        <v>43719</v>
      </c>
      <c r="BJ575">
        <v>11</v>
      </c>
      <c r="BK575">
        <v>7</v>
      </c>
      <c r="BL575">
        <v>4</v>
      </c>
      <c r="BM575">
        <v>56</v>
      </c>
      <c r="BN575">
        <v>1</v>
      </c>
      <c r="BO575">
        <v>0</v>
      </c>
      <c r="BP575">
        <v>56</v>
      </c>
      <c r="BQ575" s="1">
        <v>43328</v>
      </c>
      <c r="BR575">
        <v>10</v>
      </c>
      <c r="BS575">
        <v>8</v>
      </c>
      <c r="BT575">
        <v>2</v>
      </c>
      <c r="BU575">
        <v>76</v>
      </c>
      <c r="BV575">
        <v>1</v>
      </c>
      <c r="BW575">
        <v>0</v>
      </c>
      <c r="BX575">
        <v>76</v>
      </c>
      <c r="BY575">
        <v>65.332999999999998</v>
      </c>
      <c r="CA575" t="s">
        <v>2068</v>
      </c>
      <c r="CB575" t="s">
        <v>2069</v>
      </c>
      <c r="CC575">
        <v>19064</v>
      </c>
      <c r="CD575">
        <v>290</v>
      </c>
      <c r="CE575">
        <v>6105442200</v>
      </c>
      <c r="CF575" t="s">
        <v>134</v>
      </c>
      <c r="CG575" t="s">
        <v>100</v>
      </c>
      <c r="CH575" s="1">
        <v>31062</v>
      </c>
      <c r="CI575" t="s">
        <v>101</v>
      </c>
      <c r="CJ575" t="s">
        <v>100</v>
      </c>
      <c r="CK575" t="s">
        <v>100</v>
      </c>
      <c r="CL575" t="s">
        <v>103</v>
      </c>
      <c r="CM575" t="s">
        <v>2067</v>
      </c>
      <c r="CN575">
        <v>100</v>
      </c>
      <c r="CO575" s="1">
        <v>44621</v>
      </c>
      <c r="CP575" s="1"/>
      <c r="CV575"/>
    </row>
    <row r="576" spans="1:104" x14ac:dyDescent="0.25">
      <c r="A576" t="s">
        <v>317</v>
      </c>
      <c r="B576" s="18" t="s">
        <v>3187</v>
      </c>
      <c r="C576" s="18">
        <v>395662</v>
      </c>
      <c r="D576" t="s">
        <v>1991</v>
      </c>
      <c r="E576" t="s">
        <v>271</v>
      </c>
      <c r="F576" t="s">
        <v>477</v>
      </c>
      <c r="G576" t="s">
        <v>3201</v>
      </c>
      <c r="H576">
        <v>68.099999999999994</v>
      </c>
      <c r="I576" t="s">
        <v>109</v>
      </c>
      <c r="K576" t="s">
        <v>100</v>
      </c>
      <c r="L576" t="s">
        <v>105</v>
      </c>
      <c r="M576">
        <v>3</v>
      </c>
      <c r="N576">
        <v>4</v>
      </c>
      <c r="O576">
        <v>2</v>
      </c>
      <c r="P576">
        <v>2</v>
      </c>
      <c r="Q576">
        <v>1</v>
      </c>
      <c r="R576">
        <v>3</v>
      </c>
      <c r="S576">
        <v>4</v>
      </c>
      <c r="U576" s="8">
        <v>4.0141999999999998</v>
      </c>
      <c r="V576" s="8">
        <v>0.97535000000000005</v>
      </c>
      <c r="X576">
        <v>1.3064</v>
      </c>
      <c r="Y576">
        <v>2.2817500000000002</v>
      </c>
      <c r="Z576">
        <v>3.6793499999999999</v>
      </c>
      <c r="AA576">
        <v>0.76051999999999997</v>
      </c>
      <c r="AB576">
        <v>0.14058999999999999</v>
      </c>
      <c r="AC576">
        <v>6</v>
      </c>
      <c r="AD576">
        <v>1.73245</v>
      </c>
      <c r="AF576">
        <v>6</v>
      </c>
      <c r="AH576">
        <v>6</v>
      </c>
      <c r="AJ576">
        <v>1.9132</v>
      </c>
      <c r="AK576">
        <v>0.76685000000000003</v>
      </c>
      <c r="AL576">
        <v>0.3831</v>
      </c>
      <c r="AM576">
        <v>3.0631499999999998</v>
      </c>
      <c r="AN576">
        <v>1.85382</v>
      </c>
      <c r="AO576">
        <v>1.2531099999999999</v>
      </c>
      <c r="AP576">
        <v>0.95345999999999997</v>
      </c>
      <c r="AQ576">
        <v>4.1375900000000003</v>
      </c>
      <c r="AS576">
        <v>0</v>
      </c>
      <c r="AT576">
        <v>0</v>
      </c>
      <c r="AU576">
        <v>0</v>
      </c>
      <c r="AV576">
        <v>1</v>
      </c>
      <c r="AW576" s="4">
        <v>9093.5</v>
      </c>
      <c r="AX576">
        <v>0</v>
      </c>
      <c r="AY576">
        <v>1</v>
      </c>
      <c r="BA576" s="1">
        <v>43889</v>
      </c>
      <c r="BB576">
        <v>5</v>
      </c>
      <c r="BC576">
        <v>5</v>
      </c>
      <c r="BD576">
        <v>0</v>
      </c>
      <c r="BE576">
        <v>40</v>
      </c>
      <c r="BF576">
        <v>1</v>
      </c>
      <c r="BG576">
        <v>0</v>
      </c>
      <c r="BH576">
        <v>40</v>
      </c>
      <c r="BI576" s="1">
        <v>43482</v>
      </c>
      <c r="BJ576">
        <v>10</v>
      </c>
      <c r="BK576">
        <v>10</v>
      </c>
      <c r="BL576">
        <v>0</v>
      </c>
      <c r="BM576">
        <v>60</v>
      </c>
      <c r="BN576">
        <v>1</v>
      </c>
      <c r="BO576">
        <v>0</v>
      </c>
      <c r="BP576">
        <v>60</v>
      </c>
      <c r="BQ576" s="1">
        <v>43179</v>
      </c>
      <c r="BR576">
        <v>16</v>
      </c>
      <c r="BS576">
        <v>16</v>
      </c>
      <c r="BT576">
        <v>0</v>
      </c>
      <c r="BU576">
        <v>84</v>
      </c>
      <c r="BV576">
        <v>1</v>
      </c>
      <c r="BW576">
        <v>0</v>
      </c>
      <c r="BX576">
        <v>84</v>
      </c>
      <c r="BY576">
        <v>54</v>
      </c>
      <c r="CA576" t="s">
        <v>1993</v>
      </c>
      <c r="CB576" t="s">
        <v>1994</v>
      </c>
      <c r="CC576">
        <v>19103</v>
      </c>
      <c r="CD576">
        <v>620</v>
      </c>
      <c r="CE576">
        <v>2155631800</v>
      </c>
      <c r="CF576" t="s">
        <v>99</v>
      </c>
      <c r="CG576" t="s">
        <v>100</v>
      </c>
      <c r="CH576" s="1">
        <v>30861</v>
      </c>
      <c r="CI576" t="s">
        <v>101</v>
      </c>
      <c r="CJ576" t="s">
        <v>100</v>
      </c>
      <c r="CK576" t="s">
        <v>100</v>
      </c>
      <c r="CL576" t="s">
        <v>103</v>
      </c>
      <c r="CM576" t="s">
        <v>1992</v>
      </c>
      <c r="CN576">
        <v>109</v>
      </c>
      <c r="CO576" s="1">
        <v>44621</v>
      </c>
      <c r="CP576" s="1"/>
      <c r="CV576"/>
    </row>
    <row r="577" spans="1:102" x14ac:dyDescent="0.25">
      <c r="A577" t="s">
        <v>317</v>
      </c>
      <c r="B577" s="18" t="s">
        <v>3187</v>
      </c>
      <c r="C577" s="18">
        <v>395226</v>
      </c>
      <c r="D577" t="s">
        <v>705</v>
      </c>
      <c r="E577" t="s">
        <v>707</v>
      </c>
      <c r="F577" t="s">
        <v>493</v>
      </c>
      <c r="G577" t="s">
        <v>3201</v>
      </c>
      <c r="H577">
        <v>159.4</v>
      </c>
      <c r="I577" t="s">
        <v>98</v>
      </c>
      <c r="K577" t="s">
        <v>100</v>
      </c>
      <c r="L577" t="s">
        <v>105</v>
      </c>
      <c r="M577">
        <v>4</v>
      </c>
      <c r="N577">
        <v>2</v>
      </c>
      <c r="O577">
        <v>3</v>
      </c>
      <c r="P577">
        <v>5</v>
      </c>
      <c r="Q577">
        <v>5</v>
      </c>
      <c r="R577">
        <v>5</v>
      </c>
      <c r="S577">
        <v>2</v>
      </c>
      <c r="U577" s="8">
        <v>2.80857</v>
      </c>
      <c r="V577" s="8">
        <v>0.41048000000000001</v>
      </c>
      <c r="W577">
        <v>28.2</v>
      </c>
      <c r="X577">
        <v>0.70726999999999995</v>
      </c>
      <c r="Y577">
        <v>1.11775</v>
      </c>
      <c r="Z577">
        <v>2.5376500000000002</v>
      </c>
      <c r="AA577">
        <v>0.29809000000000002</v>
      </c>
      <c r="AB577">
        <v>3.0929999999999999E-2</v>
      </c>
      <c r="AD577">
        <v>1.69082</v>
      </c>
      <c r="AE577">
        <v>27.3</v>
      </c>
      <c r="AG577">
        <v>0</v>
      </c>
      <c r="AJ577">
        <v>1.85165</v>
      </c>
      <c r="AK577">
        <v>0.72948000000000002</v>
      </c>
      <c r="AL577">
        <v>0.36486000000000002</v>
      </c>
      <c r="AM577">
        <v>2.9460000000000002</v>
      </c>
      <c r="AN577">
        <v>1.8694</v>
      </c>
      <c r="AO577">
        <v>0.71316999999999997</v>
      </c>
      <c r="AP577">
        <v>0.42132999999999998</v>
      </c>
      <c r="AQ577">
        <v>3.0100199999999999</v>
      </c>
      <c r="AS577">
        <v>0</v>
      </c>
      <c r="AT577">
        <v>9</v>
      </c>
      <c r="AU577">
        <v>0</v>
      </c>
      <c r="AV577">
        <v>2</v>
      </c>
      <c r="AW577" s="4">
        <v>67483</v>
      </c>
      <c r="AX577">
        <v>0</v>
      </c>
      <c r="AY577">
        <v>2</v>
      </c>
      <c r="BA577" s="1">
        <v>44377</v>
      </c>
      <c r="BB577">
        <v>0</v>
      </c>
      <c r="BC577">
        <v>0</v>
      </c>
      <c r="BD577">
        <v>0</v>
      </c>
      <c r="BE577">
        <v>0</v>
      </c>
      <c r="BF577">
        <v>0</v>
      </c>
      <c r="BG577">
        <v>0</v>
      </c>
      <c r="BH577">
        <v>0</v>
      </c>
      <c r="BI577" s="1">
        <v>43791</v>
      </c>
      <c r="BJ577">
        <v>13</v>
      </c>
      <c r="BK577">
        <v>12</v>
      </c>
      <c r="BL577">
        <v>1</v>
      </c>
      <c r="BM577">
        <v>44</v>
      </c>
      <c r="BN577">
        <v>1</v>
      </c>
      <c r="BO577">
        <v>0</v>
      </c>
      <c r="BP577">
        <v>44</v>
      </c>
      <c r="BQ577" s="1">
        <v>43532</v>
      </c>
      <c r="BR577">
        <v>15</v>
      </c>
      <c r="BS577">
        <v>8</v>
      </c>
      <c r="BT577">
        <v>8</v>
      </c>
      <c r="BU577">
        <v>92</v>
      </c>
      <c r="BV577">
        <v>1</v>
      </c>
      <c r="BW577">
        <v>0</v>
      </c>
      <c r="BX577">
        <v>92</v>
      </c>
      <c r="BY577">
        <v>30</v>
      </c>
      <c r="CA577" t="s">
        <v>708</v>
      </c>
      <c r="CB577" t="s">
        <v>709</v>
      </c>
      <c r="CC577">
        <v>19611</v>
      </c>
      <c r="CD577">
        <v>110</v>
      </c>
      <c r="CE577">
        <v>6103745175</v>
      </c>
      <c r="CF577" t="s">
        <v>99</v>
      </c>
      <c r="CG577" t="s">
        <v>100</v>
      </c>
      <c r="CH577" s="1">
        <v>24824</v>
      </c>
      <c r="CI577" t="s">
        <v>100</v>
      </c>
      <c r="CJ577" t="s">
        <v>100</v>
      </c>
      <c r="CK577" t="s">
        <v>100</v>
      </c>
      <c r="CL577" t="s">
        <v>103</v>
      </c>
      <c r="CM577" t="s">
        <v>706</v>
      </c>
      <c r="CN577">
        <v>184</v>
      </c>
      <c r="CO577" s="1">
        <v>44621</v>
      </c>
      <c r="CP577" s="1"/>
      <c r="CV577"/>
    </row>
    <row r="578" spans="1:102" x14ac:dyDescent="0.25">
      <c r="A578" t="s">
        <v>317</v>
      </c>
      <c r="B578" s="18" t="s">
        <v>3187</v>
      </c>
      <c r="C578" s="18">
        <v>395028</v>
      </c>
      <c r="D578" t="s">
        <v>379</v>
      </c>
      <c r="E578" t="s">
        <v>371</v>
      </c>
      <c r="F578" t="s">
        <v>338</v>
      </c>
      <c r="G578" t="s">
        <v>3201</v>
      </c>
      <c r="H578">
        <v>117</v>
      </c>
      <c r="I578" t="s">
        <v>98</v>
      </c>
      <c r="J578" t="s">
        <v>123</v>
      </c>
      <c r="K578" t="s">
        <v>100</v>
      </c>
      <c r="L578" t="s">
        <v>102</v>
      </c>
      <c r="U578" s="8">
        <v>3.1499700000000002</v>
      </c>
      <c r="V578" s="8">
        <v>0.65236000000000005</v>
      </c>
      <c r="W578">
        <v>65.5</v>
      </c>
      <c r="X578">
        <v>0.80428999999999995</v>
      </c>
      <c r="Y578">
        <v>1.45665</v>
      </c>
      <c r="Z578">
        <v>2.5606</v>
      </c>
      <c r="AA578">
        <v>0.46412999999999999</v>
      </c>
      <c r="AB578">
        <v>4.2229999999999997E-2</v>
      </c>
      <c r="AD578">
        <v>1.69333</v>
      </c>
      <c r="AE578">
        <v>68.400000000000006</v>
      </c>
      <c r="AG578">
        <v>1</v>
      </c>
      <c r="AJ578">
        <v>2.03139</v>
      </c>
      <c r="AK578">
        <v>0.82972000000000001</v>
      </c>
      <c r="AL578">
        <v>0.44135000000000002</v>
      </c>
      <c r="AM578">
        <v>3.30247</v>
      </c>
      <c r="AN578">
        <v>1.7065300000000001</v>
      </c>
      <c r="AO578">
        <v>0.71301999999999999</v>
      </c>
      <c r="AP578">
        <v>0.55354999999999999</v>
      </c>
      <c r="AQ578">
        <v>3.0115099999999999</v>
      </c>
      <c r="AS578">
        <v>0</v>
      </c>
      <c r="AT578">
        <v>36</v>
      </c>
      <c r="AU578">
        <v>22</v>
      </c>
      <c r="AV578">
        <v>5</v>
      </c>
      <c r="AW578" s="4">
        <v>209683.5</v>
      </c>
      <c r="AX578">
        <v>1</v>
      </c>
      <c r="AY578">
        <v>6</v>
      </c>
      <c r="BA578" s="1">
        <v>44462</v>
      </c>
      <c r="BB578">
        <v>17</v>
      </c>
      <c r="BC578">
        <v>0</v>
      </c>
      <c r="BD578">
        <v>0</v>
      </c>
      <c r="BE578">
        <v>337</v>
      </c>
      <c r="BF578">
        <v>0</v>
      </c>
      <c r="BG578">
        <v>0</v>
      </c>
      <c r="BH578">
        <v>337</v>
      </c>
      <c r="BI578" s="1">
        <v>44105</v>
      </c>
      <c r="BJ578">
        <v>5</v>
      </c>
      <c r="BK578">
        <v>2</v>
      </c>
      <c r="BL578">
        <v>3</v>
      </c>
      <c r="BM578">
        <v>52</v>
      </c>
      <c r="BN578">
        <v>1</v>
      </c>
      <c r="BO578">
        <v>0</v>
      </c>
      <c r="BP578">
        <v>52</v>
      </c>
      <c r="BQ578" s="1">
        <v>43822</v>
      </c>
      <c r="BR578">
        <v>37</v>
      </c>
      <c r="BS578">
        <v>23</v>
      </c>
      <c r="BT578">
        <v>19</v>
      </c>
      <c r="BU578">
        <v>358</v>
      </c>
      <c r="BV578">
        <v>1</v>
      </c>
      <c r="BW578">
        <v>0</v>
      </c>
      <c r="BX578">
        <v>358</v>
      </c>
      <c r="BY578">
        <v>245.5</v>
      </c>
      <c r="CA578" t="s">
        <v>381</v>
      </c>
      <c r="CB578" t="s">
        <v>382</v>
      </c>
      <c r="CC578">
        <v>15217</v>
      </c>
      <c r="CD578">
        <v>10</v>
      </c>
      <c r="CE578">
        <v>4124218443</v>
      </c>
      <c r="CF578" t="s">
        <v>99</v>
      </c>
      <c r="CG578" t="s">
        <v>100</v>
      </c>
      <c r="CH578" s="1">
        <v>28369</v>
      </c>
      <c r="CI578" t="s">
        <v>100</v>
      </c>
      <c r="CJ578" t="s">
        <v>100</v>
      </c>
      <c r="CK578" t="s">
        <v>100</v>
      </c>
      <c r="CL578" t="s">
        <v>103</v>
      </c>
      <c r="CM578" t="s">
        <v>380</v>
      </c>
      <c r="CN578">
        <v>178</v>
      </c>
      <c r="CO578" s="1">
        <v>44621</v>
      </c>
      <c r="CP578" s="1"/>
      <c r="CR578">
        <v>18</v>
      </c>
      <c r="CS578">
        <v>18</v>
      </c>
      <c r="CT578">
        <v>18</v>
      </c>
      <c r="CU578">
        <v>18</v>
      </c>
      <c r="CV578">
        <v>18</v>
      </c>
      <c r="CW578">
        <v>18</v>
      </c>
      <c r="CX578">
        <v>18</v>
      </c>
    </row>
    <row r="579" spans="1:102" x14ac:dyDescent="0.25">
      <c r="A579" t="s">
        <v>317</v>
      </c>
      <c r="B579" s="18" t="s">
        <v>3187</v>
      </c>
      <c r="C579" s="18">
        <v>395806</v>
      </c>
      <c r="D579" t="s">
        <v>2412</v>
      </c>
      <c r="E579" t="s">
        <v>203</v>
      </c>
      <c r="F579" t="s">
        <v>281</v>
      </c>
      <c r="G579" t="s">
        <v>3202</v>
      </c>
      <c r="H579">
        <v>71.599999999999994</v>
      </c>
      <c r="I579" t="s">
        <v>113</v>
      </c>
      <c r="K579" t="s">
        <v>100</v>
      </c>
      <c r="L579" t="s">
        <v>105</v>
      </c>
      <c r="M579">
        <v>5</v>
      </c>
      <c r="N579">
        <v>5</v>
      </c>
      <c r="O579">
        <v>4</v>
      </c>
      <c r="P579">
        <v>5</v>
      </c>
      <c r="Q579">
        <v>5</v>
      </c>
      <c r="R579">
        <v>5</v>
      </c>
      <c r="S579">
        <v>5</v>
      </c>
      <c r="U579" s="8">
        <v>4.8399200000000002</v>
      </c>
      <c r="V579" s="8">
        <v>1.05016</v>
      </c>
      <c r="W579">
        <v>29.7</v>
      </c>
      <c r="X579">
        <v>1.49078</v>
      </c>
      <c r="Y579">
        <v>2.54094</v>
      </c>
      <c r="Z579">
        <v>3.96265</v>
      </c>
      <c r="AA579">
        <v>0.64171999999999996</v>
      </c>
      <c r="AB579">
        <v>8.0659999999999996E-2</v>
      </c>
      <c r="AD579">
        <v>2.2989799999999998</v>
      </c>
      <c r="AE579">
        <v>28.6</v>
      </c>
      <c r="AH579">
        <v>6</v>
      </c>
      <c r="AJ579">
        <v>2.36314</v>
      </c>
      <c r="AK579">
        <v>0.68318000000000001</v>
      </c>
      <c r="AL579">
        <v>0.30696000000000001</v>
      </c>
      <c r="AM579">
        <v>3.3532799999999998</v>
      </c>
      <c r="AN579">
        <v>1.9916499999999999</v>
      </c>
      <c r="AO579">
        <v>1.6051</v>
      </c>
      <c r="AP579">
        <v>1.28122</v>
      </c>
      <c r="AQ579">
        <v>4.5570599999999999</v>
      </c>
      <c r="AS579">
        <v>0</v>
      </c>
      <c r="AT579">
        <v>0</v>
      </c>
      <c r="AU579">
        <v>0</v>
      </c>
      <c r="AV579">
        <v>1</v>
      </c>
      <c r="AW579" s="4">
        <v>650</v>
      </c>
      <c r="AX579">
        <v>0</v>
      </c>
      <c r="AY579">
        <v>1</v>
      </c>
      <c r="BA579" s="1">
        <v>44098</v>
      </c>
      <c r="BB579">
        <v>0</v>
      </c>
      <c r="BC579">
        <v>0</v>
      </c>
      <c r="BD579">
        <v>0</v>
      </c>
      <c r="BE579">
        <v>0</v>
      </c>
      <c r="BF579">
        <v>0</v>
      </c>
      <c r="BG579">
        <v>0</v>
      </c>
      <c r="BH579">
        <v>0</v>
      </c>
      <c r="BI579" s="1">
        <v>43542</v>
      </c>
      <c r="BJ579">
        <v>5</v>
      </c>
      <c r="BK579">
        <v>5</v>
      </c>
      <c r="BL579">
        <v>0</v>
      </c>
      <c r="BM579">
        <v>32</v>
      </c>
      <c r="BN579">
        <v>1</v>
      </c>
      <c r="BO579">
        <v>0</v>
      </c>
      <c r="BP579">
        <v>32</v>
      </c>
      <c r="BQ579" s="1">
        <v>43210</v>
      </c>
      <c r="BR579">
        <v>6</v>
      </c>
      <c r="BS579">
        <v>6</v>
      </c>
      <c r="BT579">
        <v>0</v>
      </c>
      <c r="BU579">
        <v>40</v>
      </c>
      <c r="BV579">
        <v>1</v>
      </c>
      <c r="BW579">
        <v>0</v>
      </c>
      <c r="BX579">
        <v>40</v>
      </c>
      <c r="BY579">
        <v>17.332999999999998</v>
      </c>
      <c r="CA579" t="s">
        <v>2414</v>
      </c>
      <c r="CB579" t="s">
        <v>2415</v>
      </c>
      <c r="CC579">
        <v>17512</v>
      </c>
      <c r="CD579">
        <v>440</v>
      </c>
      <c r="CE579">
        <v>7172855443</v>
      </c>
      <c r="CF579" t="s">
        <v>99</v>
      </c>
      <c r="CG579" t="s">
        <v>100</v>
      </c>
      <c r="CH579" s="1">
        <v>32963</v>
      </c>
      <c r="CI579" t="s">
        <v>101</v>
      </c>
      <c r="CJ579" t="s">
        <v>100</v>
      </c>
      <c r="CK579" t="s">
        <v>100</v>
      </c>
      <c r="CL579" t="s">
        <v>103</v>
      </c>
      <c r="CM579" t="s">
        <v>2413</v>
      </c>
      <c r="CN579">
        <v>119</v>
      </c>
      <c r="CO579" s="1">
        <v>44621</v>
      </c>
      <c r="CP579" s="1"/>
      <c r="CV579"/>
    </row>
    <row r="580" spans="1:102" x14ac:dyDescent="0.25">
      <c r="A580" t="s">
        <v>317</v>
      </c>
      <c r="B580" s="18" t="s">
        <v>3187</v>
      </c>
      <c r="C580" s="18">
        <v>395605</v>
      </c>
      <c r="D580" t="s">
        <v>1816</v>
      </c>
      <c r="E580" t="s">
        <v>1818</v>
      </c>
      <c r="F580" t="s">
        <v>338</v>
      </c>
      <c r="G580" t="s">
        <v>3202</v>
      </c>
      <c r="H580">
        <v>57.3</v>
      </c>
      <c r="I580" t="s">
        <v>113</v>
      </c>
      <c r="K580" t="s">
        <v>100</v>
      </c>
      <c r="L580" t="s">
        <v>105</v>
      </c>
      <c r="M580">
        <v>4</v>
      </c>
      <c r="N580">
        <v>3</v>
      </c>
      <c r="O580">
        <v>3</v>
      </c>
      <c r="P580">
        <v>5</v>
      </c>
      <c r="Q580">
        <v>5</v>
      </c>
      <c r="R580">
        <v>5</v>
      </c>
      <c r="S580">
        <v>4</v>
      </c>
      <c r="U580" s="8">
        <v>3.6347100000000001</v>
      </c>
      <c r="V580" s="8">
        <v>0.87422</v>
      </c>
      <c r="W580">
        <v>28.6</v>
      </c>
      <c r="X580">
        <v>0.68398000000000003</v>
      </c>
      <c r="Y580">
        <v>1.55819</v>
      </c>
      <c r="Z580">
        <v>3.1871999999999998</v>
      </c>
      <c r="AA580">
        <v>0.73480999999999996</v>
      </c>
      <c r="AB580">
        <v>2.2509999999999999E-2</v>
      </c>
      <c r="AD580">
        <v>2.0765099999999999</v>
      </c>
      <c r="AE580">
        <v>28.6</v>
      </c>
      <c r="AG580">
        <v>0</v>
      </c>
      <c r="AJ580">
        <v>2.2979400000000001</v>
      </c>
      <c r="AK580">
        <v>0.84121000000000001</v>
      </c>
      <c r="AL580">
        <v>0.43368000000000001</v>
      </c>
      <c r="AM580">
        <v>3.5728300000000002</v>
      </c>
      <c r="AN580">
        <v>1.84996</v>
      </c>
      <c r="AO580">
        <v>0.59807999999999995</v>
      </c>
      <c r="AP580">
        <v>0.75492000000000004</v>
      </c>
      <c r="AQ580">
        <v>3.2119800000000001</v>
      </c>
      <c r="AS580">
        <v>1</v>
      </c>
      <c r="AT580">
        <v>1</v>
      </c>
      <c r="AU580">
        <v>0</v>
      </c>
      <c r="AV580">
        <v>0</v>
      </c>
      <c r="AW580" s="4">
        <v>0</v>
      </c>
      <c r="AX580">
        <v>0</v>
      </c>
      <c r="AY580">
        <v>0</v>
      </c>
      <c r="BA580" s="1">
        <v>43896</v>
      </c>
      <c r="BB580">
        <v>3</v>
      </c>
      <c r="BC580">
        <v>3</v>
      </c>
      <c r="BD580">
        <v>0</v>
      </c>
      <c r="BE580">
        <v>16</v>
      </c>
      <c r="BF580">
        <v>1</v>
      </c>
      <c r="BG580">
        <v>0</v>
      </c>
      <c r="BH580">
        <v>16</v>
      </c>
      <c r="BI580" s="1">
        <v>43581</v>
      </c>
      <c r="BJ580">
        <v>3</v>
      </c>
      <c r="BK580">
        <v>3</v>
      </c>
      <c r="BL580">
        <v>0</v>
      </c>
      <c r="BM580">
        <v>44</v>
      </c>
      <c r="BN580">
        <v>1</v>
      </c>
      <c r="BO580">
        <v>0</v>
      </c>
      <c r="BP580">
        <v>44</v>
      </c>
      <c r="BQ580" s="1">
        <v>43175</v>
      </c>
      <c r="BR580">
        <v>3</v>
      </c>
      <c r="BS580">
        <v>3</v>
      </c>
      <c r="BT580">
        <v>0</v>
      </c>
      <c r="BU580">
        <v>28</v>
      </c>
      <c r="BV580">
        <v>1</v>
      </c>
      <c r="BW580">
        <v>0</v>
      </c>
      <c r="BX580">
        <v>28</v>
      </c>
      <c r="BY580">
        <v>27.332999999999998</v>
      </c>
      <c r="CA580" t="s">
        <v>1819</v>
      </c>
      <c r="CB580" t="s">
        <v>1820</v>
      </c>
      <c r="CC580">
        <v>15044</v>
      </c>
      <c r="CD580">
        <v>10</v>
      </c>
      <c r="CE580">
        <v>7244430700</v>
      </c>
      <c r="CF580" t="s">
        <v>99</v>
      </c>
      <c r="CG580" t="s">
        <v>100</v>
      </c>
      <c r="CH580" s="1">
        <v>30682</v>
      </c>
      <c r="CI580" t="s">
        <v>101</v>
      </c>
      <c r="CJ580" t="s">
        <v>100</v>
      </c>
      <c r="CK580" t="s">
        <v>100</v>
      </c>
      <c r="CL580" t="s">
        <v>103</v>
      </c>
      <c r="CM580" t="s">
        <v>1817</v>
      </c>
      <c r="CN580">
        <v>152</v>
      </c>
      <c r="CO580" s="1">
        <v>44621</v>
      </c>
      <c r="CP580" s="1"/>
      <c r="CV580"/>
    </row>
    <row r="581" spans="1:102" x14ac:dyDescent="0.25">
      <c r="A581" t="s">
        <v>317</v>
      </c>
      <c r="B581" s="18" t="s">
        <v>3187</v>
      </c>
      <c r="C581" s="18">
        <v>395282</v>
      </c>
      <c r="D581" t="s">
        <v>837</v>
      </c>
      <c r="E581" t="s">
        <v>839</v>
      </c>
      <c r="F581" t="s">
        <v>209</v>
      </c>
      <c r="G581" t="s">
        <v>3201</v>
      </c>
      <c r="H581">
        <v>173.8</v>
      </c>
      <c r="I581" t="s">
        <v>98</v>
      </c>
      <c r="K581" t="s">
        <v>100</v>
      </c>
      <c r="L581" t="s">
        <v>105</v>
      </c>
      <c r="M581">
        <v>2</v>
      </c>
      <c r="N581">
        <v>2</v>
      </c>
      <c r="O581">
        <v>2</v>
      </c>
      <c r="P581">
        <v>2</v>
      </c>
      <c r="Q581">
        <v>3</v>
      </c>
      <c r="R581">
        <v>1</v>
      </c>
      <c r="S581">
        <v>2</v>
      </c>
      <c r="U581" s="8">
        <v>3.7202199999999999</v>
      </c>
      <c r="V581" s="8">
        <v>0.46953</v>
      </c>
      <c r="W581">
        <v>55.5</v>
      </c>
      <c r="X581">
        <v>1.08673</v>
      </c>
      <c r="Y581">
        <v>1.55627</v>
      </c>
      <c r="Z581">
        <v>3.1025</v>
      </c>
      <c r="AA581">
        <v>0.36126000000000003</v>
      </c>
      <c r="AB581">
        <v>3.848E-2</v>
      </c>
      <c r="AD581">
        <v>2.1639599999999999</v>
      </c>
      <c r="AE581">
        <v>52.9</v>
      </c>
      <c r="AG581">
        <v>0</v>
      </c>
      <c r="AJ581">
        <v>2.08575</v>
      </c>
      <c r="AK581">
        <v>0.82911999999999997</v>
      </c>
      <c r="AL581">
        <v>0.45419999999999999</v>
      </c>
      <c r="AM581">
        <v>3.3690600000000002</v>
      </c>
      <c r="AN581">
        <v>2.12399</v>
      </c>
      <c r="AO581">
        <v>0.96411999999999998</v>
      </c>
      <c r="AP581">
        <v>0.38714999999999999</v>
      </c>
      <c r="AQ581">
        <v>3.4863900000000001</v>
      </c>
      <c r="AS581">
        <v>2</v>
      </c>
      <c r="AT581">
        <v>4</v>
      </c>
      <c r="AU581">
        <v>3</v>
      </c>
      <c r="AV581">
        <v>2</v>
      </c>
      <c r="AW581" s="4">
        <v>3900</v>
      </c>
      <c r="AX581">
        <v>0</v>
      </c>
      <c r="AY581">
        <v>2</v>
      </c>
      <c r="BA581" s="1">
        <v>43858</v>
      </c>
      <c r="BB581">
        <v>7</v>
      </c>
      <c r="BC581">
        <v>7</v>
      </c>
      <c r="BD581">
        <v>0</v>
      </c>
      <c r="BE581">
        <v>52</v>
      </c>
      <c r="BF581">
        <v>1</v>
      </c>
      <c r="BG581">
        <v>0</v>
      </c>
      <c r="BH581">
        <v>52</v>
      </c>
      <c r="BI581" s="1">
        <v>43535</v>
      </c>
      <c r="BJ581">
        <v>13</v>
      </c>
      <c r="BK581">
        <v>10</v>
      </c>
      <c r="BL581">
        <v>2</v>
      </c>
      <c r="BM581">
        <v>88</v>
      </c>
      <c r="BN581">
        <v>1</v>
      </c>
      <c r="BO581">
        <v>0</v>
      </c>
      <c r="BP581">
        <v>88</v>
      </c>
      <c r="BQ581" s="1">
        <v>43213</v>
      </c>
      <c r="BR581">
        <v>10</v>
      </c>
      <c r="BS581">
        <v>7</v>
      </c>
      <c r="BT581">
        <v>3</v>
      </c>
      <c r="BU581">
        <v>44</v>
      </c>
      <c r="BV581">
        <v>1</v>
      </c>
      <c r="BW581">
        <v>0</v>
      </c>
      <c r="BX581">
        <v>44</v>
      </c>
      <c r="BY581">
        <v>62.667000000000002</v>
      </c>
      <c r="CA581" t="s">
        <v>840</v>
      </c>
      <c r="CB581" t="s">
        <v>841</v>
      </c>
      <c r="CC581">
        <v>19023</v>
      </c>
      <c r="CD581">
        <v>290</v>
      </c>
      <c r="CE581">
        <v>6104616510</v>
      </c>
      <c r="CF581" t="s">
        <v>99</v>
      </c>
      <c r="CG581" t="s">
        <v>100</v>
      </c>
      <c r="CH581" s="1">
        <v>28065</v>
      </c>
      <c r="CI581" t="s">
        <v>100</v>
      </c>
      <c r="CJ581" t="s">
        <v>101</v>
      </c>
      <c r="CK581" t="s">
        <v>100</v>
      </c>
      <c r="CL581" t="s">
        <v>103</v>
      </c>
      <c r="CM581" t="s">
        <v>838</v>
      </c>
      <c r="CN581">
        <v>273</v>
      </c>
      <c r="CO581" s="1">
        <v>44621</v>
      </c>
      <c r="CP581" s="1"/>
      <c r="CV581"/>
    </row>
    <row r="582" spans="1:102" x14ac:dyDescent="0.25">
      <c r="A582" t="s">
        <v>317</v>
      </c>
      <c r="B582" s="18" t="s">
        <v>3187</v>
      </c>
      <c r="C582" s="18">
        <v>395686</v>
      </c>
      <c r="D582" t="s">
        <v>2055</v>
      </c>
      <c r="E582" t="s">
        <v>271</v>
      </c>
      <c r="F582" t="s">
        <v>477</v>
      </c>
      <c r="G582" t="s">
        <v>3202</v>
      </c>
      <c r="H582">
        <v>104.2</v>
      </c>
      <c r="I582" t="s">
        <v>133</v>
      </c>
      <c r="K582" t="s">
        <v>100</v>
      </c>
      <c r="L582" t="s">
        <v>105</v>
      </c>
      <c r="M582">
        <v>3</v>
      </c>
      <c r="N582">
        <v>2</v>
      </c>
      <c r="O582">
        <v>2</v>
      </c>
      <c r="P582">
        <v>5</v>
      </c>
      <c r="Q582">
        <v>5</v>
      </c>
      <c r="R582">
        <v>4</v>
      </c>
      <c r="S582">
        <v>2</v>
      </c>
      <c r="U582" s="8">
        <v>3.32498</v>
      </c>
      <c r="V582" s="8">
        <v>0.50612000000000001</v>
      </c>
      <c r="W582">
        <v>45.1</v>
      </c>
      <c r="X582">
        <v>1.1206400000000001</v>
      </c>
      <c r="Y582">
        <v>1.62676</v>
      </c>
      <c r="Z582">
        <v>2.93025</v>
      </c>
      <c r="AA582">
        <v>0.36574000000000001</v>
      </c>
      <c r="AB582">
        <v>2.044E-2</v>
      </c>
      <c r="AD582">
        <v>1.6982200000000001</v>
      </c>
      <c r="AE582">
        <v>8.3000000000000007</v>
      </c>
      <c r="AG582">
        <v>1</v>
      </c>
      <c r="AJ582">
        <v>2.1488399999999999</v>
      </c>
      <c r="AK582">
        <v>0.83843999999999996</v>
      </c>
      <c r="AL582">
        <v>0.44786999999999999</v>
      </c>
      <c r="AM582">
        <v>3.4351500000000001</v>
      </c>
      <c r="AN582">
        <v>1.61792</v>
      </c>
      <c r="AO582">
        <v>0.98314000000000001</v>
      </c>
      <c r="AP582">
        <v>0.42320999999999998</v>
      </c>
      <c r="AQ582">
        <v>3.0560399999999999</v>
      </c>
      <c r="AS582">
        <v>0</v>
      </c>
      <c r="AT582">
        <v>4</v>
      </c>
      <c r="AU582">
        <v>0</v>
      </c>
      <c r="AV582">
        <v>1</v>
      </c>
      <c r="AW582" s="4">
        <v>655.14</v>
      </c>
      <c r="AX582">
        <v>0</v>
      </c>
      <c r="AY582">
        <v>1</v>
      </c>
      <c r="BA582" s="1">
        <v>44390</v>
      </c>
      <c r="BB582">
        <v>4</v>
      </c>
      <c r="BC582">
        <v>4</v>
      </c>
      <c r="BD582">
        <v>0</v>
      </c>
      <c r="BE582">
        <v>20</v>
      </c>
      <c r="BF582">
        <v>1</v>
      </c>
      <c r="BG582">
        <v>0</v>
      </c>
      <c r="BH582">
        <v>20</v>
      </c>
      <c r="BI582" s="1">
        <v>43661</v>
      </c>
      <c r="BJ582">
        <v>10</v>
      </c>
      <c r="BK582">
        <v>10</v>
      </c>
      <c r="BL582">
        <v>1</v>
      </c>
      <c r="BM582">
        <v>56</v>
      </c>
      <c r="BN582">
        <v>1</v>
      </c>
      <c r="BO582">
        <v>0</v>
      </c>
      <c r="BP582">
        <v>56</v>
      </c>
      <c r="BQ582" s="1">
        <v>43265</v>
      </c>
      <c r="BR582">
        <v>20</v>
      </c>
      <c r="BS582">
        <v>16</v>
      </c>
      <c r="BT582">
        <v>4</v>
      </c>
      <c r="BU582">
        <v>229</v>
      </c>
      <c r="BV582">
        <v>1</v>
      </c>
      <c r="BW582">
        <v>0</v>
      </c>
      <c r="BX582">
        <v>229</v>
      </c>
      <c r="BY582">
        <v>66.832999999999998</v>
      </c>
      <c r="CA582" t="s">
        <v>2057</v>
      </c>
      <c r="CB582" t="s">
        <v>2058</v>
      </c>
      <c r="CC582">
        <v>19104</v>
      </c>
      <c r="CD582">
        <v>620</v>
      </c>
      <c r="CE582">
        <v>2153498800</v>
      </c>
      <c r="CF582" t="s">
        <v>99</v>
      </c>
      <c r="CG582" t="s">
        <v>100</v>
      </c>
      <c r="CH582" s="1">
        <v>31009</v>
      </c>
      <c r="CI582" t="s">
        <v>100</v>
      </c>
      <c r="CJ582" t="s">
        <v>100</v>
      </c>
      <c r="CK582" t="s">
        <v>100</v>
      </c>
      <c r="CL582" t="s">
        <v>103</v>
      </c>
      <c r="CM582" t="s">
        <v>2056</v>
      </c>
      <c r="CN582">
        <v>176</v>
      </c>
      <c r="CO582" s="1">
        <v>44621</v>
      </c>
      <c r="CP582" s="1"/>
      <c r="CV582"/>
    </row>
    <row r="583" spans="1:102" x14ac:dyDescent="0.25">
      <c r="A583" t="s">
        <v>317</v>
      </c>
      <c r="B583" s="18" t="s">
        <v>3187</v>
      </c>
      <c r="C583" s="18">
        <v>395182</v>
      </c>
      <c r="D583" t="s">
        <v>634</v>
      </c>
      <c r="E583" t="s">
        <v>271</v>
      </c>
      <c r="F583" t="s">
        <v>477</v>
      </c>
      <c r="G583" t="s">
        <v>3201</v>
      </c>
      <c r="H583">
        <v>204.3</v>
      </c>
      <c r="I583" t="s">
        <v>98</v>
      </c>
      <c r="K583" t="s">
        <v>100</v>
      </c>
      <c r="L583" t="s">
        <v>105</v>
      </c>
      <c r="M583">
        <v>3</v>
      </c>
      <c r="N583">
        <v>2</v>
      </c>
      <c r="O583">
        <v>2</v>
      </c>
      <c r="P583">
        <v>5</v>
      </c>
      <c r="Q583">
        <v>3</v>
      </c>
      <c r="R583">
        <v>5</v>
      </c>
      <c r="S583">
        <v>2</v>
      </c>
      <c r="U583" s="8">
        <v>3.2803399999999998</v>
      </c>
      <c r="V583" s="8">
        <v>0.55798999999999999</v>
      </c>
      <c r="W583">
        <v>55.8</v>
      </c>
      <c r="X583">
        <v>0.97048999999999996</v>
      </c>
      <c r="Y583">
        <v>1.5284800000000001</v>
      </c>
      <c r="Z583">
        <v>2.8586399999999998</v>
      </c>
      <c r="AA583">
        <v>0.45321</v>
      </c>
      <c r="AB583">
        <v>7.399E-2</v>
      </c>
      <c r="AD583">
        <v>1.75186</v>
      </c>
      <c r="AE583">
        <v>56.4</v>
      </c>
      <c r="AG583">
        <v>2</v>
      </c>
      <c r="AJ583">
        <v>2.0182199999999999</v>
      </c>
      <c r="AK583">
        <v>0.83435000000000004</v>
      </c>
      <c r="AL583">
        <v>0.45654</v>
      </c>
      <c r="AM583">
        <v>3.30911</v>
      </c>
      <c r="AN583">
        <v>1.77704</v>
      </c>
      <c r="AO583">
        <v>0.85558999999999996</v>
      </c>
      <c r="AP583">
        <v>0.45772000000000002</v>
      </c>
      <c r="AQ583">
        <v>3.1298499999999998</v>
      </c>
      <c r="AS583">
        <v>1</v>
      </c>
      <c r="AT583">
        <v>4</v>
      </c>
      <c r="AU583">
        <v>3</v>
      </c>
      <c r="AV583">
        <v>2</v>
      </c>
      <c r="AW583" s="4">
        <v>16300</v>
      </c>
      <c r="AX583">
        <v>0</v>
      </c>
      <c r="AY583">
        <v>2</v>
      </c>
      <c r="BA583" s="1">
        <v>43787</v>
      </c>
      <c r="BB583">
        <v>12</v>
      </c>
      <c r="BC583">
        <v>10</v>
      </c>
      <c r="BD583">
        <v>0</v>
      </c>
      <c r="BE583">
        <v>60</v>
      </c>
      <c r="BF583">
        <v>1</v>
      </c>
      <c r="BG583">
        <v>0</v>
      </c>
      <c r="BH583">
        <v>60</v>
      </c>
      <c r="BI583" s="1">
        <v>43402</v>
      </c>
      <c r="BJ583">
        <v>11</v>
      </c>
      <c r="BK583">
        <v>9</v>
      </c>
      <c r="BL583">
        <v>2</v>
      </c>
      <c r="BM583">
        <v>84</v>
      </c>
      <c r="BN583">
        <v>1</v>
      </c>
      <c r="BO583">
        <v>0</v>
      </c>
      <c r="BP583">
        <v>84</v>
      </c>
      <c r="BQ583" s="1">
        <v>43048</v>
      </c>
      <c r="BR583">
        <v>14</v>
      </c>
      <c r="BS583">
        <v>13</v>
      </c>
      <c r="BT583">
        <v>1</v>
      </c>
      <c r="BU583">
        <v>100</v>
      </c>
      <c r="BV583">
        <v>1</v>
      </c>
      <c r="BW583">
        <v>0</v>
      </c>
      <c r="BX583">
        <v>100</v>
      </c>
      <c r="BY583">
        <v>74.667000000000002</v>
      </c>
      <c r="CA583" t="s">
        <v>636</v>
      </c>
      <c r="CB583" t="s">
        <v>637</v>
      </c>
      <c r="CC583">
        <v>19116</v>
      </c>
      <c r="CD583">
        <v>620</v>
      </c>
      <c r="CE583">
        <v>2156985600</v>
      </c>
      <c r="CF583" t="s">
        <v>99</v>
      </c>
      <c r="CG583" t="s">
        <v>100</v>
      </c>
      <c r="CH583" s="1">
        <v>24538</v>
      </c>
      <c r="CI583" t="s">
        <v>100</v>
      </c>
      <c r="CJ583" t="s">
        <v>101</v>
      </c>
      <c r="CK583" t="s">
        <v>100</v>
      </c>
      <c r="CL583" t="s">
        <v>103</v>
      </c>
      <c r="CM583" t="s">
        <v>635</v>
      </c>
      <c r="CN583">
        <v>226</v>
      </c>
      <c r="CO583" s="1">
        <v>44621</v>
      </c>
      <c r="CP583" s="1"/>
      <c r="CV583"/>
    </row>
    <row r="584" spans="1:102" x14ac:dyDescent="0.25">
      <c r="A584" t="s">
        <v>317</v>
      </c>
      <c r="B584" s="18" t="s">
        <v>3187</v>
      </c>
      <c r="C584" s="18">
        <v>395164</v>
      </c>
      <c r="D584" t="s">
        <v>584</v>
      </c>
      <c r="E584" t="s">
        <v>586</v>
      </c>
      <c r="F584" t="s">
        <v>127</v>
      </c>
      <c r="G584" t="s">
        <v>3202</v>
      </c>
      <c r="H584">
        <v>98.4</v>
      </c>
      <c r="I584" t="s">
        <v>113</v>
      </c>
      <c r="K584" t="s">
        <v>101</v>
      </c>
      <c r="L584" t="s">
        <v>105</v>
      </c>
      <c r="M584">
        <v>1</v>
      </c>
      <c r="N584">
        <v>3</v>
      </c>
      <c r="O584">
        <v>1</v>
      </c>
      <c r="P584">
        <v>1</v>
      </c>
      <c r="Q584">
        <v>1</v>
      </c>
      <c r="R584">
        <v>1</v>
      </c>
      <c r="S584">
        <v>4</v>
      </c>
      <c r="U584" s="8">
        <v>3.7580800000000001</v>
      </c>
      <c r="V584" s="8">
        <v>1.08833</v>
      </c>
      <c r="W584">
        <v>60.5</v>
      </c>
      <c r="X584">
        <v>0.53213999999999995</v>
      </c>
      <c r="Y584">
        <v>1.6204700000000001</v>
      </c>
      <c r="Z584">
        <v>3.26634</v>
      </c>
      <c r="AA584">
        <v>0.79813000000000001</v>
      </c>
      <c r="AB584">
        <v>4.2340000000000003E-2</v>
      </c>
      <c r="AD584">
        <v>2.1375999999999999</v>
      </c>
      <c r="AE584">
        <v>65.2</v>
      </c>
      <c r="AG584">
        <v>1</v>
      </c>
      <c r="AJ584">
        <v>2.3004699999999998</v>
      </c>
      <c r="AK584">
        <v>0.78190999999999999</v>
      </c>
      <c r="AL584">
        <v>0.40755000000000002</v>
      </c>
      <c r="AM584">
        <v>3.4899300000000002</v>
      </c>
      <c r="AN584">
        <v>1.90229</v>
      </c>
      <c r="AO584">
        <v>0.50060000000000004</v>
      </c>
      <c r="AP584">
        <v>1.0000800000000001</v>
      </c>
      <c r="AQ584">
        <v>3.3998900000000001</v>
      </c>
      <c r="AS584">
        <v>1</v>
      </c>
      <c r="AT584">
        <v>11</v>
      </c>
      <c r="AU584">
        <v>4</v>
      </c>
      <c r="AV584">
        <v>5</v>
      </c>
      <c r="AW584" s="4">
        <v>156202.60999999999</v>
      </c>
      <c r="AX584">
        <v>0</v>
      </c>
      <c r="AY584">
        <v>5</v>
      </c>
      <c r="BA584" s="1">
        <v>44302</v>
      </c>
      <c r="BB584">
        <v>10</v>
      </c>
      <c r="BC584">
        <v>10</v>
      </c>
      <c r="BD584">
        <v>0</v>
      </c>
      <c r="BE584">
        <v>88</v>
      </c>
      <c r="BF584">
        <v>1</v>
      </c>
      <c r="BG584">
        <v>0</v>
      </c>
      <c r="BH584">
        <v>88</v>
      </c>
      <c r="BI584" s="1">
        <v>43805</v>
      </c>
      <c r="BJ584">
        <v>12</v>
      </c>
      <c r="BK584">
        <v>8</v>
      </c>
      <c r="BL584">
        <v>3</v>
      </c>
      <c r="BM584">
        <v>96</v>
      </c>
      <c r="BN584">
        <v>1</v>
      </c>
      <c r="BO584">
        <v>0</v>
      </c>
      <c r="BP584">
        <v>96</v>
      </c>
      <c r="BQ584" s="1">
        <v>43409</v>
      </c>
      <c r="BR584">
        <v>11</v>
      </c>
      <c r="BS584">
        <v>10</v>
      </c>
      <c r="BT584">
        <v>1</v>
      </c>
      <c r="BU584">
        <v>60</v>
      </c>
      <c r="BV584">
        <v>1</v>
      </c>
      <c r="BW584">
        <v>0</v>
      </c>
      <c r="BX584">
        <v>60</v>
      </c>
      <c r="BY584">
        <v>86</v>
      </c>
      <c r="CA584" t="s">
        <v>587</v>
      </c>
      <c r="CB584" t="s">
        <v>588</v>
      </c>
      <c r="CC584">
        <v>16046</v>
      </c>
      <c r="CD584">
        <v>150</v>
      </c>
      <c r="CE584">
        <v>7246251571</v>
      </c>
      <c r="CF584" t="s">
        <v>99</v>
      </c>
      <c r="CG584" t="s">
        <v>100</v>
      </c>
      <c r="CH584" s="1">
        <v>24498</v>
      </c>
      <c r="CI584" t="s">
        <v>101</v>
      </c>
      <c r="CJ584" t="s">
        <v>100</v>
      </c>
      <c r="CK584" t="s">
        <v>100</v>
      </c>
      <c r="CL584" t="s">
        <v>103</v>
      </c>
      <c r="CM584" t="s">
        <v>585</v>
      </c>
      <c r="CN584">
        <v>172</v>
      </c>
      <c r="CO584" s="1">
        <v>44621</v>
      </c>
      <c r="CP584" s="1"/>
      <c r="CV584"/>
    </row>
    <row r="585" spans="1:102" x14ac:dyDescent="0.25">
      <c r="A585" t="s">
        <v>317</v>
      </c>
      <c r="B585" s="18" t="s">
        <v>3187</v>
      </c>
      <c r="C585" s="18">
        <v>395006</v>
      </c>
      <c r="D585" t="s">
        <v>324</v>
      </c>
      <c r="E585" t="s">
        <v>326</v>
      </c>
      <c r="F585" t="s">
        <v>111</v>
      </c>
      <c r="G585" t="s">
        <v>3202</v>
      </c>
      <c r="H585">
        <v>204</v>
      </c>
      <c r="I585" t="s">
        <v>113</v>
      </c>
      <c r="K585" t="s">
        <v>100</v>
      </c>
      <c r="L585" t="s">
        <v>105</v>
      </c>
      <c r="M585">
        <v>4</v>
      </c>
      <c r="N585">
        <v>4</v>
      </c>
      <c r="O585">
        <v>3</v>
      </c>
      <c r="P585">
        <v>4</v>
      </c>
      <c r="Q585">
        <v>5</v>
      </c>
      <c r="R585">
        <v>4</v>
      </c>
      <c r="S585">
        <v>5</v>
      </c>
      <c r="U585" s="8">
        <v>3.9620500000000001</v>
      </c>
      <c r="V585" s="8">
        <v>1.0847199999999999</v>
      </c>
      <c r="W585">
        <v>36.1</v>
      </c>
      <c r="X585">
        <v>0.71614999999999995</v>
      </c>
      <c r="Y585">
        <v>1.80087</v>
      </c>
      <c r="Z585">
        <v>3.5005700000000002</v>
      </c>
      <c r="AA585">
        <v>0.76910999999999996</v>
      </c>
      <c r="AB585">
        <v>6.5100000000000005E-2</v>
      </c>
      <c r="AD585">
        <v>2.1611699999999998</v>
      </c>
      <c r="AE585">
        <v>31.5</v>
      </c>
      <c r="AG585">
        <v>0</v>
      </c>
      <c r="AJ585">
        <v>2.2534100000000001</v>
      </c>
      <c r="AK585">
        <v>0.73402999999999996</v>
      </c>
      <c r="AL585">
        <v>0.34199000000000002</v>
      </c>
      <c r="AM585">
        <v>3.32944</v>
      </c>
      <c r="AN585">
        <v>1.96343</v>
      </c>
      <c r="AO585">
        <v>0.71765000000000001</v>
      </c>
      <c r="AP585">
        <v>1.18784</v>
      </c>
      <c r="AQ585">
        <v>3.7572000000000001</v>
      </c>
      <c r="AS585">
        <v>0</v>
      </c>
      <c r="AT585">
        <v>1</v>
      </c>
      <c r="AU585">
        <v>0</v>
      </c>
      <c r="AV585">
        <v>0</v>
      </c>
      <c r="AW585" s="4">
        <v>0</v>
      </c>
      <c r="AX585">
        <v>0</v>
      </c>
      <c r="AY585">
        <v>0</v>
      </c>
      <c r="BA585" s="1">
        <v>44288</v>
      </c>
      <c r="BB585">
        <v>5</v>
      </c>
      <c r="BC585">
        <v>5</v>
      </c>
      <c r="BD585">
        <v>0</v>
      </c>
      <c r="BE585">
        <v>24</v>
      </c>
      <c r="BF585">
        <v>1</v>
      </c>
      <c r="BG585">
        <v>0</v>
      </c>
      <c r="BH585">
        <v>24</v>
      </c>
      <c r="BI585" s="1">
        <v>43707</v>
      </c>
      <c r="BJ585">
        <v>2</v>
      </c>
      <c r="BK585">
        <v>2</v>
      </c>
      <c r="BL585">
        <v>0</v>
      </c>
      <c r="BM585">
        <v>8</v>
      </c>
      <c r="BN585">
        <v>1</v>
      </c>
      <c r="BO585">
        <v>0</v>
      </c>
      <c r="BP585">
        <v>8</v>
      </c>
      <c r="BQ585" s="1">
        <v>43256</v>
      </c>
      <c r="BR585">
        <v>12</v>
      </c>
      <c r="BS585">
        <v>10</v>
      </c>
      <c r="BT585">
        <v>2</v>
      </c>
      <c r="BU585">
        <v>68</v>
      </c>
      <c r="BV585">
        <v>1</v>
      </c>
      <c r="BW585">
        <v>0</v>
      </c>
      <c r="BX585">
        <v>68</v>
      </c>
      <c r="BY585">
        <v>26</v>
      </c>
      <c r="CA585" t="s">
        <v>327</v>
      </c>
      <c r="CB585" t="s">
        <v>328</v>
      </c>
      <c r="CC585">
        <v>19046</v>
      </c>
      <c r="CD585">
        <v>560</v>
      </c>
      <c r="CE585">
        <v>2159384000</v>
      </c>
      <c r="CF585" t="s">
        <v>99</v>
      </c>
      <c r="CG585" t="s">
        <v>100</v>
      </c>
      <c r="CH585" s="1">
        <v>24473</v>
      </c>
      <c r="CI585" t="s">
        <v>101</v>
      </c>
      <c r="CJ585" t="s">
        <v>100</v>
      </c>
      <c r="CK585" t="s">
        <v>100</v>
      </c>
      <c r="CL585" t="s">
        <v>103</v>
      </c>
      <c r="CM585" t="s">
        <v>325</v>
      </c>
      <c r="CN585">
        <v>296</v>
      </c>
      <c r="CO585" s="1">
        <v>44621</v>
      </c>
      <c r="CP585" s="1"/>
      <c r="CV585"/>
    </row>
    <row r="586" spans="1:102" x14ac:dyDescent="0.25">
      <c r="A586" t="s">
        <v>317</v>
      </c>
      <c r="B586" s="18" t="s">
        <v>3187</v>
      </c>
      <c r="C586" s="18">
        <v>395926</v>
      </c>
      <c r="D586" t="s">
        <v>2724</v>
      </c>
      <c r="E586" t="s">
        <v>360</v>
      </c>
      <c r="F586" t="s">
        <v>361</v>
      </c>
      <c r="G586" t="s">
        <v>3202</v>
      </c>
      <c r="H586">
        <v>17.600000000000001</v>
      </c>
      <c r="I586" t="s">
        <v>113</v>
      </c>
      <c r="K586" t="s">
        <v>100</v>
      </c>
      <c r="L586" t="s">
        <v>121</v>
      </c>
      <c r="M586">
        <v>5</v>
      </c>
      <c r="N586">
        <v>5</v>
      </c>
      <c r="O586">
        <v>5</v>
      </c>
      <c r="P586">
        <v>3</v>
      </c>
      <c r="R586">
        <v>3</v>
      </c>
      <c r="S586">
        <v>5</v>
      </c>
      <c r="U586" s="8">
        <v>5.45303</v>
      </c>
      <c r="V586" s="8">
        <v>2.7505899999999999</v>
      </c>
      <c r="X586">
        <v>0.40905999999999998</v>
      </c>
      <c r="Y586">
        <v>3.1596500000000001</v>
      </c>
      <c r="Z586">
        <v>4.7091000000000003</v>
      </c>
      <c r="AA586">
        <v>2.15143</v>
      </c>
      <c r="AB586">
        <v>0.42214000000000002</v>
      </c>
      <c r="AC586">
        <v>6</v>
      </c>
      <c r="AD586">
        <v>2.29338</v>
      </c>
      <c r="AF586">
        <v>6</v>
      </c>
      <c r="AH586">
        <v>6</v>
      </c>
      <c r="AJ586">
        <v>2.12934</v>
      </c>
      <c r="AK586">
        <v>0.88863999999999999</v>
      </c>
      <c r="AL586">
        <v>0.45809</v>
      </c>
      <c r="AM586">
        <v>3.4760599999999999</v>
      </c>
      <c r="AN586">
        <v>2.2049500000000002</v>
      </c>
      <c r="AO586">
        <v>0.33860000000000001</v>
      </c>
      <c r="AP586">
        <v>2.2486899999999999</v>
      </c>
      <c r="AQ586">
        <v>4.9529800000000002</v>
      </c>
      <c r="AS586">
        <v>0</v>
      </c>
      <c r="AT586">
        <v>0</v>
      </c>
      <c r="AU586">
        <v>0</v>
      </c>
      <c r="AV586">
        <v>1</v>
      </c>
      <c r="AW586" s="4">
        <v>655.1</v>
      </c>
      <c r="AX586">
        <v>0</v>
      </c>
      <c r="AY586">
        <v>1</v>
      </c>
      <c r="BA586" s="1">
        <v>44315</v>
      </c>
      <c r="BB586">
        <v>0</v>
      </c>
      <c r="BC586">
        <v>0</v>
      </c>
      <c r="BD586">
        <v>0</v>
      </c>
      <c r="BE586">
        <v>0</v>
      </c>
      <c r="BF586">
        <v>0</v>
      </c>
      <c r="BG586">
        <v>0</v>
      </c>
      <c r="BH586">
        <v>0</v>
      </c>
      <c r="BI586" s="1">
        <v>43714</v>
      </c>
      <c r="BJ586">
        <v>2</v>
      </c>
      <c r="BK586">
        <v>2</v>
      </c>
      <c r="BL586">
        <v>0</v>
      </c>
      <c r="BM586">
        <v>8</v>
      </c>
      <c r="BN586">
        <v>1</v>
      </c>
      <c r="BO586">
        <v>0</v>
      </c>
      <c r="BP586">
        <v>8</v>
      </c>
      <c r="BQ586" s="1">
        <v>43377</v>
      </c>
      <c r="BR586">
        <v>2</v>
      </c>
      <c r="BS586">
        <v>2</v>
      </c>
      <c r="BT586">
        <v>0</v>
      </c>
      <c r="BU586">
        <v>8</v>
      </c>
      <c r="BV586">
        <v>1</v>
      </c>
      <c r="BW586">
        <v>0</v>
      </c>
      <c r="BX586">
        <v>8</v>
      </c>
      <c r="BY586">
        <v>4</v>
      </c>
      <c r="CA586" t="s">
        <v>2726</v>
      </c>
      <c r="CB586" t="s">
        <v>2727</v>
      </c>
      <c r="CC586">
        <v>18102</v>
      </c>
      <c r="CD586">
        <v>470</v>
      </c>
      <c r="CE586">
        <v>6107764500</v>
      </c>
      <c r="CF586" t="s">
        <v>134</v>
      </c>
      <c r="CG586" t="s">
        <v>101</v>
      </c>
      <c r="CH586" s="1">
        <v>34395</v>
      </c>
      <c r="CI586" t="s">
        <v>100</v>
      </c>
      <c r="CJ586" t="s">
        <v>100</v>
      </c>
      <c r="CK586" t="s">
        <v>100</v>
      </c>
      <c r="CL586" t="s">
        <v>103</v>
      </c>
      <c r="CM586" t="s">
        <v>2725</v>
      </c>
      <c r="CN586">
        <v>22</v>
      </c>
      <c r="CO586" s="1">
        <v>44621</v>
      </c>
      <c r="CP586" s="1"/>
      <c r="CV586">
        <v>2</v>
      </c>
    </row>
    <row r="587" spans="1:102" x14ac:dyDescent="0.25">
      <c r="A587" t="s">
        <v>317</v>
      </c>
      <c r="B587" s="18" t="s">
        <v>3187</v>
      </c>
      <c r="C587" s="18">
        <v>395316</v>
      </c>
      <c r="D587" t="s">
        <v>926</v>
      </c>
      <c r="E587" t="s">
        <v>928</v>
      </c>
      <c r="F587" t="s">
        <v>771</v>
      </c>
      <c r="G587" t="s">
        <v>3201</v>
      </c>
      <c r="H587">
        <v>41.2</v>
      </c>
      <c r="I587" t="s">
        <v>98</v>
      </c>
      <c r="K587" t="s">
        <v>100</v>
      </c>
      <c r="L587" t="s">
        <v>121</v>
      </c>
      <c r="M587">
        <v>3</v>
      </c>
      <c r="N587">
        <v>1</v>
      </c>
      <c r="O587">
        <v>4</v>
      </c>
      <c r="P587">
        <v>3</v>
      </c>
      <c r="Q587">
        <v>4</v>
      </c>
      <c r="R587">
        <v>2</v>
      </c>
      <c r="S587">
        <v>1</v>
      </c>
      <c r="U587" s="8">
        <v>3.4302999999999999</v>
      </c>
      <c r="V587" s="8">
        <v>0.76051000000000002</v>
      </c>
      <c r="W587">
        <v>26.3</v>
      </c>
      <c r="X587">
        <v>0.71258999999999995</v>
      </c>
      <c r="Y587">
        <v>1.4731000000000001</v>
      </c>
      <c r="Z587">
        <v>3.0563400000000001</v>
      </c>
      <c r="AA587">
        <v>0.66703999999999997</v>
      </c>
      <c r="AB587">
        <v>9.9739999999999995E-2</v>
      </c>
      <c r="AD587">
        <v>1.9572000000000001</v>
      </c>
      <c r="AE587">
        <v>36.4</v>
      </c>
      <c r="AG587">
        <v>0</v>
      </c>
      <c r="AJ587">
        <v>2.1773400000000001</v>
      </c>
      <c r="AK587">
        <v>0.75419999999999998</v>
      </c>
      <c r="AL587">
        <v>0.33731</v>
      </c>
      <c r="AM587">
        <v>3.26884</v>
      </c>
      <c r="AN587">
        <v>1.8402400000000001</v>
      </c>
      <c r="AO587">
        <v>0.69499</v>
      </c>
      <c r="AP587">
        <v>0.84438000000000002</v>
      </c>
      <c r="AQ587">
        <v>3.31325</v>
      </c>
      <c r="AS587">
        <v>0</v>
      </c>
      <c r="AT587">
        <v>0</v>
      </c>
      <c r="AU587">
        <v>0</v>
      </c>
      <c r="AV587">
        <v>0</v>
      </c>
      <c r="AW587" s="4">
        <v>0</v>
      </c>
      <c r="AX587">
        <v>0</v>
      </c>
      <c r="AY587">
        <v>0</v>
      </c>
      <c r="BA587" s="1">
        <v>44287</v>
      </c>
      <c r="BB587">
        <v>4</v>
      </c>
      <c r="BC587">
        <v>4</v>
      </c>
      <c r="BD587">
        <v>0</v>
      </c>
      <c r="BE587">
        <v>20</v>
      </c>
      <c r="BF587">
        <v>1</v>
      </c>
      <c r="BG587">
        <v>0</v>
      </c>
      <c r="BH587">
        <v>20</v>
      </c>
      <c r="BI587" s="1">
        <v>43805</v>
      </c>
      <c r="BJ587">
        <v>3</v>
      </c>
      <c r="BK587">
        <v>3</v>
      </c>
      <c r="BL587">
        <v>0</v>
      </c>
      <c r="BM587">
        <v>16</v>
      </c>
      <c r="BN587">
        <v>1</v>
      </c>
      <c r="BO587">
        <v>0</v>
      </c>
      <c r="BP587">
        <v>16</v>
      </c>
      <c r="BQ587" s="1">
        <v>43413</v>
      </c>
      <c r="BR587">
        <v>10</v>
      </c>
      <c r="BS587">
        <v>10</v>
      </c>
      <c r="BT587">
        <v>0</v>
      </c>
      <c r="BU587">
        <v>52</v>
      </c>
      <c r="BV587">
        <v>1</v>
      </c>
      <c r="BW587">
        <v>0</v>
      </c>
      <c r="BX587">
        <v>52</v>
      </c>
      <c r="BY587">
        <v>24</v>
      </c>
      <c r="CA587" t="s">
        <v>929</v>
      </c>
      <c r="CB587" t="s">
        <v>930</v>
      </c>
      <c r="CC587">
        <v>18218</v>
      </c>
      <c r="CD587">
        <v>650</v>
      </c>
      <c r="CE587">
        <v>5706458208</v>
      </c>
      <c r="CF587" t="s">
        <v>99</v>
      </c>
      <c r="CG587" t="s">
        <v>101</v>
      </c>
      <c r="CH587" s="1">
        <v>26969</v>
      </c>
      <c r="CI587" t="s">
        <v>100</v>
      </c>
      <c r="CJ587" t="s">
        <v>100</v>
      </c>
      <c r="CK587" t="s">
        <v>100</v>
      </c>
      <c r="CL587" t="s">
        <v>103</v>
      </c>
      <c r="CM587" t="s">
        <v>927</v>
      </c>
      <c r="CN587">
        <v>48</v>
      </c>
      <c r="CO587" s="1">
        <v>44621</v>
      </c>
      <c r="CP587" s="1"/>
      <c r="CS587">
        <v>12</v>
      </c>
      <c r="CV587"/>
      <c r="CX587">
        <v>12</v>
      </c>
    </row>
    <row r="588" spans="1:102" x14ac:dyDescent="0.25">
      <c r="A588" t="s">
        <v>317</v>
      </c>
      <c r="B588" s="18" t="s">
        <v>3187</v>
      </c>
      <c r="C588" s="18">
        <v>395815</v>
      </c>
      <c r="D588" t="s">
        <v>2420</v>
      </c>
      <c r="E588" t="s">
        <v>2422</v>
      </c>
      <c r="F588" t="s">
        <v>591</v>
      </c>
      <c r="G588" t="s">
        <v>3201</v>
      </c>
      <c r="H588">
        <v>98.4</v>
      </c>
      <c r="I588" t="s">
        <v>98</v>
      </c>
      <c r="K588" t="s">
        <v>100</v>
      </c>
      <c r="L588" t="s">
        <v>102</v>
      </c>
      <c r="M588">
        <v>2</v>
      </c>
      <c r="N588">
        <v>3</v>
      </c>
      <c r="O588">
        <v>2</v>
      </c>
      <c r="P588">
        <v>3</v>
      </c>
      <c r="Q588">
        <v>3</v>
      </c>
      <c r="R588">
        <v>3</v>
      </c>
      <c r="S588">
        <v>3</v>
      </c>
      <c r="U588" s="8">
        <v>3.3201100000000001</v>
      </c>
      <c r="V588" s="8">
        <v>0.68808000000000002</v>
      </c>
      <c r="W588">
        <v>46.2</v>
      </c>
      <c r="X588">
        <v>0.82740999999999998</v>
      </c>
      <c r="Y588">
        <v>1.51549</v>
      </c>
      <c r="Z588">
        <v>2.8391299999999999</v>
      </c>
      <c r="AA588">
        <v>0.41886000000000001</v>
      </c>
      <c r="AB588">
        <v>4.2700000000000002E-2</v>
      </c>
      <c r="AD588">
        <v>1.8046199999999999</v>
      </c>
      <c r="AE588">
        <v>36.799999999999997</v>
      </c>
      <c r="AG588">
        <v>1</v>
      </c>
      <c r="AJ588">
        <v>2.0703</v>
      </c>
      <c r="AK588">
        <v>0.79908999999999997</v>
      </c>
      <c r="AL588">
        <v>0.42052</v>
      </c>
      <c r="AM588">
        <v>3.2898999999999998</v>
      </c>
      <c r="AN588">
        <v>1.78451</v>
      </c>
      <c r="AO588">
        <v>0.76163999999999998</v>
      </c>
      <c r="AP588">
        <v>0.61278999999999995</v>
      </c>
      <c r="AQ588">
        <v>3.1862900000000001</v>
      </c>
      <c r="AS588">
        <v>0</v>
      </c>
      <c r="AT588">
        <v>3</v>
      </c>
      <c r="AU588">
        <v>0</v>
      </c>
      <c r="AV588">
        <v>2</v>
      </c>
      <c r="AW588" s="4">
        <v>1632.71</v>
      </c>
      <c r="AX588">
        <v>0</v>
      </c>
      <c r="AY588">
        <v>2</v>
      </c>
      <c r="BA588" s="1">
        <v>44273</v>
      </c>
      <c r="BB588">
        <v>13</v>
      </c>
      <c r="BC588">
        <v>13</v>
      </c>
      <c r="BD588">
        <v>0</v>
      </c>
      <c r="BE588">
        <v>68</v>
      </c>
      <c r="BF588">
        <v>1</v>
      </c>
      <c r="BG588">
        <v>0</v>
      </c>
      <c r="BH588">
        <v>68</v>
      </c>
      <c r="BI588" s="1">
        <v>43560</v>
      </c>
      <c r="BJ588">
        <v>5</v>
      </c>
      <c r="BK588">
        <v>4</v>
      </c>
      <c r="BL588">
        <v>2</v>
      </c>
      <c r="BM588">
        <v>28</v>
      </c>
      <c r="BN588">
        <v>1</v>
      </c>
      <c r="BO588">
        <v>0</v>
      </c>
      <c r="BP588">
        <v>28</v>
      </c>
      <c r="BQ588" s="1">
        <v>43185</v>
      </c>
      <c r="BR588">
        <v>12</v>
      </c>
      <c r="BS588">
        <v>12</v>
      </c>
      <c r="BT588">
        <v>0</v>
      </c>
      <c r="BU588">
        <v>64</v>
      </c>
      <c r="BV588">
        <v>1</v>
      </c>
      <c r="BW588">
        <v>0</v>
      </c>
      <c r="BX588">
        <v>64</v>
      </c>
      <c r="BY588">
        <v>54</v>
      </c>
      <c r="CA588" t="s">
        <v>2423</v>
      </c>
      <c r="CB588" t="s">
        <v>2424</v>
      </c>
      <c r="CC588">
        <v>19335</v>
      </c>
      <c r="CD588">
        <v>210</v>
      </c>
      <c r="CE588">
        <v>6108738490</v>
      </c>
      <c r="CF588" t="s">
        <v>99</v>
      </c>
      <c r="CG588" t="s">
        <v>100</v>
      </c>
      <c r="CH588" s="1">
        <v>32861</v>
      </c>
      <c r="CI588" t="s">
        <v>101</v>
      </c>
      <c r="CJ588" t="s">
        <v>100</v>
      </c>
      <c r="CK588" t="s">
        <v>100</v>
      </c>
      <c r="CL588" t="s">
        <v>103</v>
      </c>
      <c r="CM588" t="s">
        <v>2421</v>
      </c>
      <c r="CN588">
        <v>120</v>
      </c>
      <c r="CO588" s="1">
        <v>44621</v>
      </c>
      <c r="CP588" s="1"/>
      <c r="CV588"/>
    </row>
    <row r="589" spans="1:102" x14ac:dyDescent="0.25">
      <c r="A589" t="s">
        <v>317</v>
      </c>
      <c r="B589" s="18" t="s">
        <v>3187</v>
      </c>
      <c r="C589" s="18">
        <v>395621</v>
      </c>
      <c r="D589" t="s">
        <v>1872</v>
      </c>
      <c r="E589" t="s">
        <v>776</v>
      </c>
      <c r="F589" t="s">
        <v>111</v>
      </c>
      <c r="G589" t="s">
        <v>3201</v>
      </c>
      <c r="H589">
        <v>102.8</v>
      </c>
      <c r="I589" t="s">
        <v>98</v>
      </c>
      <c r="K589" t="s">
        <v>100</v>
      </c>
      <c r="L589" t="s">
        <v>105</v>
      </c>
      <c r="M589">
        <v>4</v>
      </c>
      <c r="N589">
        <v>2</v>
      </c>
      <c r="O589">
        <v>4</v>
      </c>
      <c r="P589">
        <v>4</v>
      </c>
      <c r="Q589">
        <v>4</v>
      </c>
      <c r="R589">
        <v>4</v>
      </c>
      <c r="S589">
        <v>3</v>
      </c>
      <c r="U589" s="8">
        <v>2.9533399999999999</v>
      </c>
      <c r="V589" s="8">
        <v>0.74978</v>
      </c>
      <c r="W589">
        <v>57.1</v>
      </c>
      <c r="X589">
        <v>0.72518000000000005</v>
      </c>
      <c r="Y589">
        <v>1.47496</v>
      </c>
      <c r="Z589">
        <v>2.4746600000000001</v>
      </c>
      <c r="AA589">
        <v>0.47131000000000001</v>
      </c>
      <c r="AB589">
        <v>4.2799999999999998E-2</v>
      </c>
      <c r="AD589">
        <v>1.47837</v>
      </c>
      <c r="AE589">
        <v>43.5</v>
      </c>
      <c r="AG589">
        <v>2</v>
      </c>
      <c r="AJ589">
        <v>2.0983800000000001</v>
      </c>
      <c r="AK589">
        <v>0.82201000000000002</v>
      </c>
      <c r="AL589">
        <v>0.43053000000000002</v>
      </c>
      <c r="AM589">
        <v>3.3509099999999998</v>
      </c>
      <c r="AN589">
        <v>1.44234</v>
      </c>
      <c r="AO589">
        <v>0.64892000000000005</v>
      </c>
      <c r="AP589">
        <v>0.65220999999999996</v>
      </c>
      <c r="AQ589">
        <v>2.7826900000000001</v>
      </c>
      <c r="AS589">
        <v>0</v>
      </c>
      <c r="AT589">
        <v>3</v>
      </c>
      <c r="AU589">
        <v>0</v>
      </c>
      <c r="AV589">
        <v>0</v>
      </c>
      <c r="AW589" s="4">
        <v>0</v>
      </c>
      <c r="AX589">
        <v>0</v>
      </c>
      <c r="AY589">
        <v>0</v>
      </c>
      <c r="BA589" s="1">
        <v>44309</v>
      </c>
      <c r="BB589">
        <v>3</v>
      </c>
      <c r="BC589">
        <v>3</v>
      </c>
      <c r="BD589">
        <v>0</v>
      </c>
      <c r="BE589">
        <v>4</v>
      </c>
      <c r="BF589">
        <v>1</v>
      </c>
      <c r="BG589">
        <v>0</v>
      </c>
      <c r="BH589">
        <v>4</v>
      </c>
      <c r="BI589" s="1">
        <v>43748</v>
      </c>
      <c r="BJ589">
        <v>7</v>
      </c>
      <c r="BK589">
        <v>7</v>
      </c>
      <c r="BL589">
        <v>0</v>
      </c>
      <c r="BM589">
        <v>24</v>
      </c>
      <c r="BN589">
        <v>1</v>
      </c>
      <c r="BO589">
        <v>0</v>
      </c>
      <c r="BP589">
        <v>24</v>
      </c>
      <c r="BQ589" s="1">
        <v>43413</v>
      </c>
      <c r="BR589">
        <v>11</v>
      </c>
      <c r="BS589">
        <v>8</v>
      </c>
      <c r="BT589">
        <v>3</v>
      </c>
      <c r="BU589">
        <v>40</v>
      </c>
      <c r="BV589">
        <v>1</v>
      </c>
      <c r="BW589">
        <v>0</v>
      </c>
      <c r="BX589">
        <v>40</v>
      </c>
      <c r="BY589">
        <v>16.667000000000002</v>
      </c>
      <c r="CA589" t="s">
        <v>1874</v>
      </c>
      <c r="CB589" t="s">
        <v>1875</v>
      </c>
      <c r="CC589">
        <v>19446</v>
      </c>
      <c r="CD589">
        <v>560</v>
      </c>
      <c r="CE589">
        <v>2153680900</v>
      </c>
      <c r="CF589" t="s">
        <v>99</v>
      </c>
      <c r="CG589" t="s">
        <v>100</v>
      </c>
      <c r="CH589" s="1">
        <v>30682</v>
      </c>
      <c r="CI589" t="s">
        <v>101</v>
      </c>
      <c r="CJ589" t="s">
        <v>100</v>
      </c>
      <c r="CK589" t="s">
        <v>100</v>
      </c>
      <c r="CL589" t="s">
        <v>103</v>
      </c>
      <c r="CM589" t="s">
        <v>1873</v>
      </c>
      <c r="CN589">
        <v>120</v>
      </c>
      <c r="CO589" s="1">
        <v>44621</v>
      </c>
      <c r="CP589" s="1"/>
      <c r="CV589"/>
    </row>
    <row r="590" spans="1:102" x14ac:dyDescent="0.25">
      <c r="A590" t="s">
        <v>317</v>
      </c>
      <c r="B590" s="18" t="s">
        <v>3187</v>
      </c>
      <c r="C590" s="18">
        <v>395558</v>
      </c>
      <c r="D590" t="s">
        <v>1669</v>
      </c>
      <c r="E590" t="s">
        <v>271</v>
      </c>
      <c r="F590" t="s">
        <v>477</v>
      </c>
      <c r="G590" t="s">
        <v>3201</v>
      </c>
      <c r="H590">
        <v>167.7</v>
      </c>
      <c r="I590" t="s">
        <v>98</v>
      </c>
      <c r="K590" t="s">
        <v>100</v>
      </c>
      <c r="L590" t="s">
        <v>105</v>
      </c>
      <c r="M590">
        <v>2</v>
      </c>
      <c r="N590">
        <v>2</v>
      </c>
      <c r="O590">
        <v>2</v>
      </c>
      <c r="P590">
        <v>4</v>
      </c>
      <c r="Q590">
        <v>2</v>
      </c>
      <c r="R590">
        <v>5</v>
      </c>
      <c r="S590">
        <v>2</v>
      </c>
      <c r="U590" s="8">
        <v>3.1687599999999998</v>
      </c>
      <c r="V590" s="8">
        <v>0.49177999999999999</v>
      </c>
      <c r="W590">
        <v>43.9</v>
      </c>
      <c r="X590">
        <v>0.92573000000000005</v>
      </c>
      <c r="Y590">
        <v>1.41751</v>
      </c>
      <c r="Z590">
        <v>2.7425899999999999</v>
      </c>
      <c r="AA590">
        <v>0.36147000000000001</v>
      </c>
      <c r="AB590">
        <v>3.7859999999999998E-2</v>
      </c>
      <c r="AD590">
        <v>1.75125</v>
      </c>
      <c r="AE590">
        <v>64.5</v>
      </c>
      <c r="AG590">
        <v>0</v>
      </c>
      <c r="AJ590">
        <v>2.13679</v>
      </c>
      <c r="AK590">
        <v>0.83167999999999997</v>
      </c>
      <c r="AL590">
        <v>0.43473000000000001</v>
      </c>
      <c r="AM590">
        <v>3.4032</v>
      </c>
      <c r="AN590">
        <v>1.6778500000000001</v>
      </c>
      <c r="AO590">
        <v>0.81874999999999998</v>
      </c>
      <c r="AP590">
        <v>0.42365000000000003</v>
      </c>
      <c r="AQ590">
        <v>2.9398</v>
      </c>
      <c r="AS590">
        <v>0</v>
      </c>
      <c r="AT590">
        <v>20</v>
      </c>
      <c r="AU590">
        <v>3</v>
      </c>
      <c r="AV590">
        <v>0</v>
      </c>
      <c r="AW590" s="4">
        <v>0</v>
      </c>
      <c r="AX590">
        <v>0</v>
      </c>
      <c r="AY590">
        <v>0</v>
      </c>
      <c r="BA590" s="1">
        <v>43858</v>
      </c>
      <c r="BB590">
        <v>8</v>
      </c>
      <c r="BC590">
        <v>8</v>
      </c>
      <c r="BD590">
        <v>2</v>
      </c>
      <c r="BE590">
        <v>36</v>
      </c>
      <c r="BF590">
        <v>1</v>
      </c>
      <c r="BG590">
        <v>0</v>
      </c>
      <c r="BH590">
        <v>36</v>
      </c>
      <c r="BI590" s="1">
        <v>43447</v>
      </c>
      <c r="BJ590">
        <v>15</v>
      </c>
      <c r="BK590">
        <v>9</v>
      </c>
      <c r="BL590">
        <v>6</v>
      </c>
      <c r="BM590">
        <v>64</v>
      </c>
      <c r="BN590">
        <v>1</v>
      </c>
      <c r="BO590">
        <v>0</v>
      </c>
      <c r="BP590">
        <v>64</v>
      </c>
      <c r="BQ590" s="1">
        <v>43126</v>
      </c>
      <c r="BR590">
        <v>14</v>
      </c>
      <c r="BS590">
        <v>6</v>
      </c>
      <c r="BT590">
        <v>8</v>
      </c>
      <c r="BU590">
        <v>80</v>
      </c>
      <c r="BV590">
        <v>1</v>
      </c>
      <c r="BW590">
        <v>0</v>
      </c>
      <c r="BX590">
        <v>80</v>
      </c>
      <c r="BY590">
        <v>52.667000000000002</v>
      </c>
      <c r="CA590" t="s">
        <v>1671</v>
      </c>
      <c r="CB590" t="s">
        <v>1672</v>
      </c>
      <c r="CC590">
        <v>19148</v>
      </c>
      <c r="CD590">
        <v>620</v>
      </c>
      <c r="CE590">
        <v>2152711080</v>
      </c>
      <c r="CF590" t="s">
        <v>99</v>
      </c>
      <c r="CG590" t="s">
        <v>100</v>
      </c>
      <c r="CH590" s="1">
        <v>30284</v>
      </c>
      <c r="CI590" t="s">
        <v>100</v>
      </c>
      <c r="CJ590" t="s">
        <v>101</v>
      </c>
      <c r="CK590" t="s">
        <v>100</v>
      </c>
      <c r="CL590" t="s">
        <v>103</v>
      </c>
      <c r="CM590" t="s">
        <v>1670</v>
      </c>
      <c r="CN590">
        <v>180</v>
      </c>
      <c r="CO590" s="1">
        <v>44621</v>
      </c>
      <c r="CP590" s="1"/>
      <c r="CV590"/>
    </row>
    <row r="591" spans="1:102" x14ac:dyDescent="0.25">
      <c r="A591" t="s">
        <v>317</v>
      </c>
      <c r="B591" s="18" t="s">
        <v>3187</v>
      </c>
      <c r="C591" s="18">
        <v>395259</v>
      </c>
      <c r="D591" t="s">
        <v>783</v>
      </c>
      <c r="E591" t="s">
        <v>785</v>
      </c>
      <c r="F591" t="s">
        <v>332</v>
      </c>
      <c r="G591" t="s">
        <v>3201</v>
      </c>
      <c r="H591">
        <v>88.7</v>
      </c>
      <c r="I591" t="s">
        <v>98</v>
      </c>
      <c r="K591" t="s">
        <v>100</v>
      </c>
      <c r="L591" t="s">
        <v>105</v>
      </c>
      <c r="M591">
        <v>3</v>
      </c>
      <c r="N591">
        <v>2</v>
      </c>
      <c r="O591">
        <v>3</v>
      </c>
      <c r="P591">
        <v>4</v>
      </c>
      <c r="Q591">
        <v>3</v>
      </c>
      <c r="R591">
        <v>5</v>
      </c>
      <c r="S591">
        <v>3</v>
      </c>
      <c r="U591" s="8">
        <v>2.95973</v>
      </c>
      <c r="V591" s="8">
        <v>0.66661000000000004</v>
      </c>
      <c r="W591">
        <v>52.7</v>
      </c>
      <c r="X591">
        <v>0.68357999999999997</v>
      </c>
      <c r="Y591">
        <v>1.35019</v>
      </c>
      <c r="Z591">
        <v>2.5431699999999999</v>
      </c>
      <c r="AA591">
        <v>0.42041000000000001</v>
      </c>
      <c r="AB591">
        <v>0.13519</v>
      </c>
      <c r="AD591">
        <v>1.60954</v>
      </c>
      <c r="AE591">
        <v>52.6</v>
      </c>
      <c r="AG591">
        <v>0</v>
      </c>
      <c r="AJ591">
        <v>2.1041300000000001</v>
      </c>
      <c r="AK591">
        <v>0.85162000000000004</v>
      </c>
      <c r="AL591">
        <v>0.46633999999999998</v>
      </c>
      <c r="AM591">
        <v>3.4220799999999998</v>
      </c>
      <c r="AN591">
        <v>1.5660099999999999</v>
      </c>
      <c r="AO591">
        <v>0.59043000000000001</v>
      </c>
      <c r="AP591">
        <v>0.53532999999999997</v>
      </c>
      <c r="AQ591">
        <v>2.7307199999999998</v>
      </c>
      <c r="AS591">
        <v>0</v>
      </c>
      <c r="AT591">
        <v>2</v>
      </c>
      <c r="AU591">
        <v>1</v>
      </c>
      <c r="AV591">
        <v>1</v>
      </c>
      <c r="AW591" s="4">
        <v>3250</v>
      </c>
      <c r="AX591">
        <v>0</v>
      </c>
      <c r="AY591">
        <v>1</v>
      </c>
      <c r="BA591" s="1">
        <v>43896</v>
      </c>
      <c r="BB591">
        <v>5</v>
      </c>
      <c r="BC591">
        <v>5</v>
      </c>
      <c r="BD591">
        <v>0</v>
      </c>
      <c r="BE591">
        <v>20</v>
      </c>
      <c r="BF591">
        <v>1</v>
      </c>
      <c r="BG591">
        <v>0</v>
      </c>
      <c r="BH591">
        <v>20</v>
      </c>
      <c r="BI591" s="1">
        <v>43558</v>
      </c>
      <c r="BJ591">
        <v>6</v>
      </c>
      <c r="BK591">
        <v>5</v>
      </c>
      <c r="BL591">
        <v>0</v>
      </c>
      <c r="BM591">
        <v>28</v>
      </c>
      <c r="BN591">
        <v>1</v>
      </c>
      <c r="BO591">
        <v>0</v>
      </c>
      <c r="BP591">
        <v>28</v>
      </c>
      <c r="BQ591" s="1">
        <v>43280</v>
      </c>
      <c r="BR591">
        <v>6</v>
      </c>
      <c r="BS591">
        <v>5</v>
      </c>
      <c r="BT591">
        <v>1</v>
      </c>
      <c r="BU591">
        <v>44</v>
      </c>
      <c r="BV591">
        <v>1</v>
      </c>
      <c r="BW591">
        <v>0</v>
      </c>
      <c r="BX591">
        <v>44</v>
      </c>
      <c r="BY591">
        <v>26.667000000000002</v>
      </c>
      <c r="CA591" t="s">
        <v>786</v>
      </c>
      <c r="CB591" t="s">
        <v>787</v>
      </c>
      <c r="CC591">
        <v>19056</v>
      </c>
      <c r="CD591">
        <v>140</v>
      </c>
      <c r="CE591">
        <v>2159437777</v>
      </c>
      <c r="CF591" t="s">
        <v>99</v>
      </c>
      <c r="CG591" t="s">
        <v>100</v>
      </c>
      <c r="CH591" s="1">
        <v>28216</v>
      </c>
      <c r="CI591" t="s">
        <v>100</v>
      </c>
      <c r="CJ591" t="s">
        <v>100</v>
      </c>
      <c r="CK591" t="s">
        <v>100</v>
      </c>
      <c r="CL591" t="s">
        <v>103</v>
      </c>
      <c r="CM591" t="s">
        <v>784</v>
      </c>
      <c r="CN591">
        <v>101</v>
      </c>
      <c r="CO591" s="1">
        <v>44621</v>
      </c>
      <c r="CP591" s="1"/>
      <c r="CV591"/>
    </row>
    <row r="592" spans="1:102" x14ac:dyDescent="0.25">
      <c r="A592" t="s">
        <v>317</v>
      </c>
      <c r="B592" s="18" t="s">
        <v>3187</v>
      </c>
      <c r="C592" s="18">
        <v>396083</v>
      </c>
      <c r="D592" t="s">
        <v>2969</v>
      </c>
      <c r="E592" t="s">
        <v>1514</v>
      </c>
      <c r="F592" t="s">
        <v>209</v>
      </c>
      <c r="G592" t="s">
        <v>3201</v>
      </c>
      <c r="H592">
        <v>121.9</v>
      </c>
      <c r="I592" t="s">
        <v>98</v>
      </c>
      <c r="K592" t="s">
        <v>100</v>
      </c>
      <c r="L592" t="s">
        <v>105</v>
      </c>
      <c r="M592">
        <v>3</v>
      </c>
      <c r="N592">
        <v>2</v>
      </c>
      <c r="O592">
        <v>3</v>
      </c>
      <c r="P592">
        <v>4</v>
      </c>
      <c r="Q592">
        <v>5</v>
      </c>
      <c r="R592">
        <v>4</v>
      </c>
      <c r="S592">
        <v>2</v>
      </c>
      <c r="U592" s="8">
        <v>2.9847100000000002</v>
      </c>
      <c r="V592" s="8">
        <v>0.47710999999999998</v>
      </c>
      <c r="W592">
        <v>48.3</v>
      </c>
      <c r="X592">
        <v>0.75827</v>
      </c>
      <c r="Y592">
        <v>1.2353799999999999</v>
      </c>
      <c r="Z592">
        <v>2.7328700000000001</v>
      </c>
      <c r="AA592">
        <v>0.30628</v>
      </c>
      <c r="AB592">
        <v>1.6000000000000001E-4</v>
      </c>
      <c r="AD592">
        <v>1.7493300000000001</v>
      </c>
      <c r="AE592">
        <v>44.4</v>
      </c>
      <c r="AG592">
        <v>1</v>
      </c>
      <c r="AJ592">
        <v>1.9620500000000001</v>
      </c>
      <c r="AK592">
        <v>0.72296000000000005</v>
      </c>
      <c r="AL592">
        <v>0.35543000000000002</v>
      </c>
      <c r="AM592">
        <v>3.0404399999999998</v>
      </c>
      <c r="AN592">
        <v>1.82528</v>
      </c>
      <c r="AO592">
        <v>0.77149000000000001</v>
      </c>
      <c r="AP592">
        <v>0.50270999999999999</v>
      </c>
      <c r="AQ592">
        <v>3.0994299999999999</v>
      </c>
      <c r="AS592">
        <v>1</v>
      </c>
      <c r="AT592">
        <v>1</v>
      </c>
      <c r="AU592">
        <v>1</v>
      </c>
      <c r="AV592">
        <v>0</v>
      </c>
      <c r="AW592" s="4">
        <v>0</v>
      </c>
      <c r="AX592">
        <v>0</v>
      </c>
      <c r="AY592">
        <v>0</v>
      </c>
      <c r="BA592" s="1">
        <v>44501</v>
      </c>
      <c r="BB592">
        <v>6</v>
      </c>
      <c r="BC592">
        <v>6</v>
      </c>
      <c r="BD592">
        <v>0</v>
      </c>
      <c r="BE592">
        <v>24</v>
      </c>
      <c r="BF592">
        <v>1</v>
      </c>
      <c r="BG592">
        <v>0</v>
      </c>
      <c r="BH592">
        <v>24</v>
      </c>
      <c r="BI592" s="1">
        <v>43845</v>
      </c>
      <c r="BJ592">
        <v>6</v>
      </c>
      <c r="BK592">
        <v>5</v>
      </c>
      <c r="BL592">
        <v>0</v>
      </c>
      <c r="BM592">
        <v>28</v>
      </c>
      <c r="BN592">
        <v>1</v>
      </c>
      <c r="BO592">
        <v>0</v>
      </c>
      <c r="BP592">
        <v>28</v>
      </c>
      <c r="BQ592" s="1">
        <v>43511</v>
      </c>
      <c r="BR592">
        <v>6</v>
      </c>
      <c r="BS592">
        <v>6</v>
      </c>
      <c r="BT592">
        <v>0</v>
      </c>
      <c r="BU592">
        <v>40</v>
      </c>
      <c r="BV592">
        <v>1</v>
      </c>
      <c r="BW592">
        <v>0</v>
      </c>
      <c r="BX592">
        <v>40</v>
      </c>
      <c r="BY592">
        <v>28</v>
      </c>
      <c r="CA592" t="s">
        <v>2971</v>
      </c>
      <c r="CB592" t="s">
        <v>2972</v>
      </c>
      <c r="CC592">
        <v>19063</v>
      </c>
      <c r="CD592">
        <v>290</v>
      </c>
      <c r="CE592">
        <v>6105661400</v>
      </c>
      <c r="CF592" t="s">
        <v>99</v>
      </c>
      <c r="CG592" t="s">
        <v>100</v>
      </c>
      <c r="CH592" s="1">
        <v>37589</v>
      </c>
      <c r="CI592" t="s">
        <v>100</v>
      </c>
      <c r="CJ592" t="s">
        <v>100</v>
      </c>
      <c r="CK592" t="s">
        <v>100</v>
      </c>
      <c r="CL592" t="s">
        <v>103</v>
      </c>
      <c r="CM592" t="s">
        <v>2970</v>
      </c>
      <c r="CN592">
        <v>164</v>
      </c>
      <c r="CO592" s="1">
        <v>44621</v>
      </c>
      <c r="CP592" s="1"/>
      <c r="CV592"/>
    </row>
    <row r="593" spans="1:102" x14ac:dyDescent="0.25">
      <c r="A593" t="s">
        <v>317</v>
      </c>
      <c r="B593" s="18" t="s">
        <v>3187</v>
      </c>
      <c r="C593" s="18">
        <v>395785</v>
      </c>
      <c r="D593" t="s">
        <v>2343</v>
      </c>
      <c r="E593" t="s">
        <v>2345</v>
      </c>
      <c r="F593" t="s">
        <v>116</v>
      </c>
      <c r="G593" t="s">
        <v>3201</v>
      </c>
      <c r="H593">
        <v>56.1</v>
      </c>
      <c r="I593" t="s">
        <v>98</v>
      </c>
      <c r="K593" t="s">
        <v>100</v>
      </c>
      <c r="L593" t="s">
        <v>105</v>
      </c>
      <c r="M593">
        <v>2</v>
      </c>
      <c r="N593">
        <v>2</v>
      </c>
      <c r="O593">
        <v>2</v>
      </c>
      <c r="P593">
        <v>4</v>
      </c>
      <c r="Q593">
        <v>4</v>
      </c>
      <c r="R593">
        <v>4</v>
      </c>
      <c r="S593">
        <v>3</v>
      </c>
      <c r="U593" s="8">
        <v>3.16289</v>
      </c>
      <c r="V593" s="8">
        <v>0.57852000000000003</v>
      </c>
      <c r="W593">
        <v>68.7</v>
      </c>
      <c r="X593">
        <v>0.95782</v>
      </c>
      <c r="Y593">
        <v>1.53634</v>
      </c>
      <c r="Z593">
        <v>2.7021600000000001</v>
      </c>
      <c r="AA593">
        <v>0.29087000000000002</v>
      </c>
      <c r="AB593">
        <v>2.189E-2</v>
      </c>
      <c r="AD593">
        <v>1.6265499999999999</v>
      </c>
      <c r="AE593">
        <v>60</v>
      </c>
      <c r="AG593">
        <v>2</v>
      </c>
      <c r="AJ593">
        <v>2.20011</v>
      </c>
      <c r="AK593">
        <v>0.77178000000000002</v>
      </c>
      <c r="AL593">
        <v>0.39539999999999997</v>
      </c>
      <c r="AM593">
        <v>3.3673000000000002</v>
      </c>
      <c r="AN593">
        <v>1.51352</v>
      </c>
      <c r="AO593">
        <v>0.91288000000000002</v>
      </c>
      <c r="AP593">
        <v>0.54793999999999998</v>
      </c>
      <c r="AQ593">
        <v>2.9656400000000001</v>
      </c>
      <c r="AS593">
        <v>0</v>
      </c>
      <c r="AT593">
        <v>5</v>
      </c>
      <c r="AU593">
        <v>1</v>
      </c>
      <c r="AV593">
        <v>2</v>
      </c>
      <c r="AW593" s="4">
        <v>13000</v>
      </c>
      <c r="AX593">
        <v>0</v>
      </c>
      <c r="AY593">
        <v>2</v>
      </c>
      <c r="BA593" s="1">
        <v>44434</v>
      </c>
      <c r="BB593">
        <v>9</v>
      </c>
      <c r="BC593">
        <v>9</v>
      </c>
      <c r="BD593">
        <v>0</v>
      </c>
      <c r="BE593">
        <v>48</v>
      </c>
      <c r="BF593">
        <v>1</v>
      </c>
      <c r="BG593">
        <v>0</v>
      </c>
      <c r="BH593">
        <v>48</v>
      </c>
      <c r="BI593" s="1">
        <v>43818</v>
      </c>
      <c r="BJ593">
        <v>9</v>
      </c>
      <c r="BK593">
        <v>4</v>
      </c>
      <c r="BL593">
        <v>5</v>
      </c>
      <c r="BM593">
        <v>52</v>
      </c>
      <c r="BN593">
        <v>1</v>
      </c>
      <c r="BO593">
        <v>0</v>
      </c>
      <c r="BP593">
        <v>52</v>
      </c>
      <c r="BQ593" s="1">
        <v>43482</v>
      </c>
      <c r="BR593">
        <v>9</v>
      </c>
      <c r="BS593">
        <v>9</v>
      </c>
      <c r="BT593">
        <v>0</v>
      </c>
      <c r="BU593">
        <v>32</v>
      </c>
      <c r="BV593">
        <v>1</v>
      </c>
      <c r="BW593">
        <v>0</v>
      </c>
      <c r="BX593">
        <v>32</v>
      </c>
      <c r="BY593">
        <v>46.667000000000002</v>
      </c>
      <c r="CA593" t="s">
        <v>2346</v>
      </c>
      <c r="CB593" t="s">
        <v>2347</v>
      </c>
      <c r="CC593">
        <v>17020</v>
      </c>
      <c r="CD593">
        <v>610</v>
      </c>
      <c r="CE593">
        <v>7178344111</v>
      </c>
      <c r="CF593" t="s">
        <v>99</v>
      </c>
      <c r="CG593" t="s">
        <v>100</v>
      </c>
      <c r="CH593" s="1">
        <v>32568</v>
      </c>
      <c r="CI593" t="s">
        <v>100</v>
      </c>
      <c r="CJ593" t="s">
        <v>100</v>
      </c>
      <c r="CK593" t="s">
        <v>100</v>
      </c>
      <c r="CL593" t="s">
        <v>103</v>
      </c>
      <c r="CM593" t="s">
        <v>2344</v>
      </c>
      <c r="CN593">
        <v>60</v>
      </c>
      <c r="CO593" s="1">
        <v>44621</v>
      </c>
      <c r="CP593" s="1"/>
      <c r="CV593"/>
    </row>
    <row r="594" spans="1:102" x14ac:dyDescent="0.25">
      <c r="A594" t="s">
        <v>317</v>
      </c>
      <c r="B594" s="18" t="s">
        <v>3187</v>
      </c>
      <c r="C594" s="18">
        <v>395927</v>
      </c>
      <c r="D594" t="s">
        <v>2728</v>
      </c>
      <c r="E594" t="s">
        <v>1013</v>
      </c>
      <c r="F594" t="s">
        <v>632</v>
      </c>
      <c r="G594" t="s">
        <v>3202</v>
      </c>
      <c r="H594">
        <v>46.6</v>
      </c>
      <c r="I594" t="s">
        <v>118</v>
      </c>
      <c r="K594" t="s">
        <v>100</v>
      </c>
      <c r="L594" t="s">
        <v>105</v>
      </c>
      <c r="M594">
        <v>4</v>
      </c>
      <c r="N594">
        <v>3</v>
      </c>
      <c r="O594">
        <v>4</v>
      </c>
      <c r="P594">
        <v>3</v>
      </c>
      <c r="Q594">
        <v>3</v>
      </c>
      <c r="S594">
        <v>4</v>
      </c>
      <c r="U594" s="8">
        <v>3.5599099999999999</v>
      </c>
      <c r="V594" s="8">
        <v>0.73353000000000002</v>
      </c>
      <c r="W594">
        <v>41.5</v>
      </c>
      <c r="X594">
        <v>1.17984</v>
      </c>
      <c r="Y594">
        <v>1.9133800000000001</v>
      </c>
      <c r="Z594">
        <v>3.0847600000000002</v>
      </c>
      <c r="AA594">
        <v>0.38101000000000002</v>
      </c>
      <c r="AB594">
        <v>5.7910000000000003E-2</v>
      </c>
      <c r="AD594">
        <v>1.64653</v>
      </c>
      <c r="AE594">
        <v>33.299999999999997</v>
      </c>
      <c r="AH594">
        <v>6</v>
      </c>
      <c r="AJ594">
        <v>2.2261299999999999</v>
      </c>
      <c r="AK594">
        <v>0.66100000000000003</v>
      </c>
      <c r="AL594">
        <v>0.26893</v>
      </c>
      <c r="AM594">
        <v>3.1560600000000001</v>
      </c>
      <c r="AN594">
        <v>1.5142100000000001</v>
      </c>
      <c r="AO594">
        <v>1.31294</v>
      </c>
      <c r="AP594">
        <v>1.02149</v>
      </c>
      <c r="AQ594">
        <v>3.5613000000000001</v>
      </c>
      <c r="AS594">
        <v>0</v>
      </c>
      <c r="AT594">
        <v>0</v>
      </c>
      <c r="AU594">
        <v>0</v>
      </c>
      <c r="AV594">
        <v>1</v>
      </c>
      <c r="AW594" s="4">
        <v>650</v>
      </c>
      <c r="AX594">
        <v>0</v>
      </c>
      <c r="AY594">
        <v>1</v>
      </c>
      <c r="BA594" s="1">
        <v>44567</v>
      </c>
      <c r="BB594">
        <v>3</v>
      </c>
      <c r="BC594">
        <v>3</v>
      </c>
      <c r="BD594">
        <v>0</v>
      </c>
      <c r="BE594">
        <v>24</v>
      </c>
      <c r="BF594">
        <v>0</v>
      </c>
      <c r="BG594">
        <v>0</v>
      </c>
      <c r="BH594">
        <v>24</v>
      </c>
      <c r="BI594" s="1">
        <v>44217</v>
      </c>
      <c r="BJ594">
        <v>2</v>
      </c>
      <c r="BK594">
        <v>2</v>
      </c>
      <c r="BL594">
        <v>0</v>
      </c>
      <c r="BM594">
        <v>4</v>
      </c>
      <c r="BN594">
        <v>1</v>
      </c>
      <c r="BO594">
        <v>0</v>
      </c>
      <c r="BP594">
        <v>4</v>
      </c>
      <c r="BQ594" s="1">
        <v>43672</v>
      </c>
      <c r="BR594">
        <v>0</v>
      </c>
      <c r="BS594">
        <v>0</v>
      </c>
      <c r="BT594">
        <v>0</v>
      </c>
      <c r="BU594">
        <v>0</v>
      </c>
      <c r="BV594">
        <v>0</v>
      </c>
      <c r="BW594">
        <v>0</v>
      </c>
      <c r="BX594">
        <v>0</v>
      </c>
      <c r="BY594">
        <v>13.333</v>
      </c>
      <c r="CA594" t="s">
        <v>1014</v>
      </c>
      <c r="CB594" t="s">
        <v>2730</v>
      </c>
      <c r="CC594">
        <v>17067</v>
      </c>
      <c r="CD594">
        <v>460</v>
      </c>
      <c r="CE594">
        <v>7178663200</v>
      </c>
      <c r="CF594" t="s">
        <v>99</v>
      </c>
      <c r="CG594" t="s">
        <v>100</v>
      </c>
      <c r="CH594" s="1">
        <v>34388</v>
      </c>
      <c r="CI594" t="s">
        <v>101</v>
      </c>
      <c r="CJ594" t="s">
        <v>100</v>
      </c>
      <c r="CK594" t="s">
        <v>100</v>
      </c>
      <c r="CL594" t="s">
        <v>103</v>
      </c>
      <c r="CM594" t="s">
        <v>2729</v>
      </c>
      <c r="CN594">
        <v>60</v>
      </c>
      <c r="CO594" s="1">
        <v>44621</v>
      </c>
      <c r="CP594" s="1"/>
      <c r="CV594"/>
      <c r="CW594">
        <v>2</v>
      </c>
    </row>
    <row r="595" spans="1:102" x14ac:dyDescent="0.25">
      <c r="A595" t="s">
        <v>317</v>
      </c>
      <c r="B595" s="18" t="s">
        <v>3187</v>
      </c>
      <c r="C595" s="18">
        <v>395343</v>
      </c>
      <c r="D595" t="s">
        <v>1011</v>
      </c>
      <c r="E595" t="s">
        <v>1013</v>
      </c>
      <c r="F595" t="s">
        <v>632</v>
      </c>
      <c r="G595" t="s">
        <v>3202</v>
      </c>
      <c r="H595">
        <v>110.5</v>
      </c>
      <c r="I595" t="s">
        <v>113</v>
      </c>
      <c r="K595" t="s">
        <v>100</v>
      </c>
      <c r="L595" t="s">
        <v>105</v>
      </c>
      <c r="M595">
        <v>3</v>
      </c>
      <c r="N595">
        <v>2</v>
      </c>
      <c r="O595">
        <v>3</v>
      </c>
      <c r="P595">
        <v>4</v>
      </c>
      <c r="Q595">
        <v>4</v>
      </c>
      <c r="R595">
        <v>5</v>
      </c>
      <c r="S595">
        <v>2</v>
      </c>
      <c r="U595" s="8">
        <v>3.3583500000000002</v>
      </c>
      <c r="V595" s="8">
        <v>0.51807999999999998</v>
      </c>
      <c r="W595">
        <v>37.299999999999997</v>
      </c>
      <c r="X595">
        <v>0.95030000000000003</v>
      </c>
      <c r="Y595">
        <v>1.46838</v>
      </c>
      <c r="Z595">
        <v>3.03173</v>
      </c>
      <c r="AA595">
        <v>0.39237</v>
      </c>
      <c r="AB595">
        <v>3.3149999999999999E-2</v>
      </c>
      <c r="AD595">
        <v>1.8899699999999999</v>
      </c>
      <c r="AE595">
        <v>50</v>
      </c>
      <c r="AH595">
        <v>6</v>
      </c>
      <c r="AJ595">
        <v>2.1440299999999999</v>
      </c>
      <c r="AK595">
        <v>0.77510999999999997</v>
      </c>
      <c r="AL595">
        <v>0.38440000000000002</v>
      </c>
      <c r="AM595">
        <v>3.30355</v>
      </c>
      <c r="AN595">
        <v>1.80464</v>
      </c>
      <c r="AO595">
        <v>0.90181999999999995</v>
      </c>
      <c r="AP595">
        <v>0.50473999999999997</v>
      </c>
      <c r="AQ595">
        <v>3.2096800000000001</v>
      </c>
      <c r="AS595">
        <v>1</v>
      </c>
      <c r="AT595">
        <v>4</v>
      </c>
      <c r="AU595">
        <v>0</v>
      </c>
      <c r="AV595">
        <v>0</v>
      </c>
      <c r="AW595" s="4">
        <v>0</v>
      </c>
      <c r="AX595">
        <v>0</v>
      </c>
      <c r="AY595">
        <v>0</v>
      </c>
      <c r="BA595" s="1">
        <v>44491</v>
      </c>
      <c r="BB595">
        <v>8</v>
      </c>
      <c r="BC595">
        <v>8</v>
      </c>
      <c r="BD595">
        <v>0</v>
      </c>
      <c r="BE595">
        <v>52</v>
      </c>
      <c r="BF595">
        <v>1</v>
      </c>
      <c r="BG595">
        <v>0</v>
      </c>
      <c r="BH595">
        <v>52</v>
      </c>
      <c r="BI595" s="1">
        <v>44127</v>
      </c>
      <c r="BJ595">
        <v>4</v>
      </c>
      <c r="BK595">
        <v>4</v>
      </c>
      <c r="BL595">
        <v>0</v>
      </c>
      <c r="BM595">
        <v>20</v>
      </c>
      <c r="BN595">
        <v>1</v>
      </c>
      <c r="BO595">
        <v>0</v>
      </c>
      <c r="BP595">
        <v>20</v>
      </c>
      <c r="BQ595" s="1">
        <v>43595</v>
      </c>
      <c r="BR595">
        <v>8</v>
      </c>
      <c r="BS595">
        <v>5</v>
      </c>
      <c r="BT595">
        <v>6</v>
      </c>
      <c r="BU595">
        <v>28</v>
      </c>
      <c r="BV595">
        <v>1</v>
      </c>
      <c r="BW595">
        <v>0</v>
      </c>
      <c r="BX595">
        <v>28</v>
      </c>
      <c r="BY595">
        <v>37.332999999999998</v>
      </c>
      <c r="CA595" t="s">
        <v>1014</v>
      </c>
      <c r="CB595" t="s">
        <v>1015</v>
      </c>
      <c r="CC595">
        <v>17067</v>
      </c>
      <c r="CD595">
        <v>460</v>
      </c>
      <c r="CE595">
        <v>7178666541</v>
      </c>
      <c r="CF595" t="s">
        <v>99</v>
      </c>
      <c r="CG595" t="s">
        <v>100</v>
      </c>
      <c r="CH595" s="1">
        <v>27760</v>
      </c>
      <c r="CI595" t="s">
        <v>100</v>
      </c>
      <c r="CJ595" t="s">
        <v>100</v>
      </c>
      <c r="CK595" t="s">
        <v>100</v>
      </c>
      <c r="CL595" t="s">
        <v>103</v>
      </c>
      <c r="CM595" t="s">
        <v>1012</v>
      </c>
      <c r="CN595">
        <v>152</v>
      </c>
      <c r="CO595" s="1">
        <v>44621</v>
      </c>
      <c r="CP595" s="1"/>
      <c r="CV595"/>
    </row>
    <row r="596" spans="1:102" x14ac:dyDescent="0.25">
      <c r="A596" t="s">
        <v>317</v>
      </c>
      <c r="B596" s="18" t="s">
        <v>3187</v>
      </c>
      <c r="C596" s="18">
        <v>395912</v>
      </c>
      <c r="D596" t="s">
        <v>2693</v>
      </c>
      <c r="E596" t="s">
        <v>1026</v>
      </c>
      <c r="F596" t="s">
        <v>111</v>
      </c>
      <c r="G596" t="s">
        <v>3201</v>
      </c>
      <c r="H596">
        <v>99.7</v>
      </c>
      <c r="I596" t="s">
        <v>98</v>
      </c>
      <c r="K596" t="s">
        <v>100</v>
      </c>
      <c r="L596" t="s">
        <v>105</v>
      </c>
      <c r="M596">
        <v>2</v>
      </c>
      <c r="N596">
        <v>2</v>
      </c>
      <c r="O596">
        <v>1</v>
      </c>
      <c r="P596">
        <v>5</v>
      </c>
      <c r="Q596">
        <v>5</v>
      </c>
      <c r="R596">
        <v>3</v>
      </c>
      <c r="S596">
        <v>2</v>
      </c>
      <c r="U596" s="8">
        <v>2.88368</v>
      </c>
      <c r="V596" s="8">
        <v>0.41983999999999999</v>
      </c>
      <c r="W596">
        <v>52</v>
      </c>
      <c r="X596">
        <v>0.84936</v>
      </c>
      <c r="Y596">
        <v>1.2692000000000001</v>
      </c>
      <c r="Z596">
        <v>2.6082999999999998</v>
      </c>
      <c r="AA596">
        <v>0.26780999999999999</v>
      </c>
      <c r="AB596">
        <v>5.3960000000000001E-2</v>
      </c>
      <c r="AD596">
        <v>1.61449</v>
      </c>
      <c r="AE596">
        <v>50</v>
      </c>
      <c r="AG596">
        <v>0</v>
      </c>
      <c r="AJ596">
        <v>1.87527</v>
      </c>
      <c r="AK596">
        <v>0.75892000000000004</v>
      </c>
      <c r="AL596">
        <v>0.40072999999999998</v>
      </c>
      <c r="AM596">
        <v>3.03491</v>
      </c>
      <c r="AN596">
        <v>1.76254</v>
      </c>
      <c r="AO596">
        <v>0.82321999999999995</v>
      </c>
      <c r="AP596">
        <v>0.39237</v>
      </c>
      <c r="AQ596">
        <v>2.9999799999999999</v>
      </c>
      <c r="AS596">
        <v>0</v>
      </c>
      <c r="AT596">
        <v>3</v>
      </c>
      <c r="AU596">
        <v>0</v>
      </c>
      <c r="AV596">
        <v>0</v>
      </c>
      <c r="AW596" s="4">
        <v>0</v>
      </c>
      <c r="AX596">
        <v>0</v>
      </c>
      <c r="AY596">
        <v>0</v>
      </c>
      <c r="BA596" s="1">
        <v>44490</v>
      </c>
      <c r="BB596">
        <v>15</v>
      </c>
      <c r="BC596">
        <v>15</v>
      </c>
      <c r="BD596">
        <v>0</v>
      </c>
      <c r="BE596">
        <v>88</v>
      </c>
      <c r="BF596">
        <v>1</v>
      </c>
      <c r="BG596">
        <v>0</v>
      </c>
      <c r="BH596">
        <v>88</v>
      </c>
      <c r="BI596" s="1">
        <v>43686</v>
      </c>
      <c r="BJ596">
        <v>16</v>
      </c>
      <c r="BK596">
        <v>14</v>
      </c>
      <c r="BL596">
        <v>2</v>
      </c>
      <c r="BM596">
        <v>116</v>
      </c>
      <c r="BN596">
        <v>1</v>
      </c>
      <c r="BO596">
        <v>0</v>
      </c>
      <c r="BP596">
        <v>116</v>
      </c>
      <c r="BQ596" s="1">
        <v>43367</v>
      </c>
      <c r="BR596">
        <v>11</v>
      </c>
      <c r="BS596">
        <v>9</v>
      </c>
      <c r="BT596">
        <v>2</v>
      </c>
      <c r="BU596">
        <v>68</v>
      </c>
      <c r="BV596">
        <v>1</v>
      </c>
      <c r="BW596">
        <v>0</v>
      </c>
      <c r="BX596">
        <v>68</v>
      </c>
      <c r="BY596">
        <v>94</v>
      </c>
      <c r="CA596" t="s">
        <v>2695</v>
      </c>
      <c r="CB596" t="s">
        <v>2696</v>
      </c>
      <c r="CC596">
        <v>19401</v>
      </c>
      <c r="CD596">
        <v>560</v>
      </c>
      <c r="CE596">
        <v>6102782700</v>
      </c>
      <c r="CF596" t="s">
        <v>99</v>
      </c>
      <c r="CG596" t="s">
        <v>100</v>
      </c>
      <c r="CH596" s="1">
        <v>34228</v>
      </c>
      <c r="CI596" t="s">
        <v>100</v>
      </c>
      <c r="CJ596" t="s">
        <v>100</v>
      </c>
      <c r="CK596" t="s">
        <v>100</v>
      </c>
      <c r="CL596" t="s">
        <v>103</v>
      </c>
      <c r="CM596" t="s">
        <v>2694</v>
      </c>
      <c r="CN596">
        <v>120</v>
      </c>
      <c r="CO596" s="1">
        <v>44621</v>
      </c>
      <c r="CP596" s="1"/>
      <c r="CV596"/>
    </row>
    <row r="597" spans="1:102" x14ac:dyDescent="0.25">
      <c r="A597" t="s">
        <v>317</v>
      </c>
      <c r="B597" s="18" t="s">
        <v>3187</v>
      </c>
      <c r="C597" s="18">
        <v>395777</v>
      </c>
      <c r="D597" t="s">
        <v>2314</v>
      </c>
      <c r="E597" t="s">
        <v>192</v>
      </c>
      <c r="F597" t="s">
        <v>1529</v>
      </c>
      <c r="G597" t="s">
        <v>3202</v>
      </c>
      <c r="H597">
        <v>86.7</v>
      </c>
      <c r="I597" t="s">
        <v>113</v>
      </c>
      <c r="K597" t="s">
        <v>100</v>
      </c>
      <c r="L597" t="s">
        <v>105</v>
      </c>
      <c r="M597">
        <v>5</v>
      </c>
      <c r="N597">
        <v>3</v>
      </c>
      <c r="O597">
        <v>4</v>
      </c>
      <c r="P597">
        <v>5</v>
      </c>
      <c r="Q597">
        <v>5</v>
      </c>
      <c r="R597">
        <v>5</v>
      </c>
      <c r="S597">
        <v>4</v>
      </c>
      <c r="U597" s="8">
        <v>3.3722099999999999</v>
      </c>
      <c r="V597" s="8">
        <v>0.74568000000000001</v>
      </c>
      <c r="W597">
        <v>44.6</v>
      </c>
      <c r="X597">
        <v>0.67518</v>
      </c>
      <c r="Y597">
        <v>1.4208700000000001</v>
      </c>
      <c r="Z597">
        <v>2.9478</v>
      </c>
      <c r="AA597">
        <v>0.48482999999999998</v>
      </c>
      <c r="AB597">
        <v>6.6530000000000006E-2</v>
      </c>
      <c r="AD597">
        <v>1.9513499999999999</v>
      </c>
      <c r="AE597">
        <v>50</v>
      </c>
      <c r="AG597">
        <v>0</v>
      </c>
      <c r="AJ597">
        <v>2.3225600000000002</v>
      </c>
      <c r="AK597">
        <v>0.77383999999999997</v>
      </c>
      <c r="AL597">
        <v>0.36559999999999998</v>
      </c>
      <c r="AM597">
        <v>3.4619900000000001</v>
      </c>
      <c r="AN597">
        <v>1.7200200000000001</v>
      </c>
      <c r="AO597">
        <v>0.64178999999999997</v>
      </c>
      <c r="AP597">
        <v>0.76385000000000003</v>
      </c>
      <c r="AQ597">
        <v>3.0754199999999998</v>
      </c>
      <c r="AS597">
        <v>0</v>
      </c>
      <c r="AT597">
        <v>2</v>
      </c>
      <c r="AU597">
        <v>0</v>
      </c>
      <c r="AV597">
        <v>1</v>
      </c>
      <c r="AW597" s="4">
        <v>650</v>
      </c>
      <c r="AX597">
        <v>0</v>
      </c>
      <c r="AY597">
        <v>1</v>
      </c>
      <c r="BA597" s="1">
        <v>44575</v>
      </c>
      <c r="BB597">
        <v>4</v>
      </c>
      <c r="BC597">
        <v>4</v>
      </c>
      <c r="BD597">
        <v>0</v>
      </c>
      <c r="BE597">
        <v>16</v>
      </c>
      <c r="BF597">
        <v>0</v>
      </c>
      <c r="BG597">
        <v>0</v>
      </c>
      <c r="BH597">
        <v>16</v>
      </c>
      <c r="BI597" s="1">
        <v>44253</v>
      </c>
      <c r="BJ597">
        <v>4</v>
      </c>
      <c r="BK597">
        <v>4</v>
      </c>
      <c r="BL597">
        <v>0</v>
      </c>
      <c r="BM597">
        <v>16</v>
      </c>
      <c r="BN597">
        <v>1</v>
      </c>
      <c r="BO597">
        <v>0</v>
      </c>
      <c r="BP597">
        <v>16</v>
      </c>
      <c r="BQ597" s="1">
        <v>43664</v>
      </c>
      <c r="BR597">
        <v>11</v>
      </c>
      <c r="BS597">
        <v>8</v>
      </c>
      <c r="BT597">
        <v>3</v>
      </c>
      <c r="BU597">
        <v>56</v>
      </c>
      <c r="BV597">
        <v>1</v>
      </c>
      <c r="BW597">
        <v>0</v>
      </c>
      <c r="BX597">
        <v>56</v>
      </c>
      <c r="BY597">
        <v>22.667000000000002</v>
      </c>
      <c r="CA597" t="s">
        <v>2316</v>
      </c>
      <c r="CB597" t="s">
        <v>2317</v>
      </c>
      <c r="CC597">
        <v>16323</v>
      </c>
      <c r="CD597">
        <v>730</v>
      </c>
      <c r="CE597">
        <v>8144370100</v>
      </c>
      <c r="CF597" t="s">
        <v>99</v>
      </c>
      <c r="CG597" t="s">
        <v>100</v>
      </c>
      <c r="CH597" s="1">
        <v>32509</v>
      </c>
      <c r="CI597" t="s">
        <v>100</v>
      </c>
      <c r="CJ597" t="s">
        <v>100</v>
      </c>
      <c r="CK597" t="s">
        <v>100</v>
      </c>
      <c r="CL597" t="s">
        <v>103</v>
      </c>
      <c r="CM597" t="s">
        <v>2315</v>
      </c>
      <c r="CN597">
        <v>148</v>
      </c>
      <c r="CO597" s="1">
        <v>44621</v>
      </c>
      <c r="CP597" s="1"/>
      <c r="CV597"/>
    </row>
    <row r="598" spans="1:102" x14ac:dyDescent="0.25">
      <c r="A598" t="s">
        <v>317</v>
      </c>
      <c r="B598" s="18" t="s">
        <v>3187</v>
      </c>
      <c r="C598" s="18">
        <v>395276</v>
      </c>
      <c r="D598" t="s">
        <v>821</v>
      </c>
      <c r="E598" t="s">
        <v>823</v>
      </c>
      <c r="F598" t="s">
        <v>279</v>
      </c>
      <c r="G598" t="s">
        <v>3202</v>
      </c>
      <c r="H598">
        <v>62.4</v>
      </c>
      <c r="I598" t="s">
        <v>113</v>
      </c>
      <c r="K598" t="s">
        <v>100</v>
      </c>
      <c r="L598" t="s">
        <v>105</v>
      </c>
      <c r="M598">
        <v>3</v>
      </c>
      <c r="N598">
        <v>3</v>
      </c>
      <c r="O598">
        <v>3</v>
      </c>
      <c r="P598">
        <v>4</v>
      </c>
      <c r="Q598">
        <v>4</v>
      </c>
      <c r="R598">
        <v>3</v>
      </c>
      <c r="S598">
        <v>4</v>
      </c>
      <c r="U598" s="8">
        <v>3.78356</v>
      </c>
      <c r="V598" s="8">
        <v>0.64609000000000005</v>
      </c>
      <c r="W598">
        <v>41.5</v>
      </c>
      <c r="X598">
        <v>0.86980999999999997</v>
      </c>
      <c r="Y598">
        <v>1.5159</v>
      </c>
      <c r="Z598">
        <v>3.54026</v>
      </c>
      <c r="AA598">
        <v>0.53217999999999999</v>
      </c>
      <c r="AB598">
        <v>6.7080000000000001E-2</v>
      </c>
      <c r="AD598">
        <v>2.2676599999999998</v>
      </c>
      <c r="AE598">
        <v>55</v>
      </c>
      <c r="AG598">
        <v>1</v>
      </c>
      <c r="AJ598">
        <v>2.3964500000000002</v>
      </c>
      <c r="AK598">
        <v>0.71450999999999998</v>
      </c>
      <c r="AL598">
        <v>0.31544</v>
      </c>
      <c r="AM598">
        <v>3.4264000000000001</v>
      </c>
      <c r="AN598">
        <v>1.9372</v>
      </c>
      <c r="AO598">
        <v>0.89544999999999997</v>
      </c>
      <c r="AP598">
        <v>0.76705000000000001</v>
      </c>
      <c r="AQ598">
        <v>3.4864000000000002</v>
      </c>
      <c r="AS598">
        <v>0</v>
      </c>
      <c r="AT598">
        <v>0</v>
      </c>
      <c r="AU598">
        <v>2</v>
      </c>
      <c r="AV598">
        <v>0</v>
      </c>
      <c r="AW598" s="4">
        <v>0</v>
      </c>
      <c r="AX598">
        <v>0</v>
      </c>
      <c r="AY598">
        <v>0</v>
      </c>
      <c r="BA598" s="1">
        <v>44344</v>
      </c>
      <c r="BB598">
        <v>3</v>
      </c>
      <c r="BC598">
        <v>3</v>
      </c>
      <c r="BD598">
        <v>0</v>
      </c>
      <c r="BE598">
        <v>12</v>
      </c>
      <c r="BF598">
        <v>1</v>
      </c>
      <c r="BG598">
        <v>0</v>
      </c>
      <c r="BH598">
        <v>12</v>
      </c>
      <c r="BI598" s="1">
        <v>43875</v>
      </c>
      <c r="BJ598">
        <v>7</v>
      </c>
      <c r="BK598">
        <v>6</v>
      </c>
      <c r="BL598">
        <v>0</v>
      </c>
      <c r="BM598">
        <v>56</v>
      </c>
      <c r="BN598">
        <v>1</v>
      </c>
      <c r="BO598">
        <v>0</v>
      </c>
      <c r="BP598">
        <v>56</v>
      </c>
      <c r="BQ598" s="1">
        <v>43553</v>
      </c>
      <c r="BR598">
        <v>9</v>
      </c>
      <c r="BS598">
        <v>9</v>
      </c>
      <c r="BT598">
        <v>0</v>
      </c>
      <c r="BU598">
        <v>56</v>
      </c>
      <c r="BV598">
        <v>2</v>
      </c>
      <c r="BW598">
        <v>28</v>
      </c>
      <c r="BX598">
        <v>84</v>
      </c>
      <c r="BY598">
        <v>38.667000000000002</v>
      </c>
      <c r="CA598" t="s">
        <v>135</v>
      </c>
      <c r="CB598" t="s">
        <v>824</v>
      </c>
      <c r="CC598">
        <v>18235</v>
      </c>
      <c r="CD598">
        <v>190</v>
      </c>
      <c r="CE598">
        <v>6103777206</v>
      </c>
      <c r="CF598" t="s">
        <v>99</v>
      </c>
      <c r="CG598" t="s">
        <v>100</v>
      </c>
      <c r="CH598" s="1">
        <v>25576</v>
      </c>
      <c r="CI598" t="s">
        <v>100</v>
      </c>
      <c r="CJ598" t="s">
        <v>100</v>
      </c>
      <c r="CK598" t="s">
        <v>100</v>
      </c>
      <c r="CL598" t="s">
        <v>103</v>
      </c>
      <c r="CM598" t="s">
        <v>822</v>
      </c>
      <c r="CN598">
        <v>91</v>
      </c>
      <c r="CO598" s="1">
        <v>44621</v>
      </c>
      <c r="CP598" s="1"/>
      <c r="CV598"/>
    </row>
    <row r="599" spans="1:102" x14ac:dyDescent="0.25">
      <c r="A599" t="s">
        <v>317</v>
      </c>
      <c r="B599" s="18" t="s">
        <v>3187</v>
      </c>
      <c r="C599" s="18">
        <v>395788</v>
      </c>
      <c r="D599" t="s">
        <v>2357</v>
      </c>
      <c r="E599" t="s">
        <v>125</v>
      </c>
      <c r="F599" t="s">
        <v>127</v>
      </c>
      <c r="G599" t="s">
        <v>3201</v>
      </c>
      <c r="H599">
        <v>191.1</v>
      </c>
      <c r="I599" t="s">
        <v>98</v>
      </c>
      <c r="K599" t="s">
        <v>100</v>
      </c>
      <c r="L599" t="s">
        <v>105</v>
      </c>
      <c r="M599">
        <v>4</v>
      </c>
      <c r="N599">
        <v>2</v>
      </c>
      <c r="O599">
        <v>4</v>
      </c>
      <c r="P599">
        <v>2</v>
      </c>
      <c r="Q599">
        <v>2</v>
      </c>
      <c r="R599">
        <v>2</v>
      </c>
      <c r="S599">
        <v>2</v>
      </c>
      <c r="U599" s="8">
        <v>2.9640499999999999</v>
      </c>
      <c r="V599" s="8">
        <v>0.50866</v>
      </c>
      <c r="W599">
        <v>92.9</v>
      </c>
      <c r="X599">
        <v>0.77293000000000001</v>
      </c>
      <c r="Y599">
        <v>1.28159</v>
      </c>
      <c r="Z599">
        <v>2.6696499999999999</v>
      </c>
      <c r="AA599">
        <v>0.30193999999999999</v>
      </c>
      <c r="AB599">
        <v>7.5759999999999994E-2</v>
      </c>
      <c r="AD599">
        <v>1.68245</v>
      </c>
      <c r="AE599">
        <v>100</v>
      </c>
      <c r="AG599">
        <v>1</v>
      </c>
      <c r="AJ599">
        <v>2.0865</v>
      </c>
      <c r="AK599">
        <v>0.77464999999999995</v>
      </c>
      <c r="AL599">
        <v>0.38819999999999999</v>
      </c>
      <c r="AM599">
        <v>3.2493500000000002</v>
      </c>
      <c r="AN599">
        <v>1.65079</v>
      </c>
      <c r="AO599">
        <v>0.73394000000000004</v>
      </c>
      <c r="AP599">
        <v>0.49071999999999999</v>
      </c>
      <c r="AQ599">
        <v>2.88008</v>
      </c>
      <c r="AS599">
        <v>0</v>
      </c>
      <c r="AT599">
        <v>1</v>
      </c>
      <c r="AU599">
        <v>1</v>
      </c>
      <c r="AV599">
        <v>0</v>
      </c>
      <c r="AW599" s="4">
        <v>0</v>
      </c>
      <c r="AX599">
        <v>0</v>
      </c>
      <c r="AY599">
        <v>0</v>
      </c>
      <c r="BA599" s="1">
        <v>44435</v>
      </c>
      <c r="BB599">
        <v>7</v>
      </c>
      <c r="BC599">
        <v>6</v>
      </c>
      <c r="BD599">
        <v>0</v>
      </c>
      <c r="BE599">
        <v>32</v>
      </c>
      <c r="BF599">
        <v>1</v>
      </c>
      <c r="BG599">
        <v>0</v>
      </c>
      <c r="BH599">
        <v>32</v>
      </c>
      <c r="BI599" s="1">
        <v>43664</v>
      </c>
      <c r="BJ599">
        <v>2</v>
      </c>
      <c r="BK599">
        <v>2</v>
      </c>
      <c r="BL599">
        <v>0</v>
      </c>
      <c r="BM599">
        <v>16</v>
      </c>
      <c r="BN599">
        <v>1</v>
      </c>
      <c r="BO599">
        <v>0</v>
      </c>
      <c r="BP599">
        <v>16</v>
      </c>
      <c r="BQ599" s="1">
        <v>43325</v>
      </c>
      <c r="BR599">
        <v>4</v>
      </c>
      <c r="BS599">
        <v>4</v>
      </c>
      <c r="BT599">
        <v>0</v>
      </c>
      <c r="BU599">
        <v>24</v>
      </c>
      <c r="BV599">
        <v>1</v>
      </c>
      <c r="BW599">
        <v>0</v>
      </c>
      <c r="BX599">
        <v>24</v>
      </c>
      <c r="BY599">
        <v>25.332999999999998</v>
      </c>
      <c r="CA599" t="s">
        <v>2359</v>
      </c>
      <c r="CB599" t="s">
        <v>2360</v>
      </c>
      <c r="CC599">
        <v>16001</v>
      </c>
      <c r="CD599">
        <v>150</v>
      </c>
      <c r="CE599">
        <v>7242821800</v>
      </c>
      <c r="CF599" t="s">
        <v>99</v>
      </c>
      <c r="CG599" t="s">
        <v>100</v>
      </c>
      <c r="CH599" s="1">
        <v>32568</v>
      </c>
      <c r="CI599" t="s">
        <v>100</v>
      </c>
      <c r="CJ599" t="s">
        <v>100</v>
      </c>
      <c r="CK599" t="s">
        <v>100</v>
      </c>
      <c r="CL599" t="s">
        <v>103</v>
      </c>
      <c r="CM599" t="s">
        <v>2358</v>
      </c>
      <c r="CN599">
        <v>220</v>
      </c>
      <c r="CO599" s="1">
        <v>44621</v>
      </c>
      <c r="CP599" s="1"/>
      <c r="CV599"/>
    </row>
    <row r="600" spans="1:102" x14ac:dyDescent="0.25">
      <c r="A600" t="s">
        <v>317</v>
      </c>
      <c r="B600" s="18" t="s">
        <v>3187</v>
      </c>
      <c r="C600" s="18">
        <v>395953</v>
      </c>
      <c r="D600" t="s">
        <v>2771</v>
      </c>
      <c r="E600" t="s">
        <v>2773</v>
      </c>
      <c r="F600" t="s">
        <v>144</v>
      </c>
      <c r="G600" t="s">
        <v>3201</v>
      </c>
      <c r="H600">
        <v>54.9</v>
      </c>
      <c r="I600" t="s">
        <v>98</v>
      </c>
      <c r="K600" t="s">
        <v>100</v>
      </c>
      <c r="L600" t="s">
        <v>105</v>
      </c>
      <c r="M600">
        <v>2</v>
      </c>
      <c r="N600">
        <v>3</v>
      </c>
      <c r="O600">
        <v>2</v>
      </c>
      <c r="P600">
        <v>4</v>
      </c>
      <c r="Q600">
        <v>4</v>
      </c>
      <c r="R600">
        <v>5</v>
      </c>
      <c r="S600">
        <v>3</v>
      </c>
      <c r="U600" s="8">
        <v>3.3229199999999999</v>
      </c>
      <c r="V600" s="8">
        <v>0.78861000000000003</v>
      </c>
      <c r="W600">
        <v>66</v>
      </c>
      <c r="X600">
        <v>0.71955000000000002</v>
      </c>
      <c r="Y600">
        <v>1.50817</v>
      </c>
      <c r="Z600">
        <v>3.0287700000000002</v>
      </c>
      <c r="AA600">
        <v>0.48614000000000002</v>
      </c>
      <c r="AB600">
        <v>0.10816000000000001</v>
      </c>
      <c r="AD600">
        <v>1.8147500000000001</v>
      </c>
      <c r="AE600">
        <v>63.6</v>
      </c>
      <c r="AG600">
        <v>1</v>
      </c>
      <c r="AJ600">
        <v>2.02311</v>
      </c>
      <c r="AK600">
        <v>0.77005999999999997</v>
      </c>
      <c r="AL600">
        <v>0.45485999999999999</v>
      </c>
      <c r="AM600">
        <v>3.2480199999999999</v>
      </c>
      <c r="AN600">
        <v>1.83639</v>
      </c>
      <c r="AO600">
        <v>0.68733</v>
      </c>
      <c r="AP600">
        <v>0.64929999999999999</v>
      </c>
      <c r="AQ600">
        <v>3.2301000000000002</v>
      </c>
      <c r="AS600">
        <v>1</v>
      </c>
      <c r="AT600">
        <v>1</v>
      </c>
      <c r="AU600">
        <v>0</v>
      </c>
      <c r="AV600">
        <v>1</v>
      </c>
      <c r="AW600" s="4">
        <v>7345</v>
      </c>
      <c r="AX600">
        <v>0</v>
      </c>
      <c r="AY600">
        <v>1</v>
      </c>
      <c r="BA600" s="1">
        <v>44469</v>
      </c>
      <c r="BB600">
        <v>9</v>
      </c>
      <c r="BC600">
        <v>9</v>
      </c>
      <c r="BD600">
        <v>0</v>
      </c>
      <c r="BE600">
        <v>48</v>
      </c>
      <c r="BF600">
        <v>1</v>
      </c>
      <c r="BG600">
        <v>0</v>
      </c>
      <c r="BH600">
        <v>48</v>
      </c>
      <c r="BI600" s="1">
        <v>44158</v>
      </c>
      <c r="BJ600">
        <v>7</v>
      </c>
      <c r="BK600">
        <v>7</v>
      </c>
      <c r="BL600">
        <v>0</v>
      </c>
      <c r="BM600">
        <v>32</v>
      </c>
      <c r="BN600">
        <v>1</v>
      </c>
      <c r="BO600">
        <v>0</v>
      </c>
      <c r="BP600">
        <v>32</v>
      </c>
      <c r="BQ600" s="1">
        <v>43672</v>
      </c>
      <c r="BR600">
        <v>11</v>
      </c>
      <c r="BS600">
        <v>8</v>
      </c>
      <c r="BT600">
        <v>3</v>
      </c>
      <c r="BU600">
        <v>68</v>
      </c>
      <c r="BV600">
        <v>1</v>
      </c>
      <c r="BW600">
        <v>0</v>
      </c>
      <c r="BX600">
        <v>68</v>
      </c>
      <c r="BY600">
        <v>46</v>
      </c>
      <c r="CA600" t="s">
        <v>2774</v>
      </c>
      <c r="CB600" t="s">
        <v>2775</v>
      </c>
      <c r="CC600">
        <v>17815</v>
      </c>
      <c r="CD600">
        <v>250</v>
      </c>
      <c r="CE600">
        <v>5707846688</v>
      </c>
      <c r="CF600" t="s">
        <v>99</v>
      </c>
      <c r="CG600" t="s">
        <v>100</v>
      </c>
      <c r="CH600" s="1">
        <v>34880</v>
      </c>
      <c r="CI600" t="s">
        <v>100</v>
      </c>
      <c r="CJ600" t="s">
        <v>100</v>
      </c>
      <c r="CK600" t="s">
        <v>100</v>
      </c>
      <c r="CL600" t="s">
        <v>103</v>
      </c>
      <c r="CM600" t="s">
        <v>2772</v>
      </c>
      <c r="CN600">
        <v>66</v>
      </c>
      <c r="CO600" s="1">
        <v>44621</v>
      </c>
      <c r="CP600" s="1"/>
      <c r="CV600"/>
    </row>
    <row r="601" spans="1:102" x14ac:dyDescent="0.25">
      <c r="A601" t="s">
        <v>317</v>
      </c>
      <c r="B601" s="18" t="s">
        <v>3187</v>
      </c>
      <c r="C601" s="18">
        <v>395616</v>
      </c>
      <c r="D601" t="s">
        <v>1851</v>
      </c>
      <c r="E601" t="s">
        <v>385</v>
      </c>
      <c r="F601" t="s">
        <v>201</v>
      </c>
      <c r="G601" t="s">
        <v>3203</v>
      </c>
      <c r="H601">
        <v>101.8</v>
      </c>
      <c r="I601" t="s">
        <v>104</v>
      </c>
      <c r="K601" t="s">
        <v>100</v>
      </c>
      <c r="L601" t="s">
        <v>105</v>
      </c>
      <c r="M601">
        <v>3</v>
      </c>
      <c r="N601">
        <v>3</v>
      </c>
      <c r="O601">
        <v>3</v>
      </c>
      <c r="P601">
        <v>4</v>
      </c>
      <c r="Q601">
        <v>3</v>
      </c>
      <c r="R601">
        <v>4</v>
      </c>
      <c r="S601">
        <v>3</v>
      </c>
      <c r="U601" s="8">
        <v>3.47384</v>
      </c>
      <c r="V601" s="8">
        <v>0.57355</v>
      </c>
      <c r="W601">
        <v>93.3</v>
      </c>
      <c r="X601">
        <v>0.88283</v>
      </c>
      <c r="Y601">
        <v>1.45638</v>
      </c>
      <c r="Z601">
        <v>3.0339900000000002</v>
      </c>
      <c r="AA601">
        <v>0.27262999999999998</v>
      </c>
      <c r="AB601">
        <v>7.8700000000000006E-2</v>
      </c>
      <c r="AD601">
        <v>2.0174599999999998</v>
      </c>
      <c r="AE601">
        <v>93.8</v>
      </c>
      <c r="AH601">
        <v>6</v>
      </c>
      <c r="AJ601">
        <v>2.0978599999999998</v>
      </c>
      <c r="AK601">
        <v>0.78639999999999999</v>
      </c>
      <c r="AL601">
        <v>0.40510000000000002</v>
      </c>
      <c r="AM601">
        <v>3.2893599999999998</v>
      </c>
      <c r="AN601">
        <v>1.9687699999999999</v>
      </c>
      <c r="AO601">
        <v>0.82577</v>
      </c>
      <c r="AP601">
        <v>0.53022999999999998</v>
      </c>
      <c r="AQ601">
        <v>3.3343799999999999</v>
      </c>
      <c r="AS601">
        <v>0</v>
      </c>
      <c r="AT601">
        <v>0</v>
      </c>
      <c r="AU601">
        <v>0</v>
      </c>
      <c r="AV601">
        <v>0</v>
      </c>
      <c r="AW601" s="4">
        <v>0</v>
      </c>
      <c r="AX601">
        <v>0</v>
      </c>
      <c r="AY601">
        <v>0</v>
      </c>
      <c r="BA601" s="1">
        <v>44540</v>
      </c>
      <c r="BB601">
        <v>5</v>
      </c>
      <c r="BC601">
        <v>5</v>
      </c>
      <c r="BD601">
        <v>0</v>
      </c>
      <c r="BE601">
        <v>28</v>
      </c>
      <c r="BF601">
        <v>1</v>
      </c>
      <c r="BG601">
        <v>0</v>
      </c>
      <c r="BH601">
        <v>28</v>
      </c>
      <c r="BI601" s="1">
        <v>44154</v>
      </c>
      <c r="BJ601">
        <v>0</v>
      </c>
      <c r="BK601">
        <v>0</v>
      </c>
      <c r="BL601">
        <v>0</v>
      </c>
      <c r="BM601">
        <v>0</v>
      </c>
      <c r="BN601">
        <v>0</v>
      </c>
      <c r="BO601">
        <v>0</v>
      </c>
      <c r="BP601">
        <v>0</v>
      </c>
      <c r="BQ601" s="1">
        <v>43644</v>
      </c>
      <c r="BR601">
        <v>9</v>
      </c>
      <c r="BS601">
        <v>9</v>
      </c>
      <c r="BT601">
        <v>0</v>
      </c>
      <c r="BU601">
        <v>60</v>
      </c>
      <c r="BV601">
        <v>2</v>
      </c>
      <c r="BW601">
        <v>30</v>
      </c>
      <c r="BX601">
        <v>90</v>
      </c>
      <c r="BY601">
        <v>29</v>
      </c>
      <c r="CA601" t="s">
        <v>1853</v>
      </c>
      <c r="CB601" t="s">
        <v>1854</v>
      </c>
      <c r="CC601">
        <v>17745</v>
      </c>
      <c r="CD601">
        <v>240</v>
      </c>
      <c r="CE601">
        <v>5707489377</v>
      </c>
      <c r="CF601" t="s">
        <v>99</v>
      </c>
      <c r="CG601" t="s">
        <v>100</v>
      </c>
      <c r="CH601" s="1">
        <v>30682</v>
      </c>
      <c r="CI601" t="s">
        <v>100</v>
      </c>
      <c r="CJ601" t="s">
        <v>100</v>
      </c>
      <c r="CK601" t="s">
        <v>100</v>
      </c>
      <c r="CL601" t="s">
        <v>103</v>
      </c>
      <c r="CM601" t="s">
        <v>1852</v>
      </c>
      <c r="CN601">
        <v>146</v>
      </c>
      <c r="CO601" s="1">
        <v>44621</v>
      </c>
      <c r="CP601" s="1"/>
      <c r="CV601"/>
    </row>
    <row r="602" spans="1:102" x14ac:dyDescent="0.25">
      <c r="A602" t="s">
        <v>317</v>
      </c>
      <c r="B602" s="18" t="s">
        <v>3187</v>
      </c>
      <c r="C602" s="18">
        <v>395400</v>
      </c>
      <c r="D602" t="s">
        <v>1194</v>
      </c>
      <c r="E602" t="s">
        <v>203</v>
      </c>
      <c r="F602" t="s">
        <v>281</v>
      </c>
      <c r="G602" t="s">
        <v>3201</v>
      </c>
      <c r="H602">
        <v>146.4</v>
      </c>
      <c r="I602" t="s">
        <v>98</v>
      </c>
      <c r="K602" t="s">
        <v>100</v>
      </c>
      <c r="L602" t="s">
        <v>105</v>
      </c>
      <c r="M602">
        <v>1</v>
      </c>
      <c r="N602">
        <v>1</v>
      </c>
      <c r="O602">
        <v>1</v>
      </c>
      <c r="P602">
        <v>2</v>
      </c>
      <c r="Q602">
        <v>1</v>
      </c>
      <c r="R602">
        <v>2</v>
      </c>
      <c r="S602">
        <v>1</v>
      </c>
      <c r="U602" s="8">
        <v>3.2441599999999999</v>
      </c>
      <c r="V602" s="8">
        <v>0.21615999999999999</v>
      </c>
      <c r="W602">
        <v>100</v>
      </c>
      <c r="X602">
        <v>1.0386299999999999</v>
      </c>
      <c r="Y602">
        <v>1.2547900000000001</v>
      </c>
      <c r="Z602">
        <v>2.9193500000000001</v>
      </c>
      <c r="AA602">
        <v>8.6410000000000001E-2</v>
      </c>
      <c r="AB602">
        <v>8.1180000000000002E-2</v>
      </c>
      <c r="AD602">
        <v>1.9893700000000001</v>
      </c>
      <c r="AE602">
        <v>100</v>
      </c>
      <c r="AG602">
        <v>1</v>
      </c>
      <c r="AJ602">
        <v>1.9983500000000001</v>
      </c>
      <c r="AK602">
        <v>0.75946000000000002</v>
      </c>
      <c r="AL602">
        <v>0.39746999999999999</v>
      </c>
      <c r="AM602">
        <v>3.1552799999999999</v>
      </c>
      <c r="AN602">
        <v>2.03803</v>
      </c>
      <c r="AO602">
        <v>1.00596</v>
      </c>
      <c r="AP602">
        <v>0.20366999999999999</v>
      </c>
      <c r="AQ602">
        <v>3.2462399999999998</v>
      </c>
      <c r="AS602">
        <v>0</v>
      </c>
      <c r="AT602">
        <v>0</v>
      </c>
      <c r="AU602">
        <v>4</v>
      </c>
      <c r="AV602">
        <v>5</v>
      </c>
      <c r="AW602" s="4">
        <v>116707.34</v>
      </c>
      <c r="AX602">
        <v>1</v>
      </c>
      <c r="AY602">
        <v>6</v>
      </c>
      <c r="BA602" s="1">
        <v>44316</v>
      </c>
      <c r="BB602">
        <v>13</v>
      </c>
      <c r="BC602">
        <v>13</v>
      </c>
      <c r="BD602">
        <v>0</v>
      </c>
      <c r="BE602">
        <v>76</v>
      </c>
      <c r="BF602">
        <v>2</v>
      </c>
      <c r="BG602">
        <v>38</v>
      </c>
      <c r="BH602">
        <v>114</v>
      </c>
      <c r="BI602" s="1">
        <v>43644</v>
      </c>
      <c r="BJ602">
        <v>6</v>
      </c>
      <c r="BK602">
        <v>2</v>
      </c>
      <c r="BL602">
        <v>0</v>
      </c>
      <c r="BM602">
        <v>40</v>
      </c>
      <c r="BN602">
        <v>1</v>
      </c>
      <c r="BO602">
        <v>0</v>
      </c>
      <c r="BP602">
        <v>40</v>
      </c>
      <c r="BQ602" s="1">
        <v>43305</v>
      </c>
      <c r="BR602">
        <v>14</v>
      </c>
      <c r="BS602">
        <v>14</v>
      </c>
      <c r="BT602">
        <v>0</v>
      </c>
      <c r="BU602">
        <v>60</v>
      </c>
      <c r="BV602">
        <v>1</v>
      </c>
      <c r="BW602">
        <v>0</v>
      </c>
      <c r="BX602">
        <v>60</v>
      </c>
      <c r="BY602">
        <v>80.332999999999998</v>
      </c>
      <c r="CA602" t="s">
        <v>1196</v>
      </c>
      <c r="CB602" t="s">
        <v>1197</v>
      </c>
      <c r="CC602">
        <v>17512</v>
      </c>
      <c r="CD602">
        <v>440</v>
      </c>
      <c r="CE602">
        <v>7176847555</v>
      </c>
      <c r="CF602" t="s">
        <v>99</v>
      </c>
      <c r="CG602" t="s">
        <v>100</v>
      </c>
      <c r="CH602" s="1">
        <v>28521</v>
      </c>
      <c r="CI602" t="s">
        <v>100</v>
      </c>
      <c r="CJ602" t="s">
        <v>100</v>
      </c>
      <c r="CK602" t="s">
        <v>101</v>
      </c>
      <c r="CL602" t="s">
        <v>103</v>
      </c>
      <c r="CM602" t="s">
        <v>1195</v>
      </c>
      <c r="CN602">
        <v>173</v>
      </c>
      <c r="CO602" s="1">
        <v>44621</v>
      </c>
      <c r="CP602" s="1"/>
      <c r="CS602">
        <v>12</v>
      </c>
      <c r="CV602"/>
      <c r="CX602">
        <v>12</v>
      </c>
    </row>
    <row r="603" spans="1:102" x14ac:dyDescent="0.25">
      <c r="A603" t="s">
        <v>317</v>
      </c>
      <c r="B603" s="18" t="s">
        <v>3187</v>
      </c>
      <c r="C603" s="18">
        <v>395375</v>
      </c>
      <c r="D603" t="s">
        <v>1128</v>
      </c>
      <c r="E603" t="s">
        <v>1130</v>
      </c>
      <c r="F603" t="s">
        <v>205</v>
      </c>
      <c r="G603" t="s">
        <v>3202</v>
      </c>
      <c r="H603">
        <v>61.4</v>
      </c>
      <c r="I603" t="s">
        <v>133</v>
      </c>
      <c r="K603" t="s">
        <v>100</v>
      </c>
      <c r="L603" t="s">
        <v>105</v>
      </c>
      <c r="M603">
        <v>3</v>
      </c>
      <c r="N603">
        <v>3</v>
      </c>
      <c r="O603">
        <v>3</v>
      </c>
      <c r="P603">
        <v>3</v>
      </c>
      <c r="Q603">
        <v>4</v>
      </c>
      <c r="R603">
        <v>3</v>
      </c>
      <c r="S603">
        <v>3</v>
      </c>
      <c r="U603" s="8">
        <v>3.5542199999999999</v>
      </c>
      <c r="V603" s="8">
        <v>0.75726000000000004</v>
      </c>
      <c r="W603">
        <v>39.700000000000003</v>
      </c>
      <c r="X603">
        <v>1.00288</v>
      </c>
      <c r="Y603">
        <v>1.76014</v>
      </c>
      <c r="Z603">
        <v>3.14514</v>
      </c>
      <c r="AA603">
        <v>0.48213</v>
      </c>
      <c r="AB603">
        <v>0.14871000000000001</v>
      </c>
      <c r="AD603">
        <v>1.79409</v>
      </c>
      <c r="AE603">
        <v>33.299999999999997</v>
      </c>
      <c r="AG603">
        <v>0</v>
      </c>
      <c r="AJ603">
        <v>2.21136</v>
      </c>
      <c r="AK603">
        <v>0.80015000000000003</v>
      </c>
      <c r="AL603">
        <v>0.42114000000000001</v>
      </c>
      <c r="AM603">
        <v>3.4326599999999998</v>
      </c>
      <c r="AN603">
        <v>1.66092</v>
      </c>
      <c r="AO603">
        <v>0.92193000000000003</v>
      </c>
      <c r="AP603">
        <v>0.6734</v>
      </c>
      <c r="AQ603">
        <v>3.26912</v>
      </c>
      <c r="AS603">
        <v>0</v>
      </c>
      <c r="AT603">
        <v>0</v>
      </c>
      <c r="AU603">
        <v>1</v>
      </c>
      <c r="AV603">
        <v>0</v>
      </c>
      <c r="AW603" s="4">
        <v>0</v>
      </c>
      <c r="AX603">
        <v>0</v>
      </c>
      <c r="AY603">
        <v>0</v>
      </c>
      <c r="BA603" s="1">
        <v>44490</v>
      </c>
      <c r="BB603">
        <v>9</v>
      </c>
      <c r="BC603">
        <v>9</v>
      </c>
      <c r="BD603">
        <v>0</v>
      </c>
      <c r="BE603">
        <v>44</v>
      </c>
      <c r="BF603">
        <v>1</v>
      </c>
      <c r="BG603">
        <v>0</v>
      </c>
      <c r="BH603">
        <v>44</v>
      </c>
      <c r="BI603" s="1">
        <v>43888</v>
      </c>
      <c r="BJ603">
        <v>5</v>
      </c>
      <c r="BK603">
        <v>4</v>
      </c>
      <c r="BL603">
        <v>0</v>
      </c>
      <c r="BM603">
        <v>40</v>
      </c>
      <c r="BN603">
        <v>1</v>
      </c>
      <c r="BO603">
        <v>0</v>
      </c>
      <c r="BP603">
        <v>40</v>
      </c>
      <c r="BQ603" s="1">
        <v>43532</v>
      </c>
      <c r="BR603">
        <v>4</v>
      </c>
      <c r="BS603">
        <v>4</v>
      </c>
      <c r="BT603">
        <v>0</v>
      </c>
      <c r="BU603">
        <v>16</v>
      </c>
      <c r="BV603">
        <v>1</v>
      </c>
      <c r="BW603">
        <v>0</v>
      </c>
      <c r="BX603">
        <v>16</v>
      </c>
      <c r="BY603">
        <v>38</v>
      </c>
      <c r="CA603" t="s">
        <v>177</v>
      </c>
      <c r="CB603" t="s">
        <v>1131</v>
      </c>
      <c r="CC603">
        <v>17241</v>
      </c>
      <c r="CD603">
        <v>270</v>
      </c>
      <c r="CE603">
        <v>7177768200</v>
      </c>
      <c r="CF603" t="s">
        <v>99</v>
      </c>
      <c r="CG603" t="s">
        <v>100</v>
      </c>
      <c r="CH603" s="1">
        <v>28268</v>
      </c>
      <c r="CI603" t="s">
        <v>101</v>
      </c>
      <c r="CJ603" t="s">
        <v>100</v>
      </c>
      <c r="CK603" t="s">
        <v>100</v>
      </c>
      <c r="CL603" t="s">
        <v>103</v>
      </c>
      <c r="CM603" t="s">
        <v>1129</v>
      </c>
      <c r="CN603">
        <v>79</v>
      </c>
      <c r="CO603" s="1">
        <v>44621</v>
      </c>
      <c r="CP603" s="1"/>
      <c r="CV603"/>
    </row>
    <row r="604" spans="1:102" x14ac:dyDescent="0.25">
      <c r="A604" t="s">
        <v>317</v>
      </c>
      <c r="B604" s="18" t="s">
        <v>3187</v>
      </c>
      <c r="C604" s="18">
        <v>395699</v>
      </c>
      <c r="D604" t="s">
        <v>2093</v>
      </c>
      <c r="E604" t="s">
        <v>717</v>
      </c>
      <c r="F604" t="s">
        <v>718</v>
      </c>
      <c r="G604" t="s">
        <v>3201</v>
      </c>
      <c r="H604">
        <v>97</v>
      </c>
      <c r="I604" t="s">
        <v>98</v>
      </c>
      <c r="K604" t="s">
        <v>100</v>
      </c>
      <c r="L604" t="s">
        <v>105</v>
      </c>
      <c r="M604">
        <v>2</v>
      </c>
      <c r="N604">
        <v>3</v>
      </c>
      <c r="O604">
        <v>2</v>
      </c>
      <c r="P604">
        <v>4</v>
      </c>
      <c r="Q604">
        <v>2</v>
      </c>
      <c r="R604">
        <v>5</v>
      </c>
      <c r="S604">
        <v>3</v>
      </c>
      <c r="U604" s="8">
        <v>3.2080000000000002</v>
      </c>
      <c r="V604" s="8">
        <v>0.56779999999999997</v>
      </c>
      <c r="W604">
        <v>47.4</v>
      </c>
      <c r="X604">
        <v>0.42079</v>
      </c>
      <c r="Y604">
        <v>0.98858999999999997</v>
      </c>
      <c r="Z604">
        <v>2.68906</v>
      </c>
      <c r="AA604">
        <v>0.29183999999999999</v>
      </c>
      <c r="AB604">
        <v>5.6230000000000002E-2</v>
      </c>
      <c r="AD604">
        <v>2.2194099999999999</v>
      </c>
      <c r="AE604">
        <v>26.7</v>
      </c>
      <c r="AG604">
        <v>0</v>
      </c>
      <c r="AJ604">
        <v>2.0586799999999998</v>
      </c>
      <c r="AK604">
        <v>0.74399000000000004</v>
      </c>
      <c r="AL604">
        <v>0.37242999999999998</v>
      </c>
      <c r="AM604">
        <v>3.1751</v>
      </c>
      <c r="AN604">
        <v>2.2070599999999998</v>
      </c>
      <c r="AO604">
        <v>0.41603000000000001</v>
      </c>
      <c r="AP604">
        <v>0.57096000000000002</v>
      </c>
      <c r="AQ604">
        <v>3.19001</v>
      </c>
      <c r="AS604">
        <v>0</v>
      </c>
      <c r="AT604">
        <v>1</v>
      </c>
      <c r="AU604">
        <v>0</v>
      </c>
      <c r="AV604">
        <v>0</v>
      </c>
      <c r="AW604" s="4">
        <v>0</v>
      </c>
      <c r="AX604">
        <v>0</v>
      </c>
      <c r="AY604">
        <v>0</v>
      </c>
      <c r="BA604" s="1">
        <v>44498</v>
      </c>
      <c r="BB604">
        <v>8</v>
      </c>
      <c r="BC604">
        <v>8</v>
      </c>
      <c r="BD604">
        <v>0</v>
      </c>
      <c r="BE604">
        <v>60</v>
      </c>
      <c r="BF604">
        <v>1</v>
      </c>
      <c r="BG604">
        <v>0</v>
      </c>
      <c r="BH604">
        <v>60</v>
      </c>
      <c r="BI604" s="1">
        <v>44085</v>
      </c>
      <c r="BJ604">
        <v>8</v>
      </c>
      <c r="BK604">
        <v>8</v>
      </c>
      <c r="BL604">
        <v>0</v>
      </c>
      <c r="BM604">
        <v>48</v>
      </c>
      <c r="BN604">
        <v>1</v>
      </c>
      <c r="BO604">
        <v>0</v>
      </c>
      <c r="BP604">
        <v>48</v>
      </c>
      <c r="BQ604" s="1">
        <v>43539</v>
      </c>
      <c r="BR604">
        <v>12</v>
      </c>
      <c r="BS604">
        <v>11</v>
      </c>
      <c r="BT604">
        <v>1</v>
      </c>
      <c r="BU604">
        <v>52</v>
      </c>
      <c r="BV604">
        <v>1</v>
      </c>
      <c r="BW604">
        <v>0</v>
      </c>
      <c r="BX604">
        <v>52</v>
      </c>
      <c r="BY604">
        <v>54.667000000000002</v>
      </c>
      <c r="CA604" t="s">
        <v>2095</v>
      </c>
      <c r="CB604" t="s">
        <v>2096</v>
      </c>
      <c r="CC604">
        <v>16915</v>
      </c>
      <c r="CD604">
        <v>640</v>
      </c>
      <c r="CE604">
        <v>8142747610</v>
      </c>
      <c r="CF604" t="s">
        <v>99</v>
      </c>
      <c r="CG604" t="s">
        <v>100</v>
      </c>
      <c r="CH604" s="1">
        <v>31183</v>
      </c>
      <c r="CI604" t="s">
        <v>100</v>
      </c>
      <c r="CJ604" t="s">
        <v>100</v>
      </c>
      <c r="CK604" t="s">
        <v>100</v>
      </c>
      <c r="CL604" t="s">
        <v>103</v>
      </c>
      <c r="CM604" t="s">
        <v>2094</v>
      </c>
      <c r="CN604">
        <v>121</v>
      </c>
      <c r="CO604" s="1">
        <v>44621</v>
      </c>
      <c r="CP604" s="1"/>
      <c r="CV604"/>
    </row>
    <row r="605" spans="1:102" x14ac:dyDescent="0.25">
      <c r="A605" t="s">
        <v>317</v>
      </c>
      <c r="B605" s="18" t="s">
        <v>3187</v>
      </c>
      <c r="C605" s="18">
        <v>396002</v>
      </c>
      <c r="D605" t="s">
        <v>2830</v>
      </c>
      <c r="E605" t="s">
        <v>271</v>
      </c>
      <c r="F605" t="s">
        <v>477</v>
      </c>
      <c r="G605" t="s">
        <v>3202</v>
      </c>
      <c r="H605">
        <v>21.5</v>
      </c>
      <c r="I605" t="s">
        <v>113</v>
      </c>
      <c r="K605" t="s">
        <v>100</v>
      </c>
      <c r="L605" t="s">
        <v>121</v>
      </c>
      <c r="M605">
        <v>5</v>
      </c>
      <c r="N605">
        <v>5</v>
      </c>
      <c r="O605">
        <v>4</v>
      </c>
      <c r="P605">
        <v>5</v>
      </c>
      <c r="R605">
        <v>5</v>
      </c>
      <c r="S605">
        <v>5</v>
      </c>
      <c r="U605" s="8">
        <v>4.07789</v>
      </c>
      <c r="V605" s="8">
        <v>2.52216</v>
      </c>
      <c r="W605">
        <v>33.299999999999997</v>
      </c>
      <c r="X605">
        <v>0</v>
      </c>
      <c r="Y605">
        <v>2.52216</v>
      </c>
      <c r="Z605">
        <v>3.67679</v>
      </c>
      <c r="AA605">
        <v>2.1700900000000001</v>
      </c>
      <c r="AB605">
        <v>0.36917</v>
      </c>
      <c r="AD605">
        <v>1.55572</v>
      </c>
      <c r="AE605">
        <v>16.7</v>
      </c>
      <c r="AG605">
        <v>0</v>
      </c>
      <c r="AJ605">
        <v>1.7155400000000001</v>
      </c>
      <c r="AK605">
        <v>0.80269000000000001</v>
      </c>
      <c r="AL605">
        <v>0.40550000000000003</v>
      </c>
      <c r="AM605">
        <v>2.9237299999999999</v>
      </c>
      <c r="AN605">
        <v>1.8565100000000001</v>
      </c>
      <c r="AO605">
        <v>0</v>
      </c>
      <c r="AP605">
        <v>2.32938</v>
      </c>
      <c r="AQ605">
        <v>4.4036600000000004</v>
      </c>
      <c r="AS605">
        <v>0</v>
      </c>
      <c r="AT605">
        <v>0</v>
      </c>
      <c r="AU605">
        <v>0</v>
      </c>
      <c r="AV605">
        <v>1</v>
      </c>
      <c r="AW605" s="4">
        <v>655.08000000000004</v>
      </c>
      <c r="AX605">
        <v>0</v>
      </c>
      <c r="AY605">
        <v>1</v>
      </c>
      <c r="BA605" s="1">
        <v>44461</v>
      </c>
      <c r="BB605">
        <v>0</v>
      </c>
      <c r="BC605">
        <v>0</v>
      </c>
      <c r="BD605">
        <v>0</v>
      </c>
      <c r="BE605">
        <v>0</v>
      </c>
      <c r="BF605">
        <v>0</v>
      </c>
      <c r="BG605">
        <v>0</v>
      </c>
      <c r="BH605">
        <v>0</v>
      </c>
      <c r="BI605" s="1">
        <v>43714</v>
      </c>
      <c r="BJ605">
        <v>11</v>
      </c>
      <c r="BK605">
        <v>11</v>
      </c>
      <c r="BL605">
        <v>0</v>
      </c>
      <c r="BM605">
        <v>52</v>
      </c>
      <c r="BN605">
        <v>1</v>
      </c>
      <c r="BO605">
        <v>0</v>
      </c>
      <c r="BP605">
        <v>52</v>
      </c>
      <c r="BQ605" s="1">
        <v>43410</v>
      </c>
      <c r="BR605">
        <v>6</v>
      </c>
      <c r="BS605">
        <v>6</v>
      </c>
      <c r="BT605">
        <v>0</v>
      </c>
      <c r="BU605">
        <v>40</v>
      </c>
      <c r="BV605">
        <v>1</v>
      </c>
      <c r="BW605">
        <v>0</v>
      </c>
      <c r="BX605">
        <v>40</v>
      </c>
      <c r="BY605">
        <v>24</v>
      </c>
      <c r="CA605" t="s">
        <v>2832</v>
      </c>
      <c r="CB605" t="s">
        <v>2833</v>
      </c>
      <c r="CC605">
        <v>19152</v>
      </c>
      <c r="CD605">
        <v>620</v>
      </c>
      <c r="CE605">
        <v>2153356367</v>
      </c>
      <c r="CF605" t="s">
        <v>134</v>
      </c>
      <c r="CG605" t="s">
        <v>101</v>
      </c>
      <c r="CH605" s="1">
        <v>35279</v>
      </c>
      <c r="CI605" t="s">
        <v>100</v>
      </c>
      <c r="CJ605" t="s">
        <v>100</v>
      </c>
      <c r="CK605" t="s">
        <v>100</v>
      </c>
      <c r="CL605" t="s">
        <v>103</v>
      </c>
      <c r="CM605" t="s">
        <v>2831</v>
      </c>
      <c r="CN605">
        <v>28</v>
      </c>
      <c r="CO605" s="1">
        <v>44621</v>
      </c>
      <c r="CP605" s="1"/>
      <c r="CV605">
        <v>2</v>
      </c>
    </row>
    <row r="606" spans="1:102" x14ac:dyDescent="0.25">
      <c r="A606" t="s">
        <v>317</v>
      </c>
      <c r="B606" s="18" t="s">
        <v>3187</v>
      </c>
      <c r="C606" s="18">
        <v>395562</v>
      </c>
      <c r="D606" t="s">
        <v>1685</v>
      </c>
      <c r="E606" t="s">
        <v>1317</v>
      </c>
      <c r="F606" t="s">
        <v>591</v>
      </c>
      <c r="G606" t="s">
        <v>3202</v>
      </c>
      <c r="H606">
        <v>93.4</v>
      </c>
      <c r="I606" t="s">
        <v>113</v>
      </c>
      <c r="K606" t="s">
        <v>100</v>
      </c>
      <c r="L606" t="s">
        <v>105</v>
      </c>
      <c r="M606">
        <v>4</v>
      </c>
      <c r="N606">
        <v>4</v>
      </c>
      <c r="O606">
        <v>4</v>
      </c>
      <c r="P606">
        <v>4</v>
      </c>
      <c r="Q606">
        <v>5</v>
      </c>
      <c r="R606">
        <v>4</v>
      </c>
      <c r="S606">
        <v>5</v>
      </c>
      <c r="U606" s="8">
        <v>4.2182000000000004</v>
      </c>
      <c r="V606" s="8">
        <v>1.16126</v>
      </c>
      <c r="W606">
        <v>28.3</v>
      </c>
      <c r="X606">
        <v>0.75124999999999997</v>
      </c>
      <c r="Y606">
        <v>1.9125099999999999</v>
      </c>
      <c r="Z606">
        <v>3.7568999999999999</v>
      </c>
      <c r="AA606">
        <v>0.90417999999999998</v>
      </c>
      <c r="AB606">
        <v>6.7059999999999995E-2</v>
      </c>
      <c r="AD606">
        <v>2.3056899999999998</v>
      </c>
      <c r="AE606">
        <v>25</v>
      </c>
      <c r="AG606">
        <v>0</v>
      </c>
      <c r="AJ606">
        <v>2.32578</v>
      </c>
      <c r="AK606">
        <v>0.70115000000000005</v>
      </c>
      <c r="AL606">
        <v>0.30980000000000002</v>
      </c>
      <c r="AM606">
        <v>3.3367300000000002</v>
      </c>
      <c r="AN606">
        <v>2.02955</v>
      </c>
      <c r="AO606">
        <v>0.78813</v>
      </c>
      <c r="AP606">
        <v>1.40377</v>
      </c>
      <c r="AQ606">
        <v>3.9913599999999998</v>
      </c>
      <c r="AS606">
        <v>0</v>
      </c>
      <c r="AT606">
        <v>0</v>
      </c>
      <c r="AU606">
        <v>0</v>
      </c>
      <c r="AV606">
        <v>1</v>
      </c>
      <c r="AW606" s="4">
        <v>43348.5</v>
      </c>
      <c r="AX606">
        <v>0</v>
      </c>
      <c r="AY606">
        <v>1</v>
      </c>
      <c r="BA606" s="1">
        <v>44539</v>
      </c>
      <c r="BB606">
        <v>0</v>
      </c>
      <c r="BC606">
        <v>0</v>
      </c>
      <c r="BD606">
        <v>0</v>
      </c>
      <c r="BE606">
        <v>0</v>
      </c>
      <c r="BF606">
        <v>0</v>
      </c>
      <c r="BG606">
        <v>0</v>
      </c>
      <c r="BH606">
        <v>0</v>
      </c>
      <c r="BI606" s="1">
        <v>43875</v>
      </c>
      <c r="BJ606">
        <v>1</v>
      </c>
      <c r="BK606">
        <v>1</v>
      </c>
      <c r="BL606">
        <v>0</v>
      </c>
      <c r="BM606">
        <v>20</v>
      </c>
      <c r="BN606">
        <v>1</v>
      </c>
      <c r="BO606">
        <v>0</v>
      </c>
      <c r="BP606">
        <v>20</v>
      </c>
      <c r="BQ606" s="1">
        <v>43529</v>
      </c>
      <c r="BR606">
        <v>3</v>
      </c>
      <c r="BS606">
        <v>2</v>
      </c>
      <c r="BT606">
        <v>1</v>
      </c>
      <c r="BU606">
        <v>28</v>
      </c>
      <c r="BV606">
        <v>1</v>
      </c>
      <c r="BW606">
        <v>0</v>
      </c>
      <c r="BX606">
        <v>28</v>
      </c>
      <c r="BY606">
        <v>11.333</v>
      </c>
      <c r="CA606" t="s">
        <v>1685</v>
      </c>
      <c r="CB606" t="s">
        <v>1687</v>
      </c>
      <c r="CC606">
        <v>19344</v>
      </c>
      <c r="CD606">
        <v>210</v>
      </c>
      <c r="CE606">
        <v>6102739333</v>
      </c>
      <c r="CF606" t="s">
        <v>99</v>
      </c>
      <c r="CG606" t="s">
        <v>100</v>
      </c>
      <c r="CH606" s="1">
        <v>30272</v>
      </c>
      <c r="CI606" t="s">
        <v>100</v>
      </c>
      <c r="CJ606" t="s">
        <v>100</v>
      </c>
      <c r="CK606" t="s">
        <v>100</v>
      </c>
      <c r="CL606" t="s">
        <v>103</v>
      </c>
      <c r="CM606" t="s">
        <v>1686</v>
      </c>
      <c r="CN606">
        <v>129</v>
      </c>
      <c r="CO606" s="1">
        <v>44621</v>
      </c>
      <c r="CP606" s="1"/>
      <c r="CV606"/>
    </row>
    <row r="607" spans="1:102" x14ac:dyDescent="0.25">
      <c r="A607" t="s">
        <v>317</v>
      </c>
      <c r="B607" s="18" t="s">
        <v>3187</v>
      </c>
      <c r="C607" s="18">
        <v>396070</v>
      </c>
      <c r="D607" t="s">
        <v>2923</v>
      </c>
      <c r="E607" t="s">
        <v>271</v>
      </c>
      <c r="F607" t="s">
        <v>477</v>
      </c>
      <c r="G607" t="s">
        <v>3201</v>
      </c>
      <c r="H607">
        <v>43</v>
      </c>
      <c r="I607" t="s">
        <v>98</v>
      </c>
      <c r="K607" t="s">
        <v>100</v>
      </c>
      <c r="L607" t="s">
        <v>105</v>
      </c>
      <c r="M607">
        <v>4</v>
      </c>
      <c r="N607">
        <v>5</v>
      </c>
      <c r="O607">
        <v>2</v>
      </c>
      <c r="P607">
        <v>5</v>
      </c>
      <c r="R607">
        <v>5</v>
      </c>
      <c r="S607">
        <v>5</v>
      </c>
      <c r="U607" s="8">
        <v>4.6930399999999999</v>
      </c>
      <c r="V607" s="8">
        <v>1.54257</v>
      </c>
      <c r="W607">
        <v>76.900000000000006</v>
      </c>
      <c r="X607">
        <v>1.2995099999999999</v>
      </c>
      <c r="Y607">
        <v>2.8420800000000002</v>
      </c>
      <c r="Z607">
        <v>3.8668499999999999</v>
      </c>
      <c r="AA607">
        <v>1.0166500000000001</v>
      </c>
      <c r="AB607">
        <v>0.35971999999999998</v>
      </c>
      <c r="AD607">
        <v>1.8509599999999999</v>
      </c>
      <c r="AE607">
        <v>73.3</v>
      </c>
      <c r="AG607">
        <v>1</v>
      </c>
      <c r="AJ607">
        <v>2.0632799999999998</v>
      </c>
      <c r="AK607">
        <v>0.93950999999999996</v>
      </c>
      <c r="AL607">
        <v>0.51958000000000004</v>
      </c>
      <c r="AM607">
        <v>3.5223800000000001</v>
      </c>
      <c r="AN607">
        <v>1.83656</v>
      </c>
      <c r="AO607">
        <v>1.01742</v>
      </c>
      <c r="AP607">
        <v>1.11185</v>
      </c>
      <c r="AQ607">
        <v>4.2066299999999996</v>
      </c>
      <c r="AS607">
        <v>1</v>
      </c>
      <c r="AT607">
        <v>9</v>
      </c>
      <c r="AU607">
        <v>7</v>
      </c>
      <c r="AV607">
        <v>1</v>
      </c>
      <c r="AW607" s="4">
        <v>15402.54</v>
      </c>
      <c r="AX607">
        <v>0</v>
      </c>
      <c r="AY607">
        <v>1</v>
      </c>
      <c r="BA607" s="1">
        <v>43837</v>
      </c>
      <c r="BB607">
        <v>6</v>
      </c>
      <c r="BC607">
        <v>6</v>
      </c>
      <c r="BD607">
        <v>0</v>
      </c>
      <c r="BE607">
        <v>32</v>
      </c>
      <c r="BF607">
        <v>1</v>
      </c>
      <c r="BG607">
        <v>0</v>
      </c>
      <c r="BH607">
        <v>32</v>
      </c>
      <c r="BI607" s="1">
        <v>43535</v>
      </c>
      <c r="BJ607">
        <v>13</v>
      </c>
      <c r="BK607">
        <v>5</v>
      </c>
      <c r="BL607">
        <v>10</v>
      </c>
      <c r="BM607">
        <v>116</v>
      </c>
      <c r="BN607">
        <v>1</v>
      </c>
      <c r="BO607">
        <v>0</v>
      </c>
      <c r="BP607">
        <v>116</v>
      </c>
      <c r="BQ607" s="1">
        <v>43104</v>
      </c>
      <c r="BR607">
        <v>4</v>
      </c>
      <c r="BS607">
        <v>4</v>
      </c>
      <c r="BT607">
        <v>0</v>
      </c>
      <c r="BU607">
        <v>20</v>
      </c>
      <c r="BV607">
        <v>1</v>
      </c>
      <c r="BW607">
        <v>0</v>
      </c>
      <c r="BX607">
        <v>20</v>
      </c>
      <c r="BY607">
        <v>58</v>
      </c>
      <c r="CA607" t="s">
        <v>2925</v>
      </c>
      <c r="CB607" t="s">
        <v>2926</v>
      </c>
      <c r="CC607">
        <v>19152</v>
      </c>
      <c r="CD607">
        <v>620</v>
      </c>
      <c r="CE607">
        <v>2157081200</v>
      </c>
      <c r="CF607" t="s">
        <v>134</v>
      </c>
      <c r="CG607" t="s">
        <v>100</v>
      </c>
      <c r="CH607" s="1">
        <v>36664</v>
      </c>
      <c r="CI607" t="s">
        <v>100</v>
      </c>
      <c r="CJ607" t="s">
        <v>101</v>
      </c>
      <c r="CK607" t="s">
        <v>100</v>
      </c>
      <c r="CL607" t="s">
        <v>103</v>
      </c>
      <c r="CM607" t="s">
        <v>2924</v>
      </c>
      <c r="CN607">
        <v>49</v>
      </c>
      <c r="CO607" s="1">
        <v>44621</v>
      </c>
      <c r="CP607" s="1"/>
      <c r="CV607">
        <v>2</v>
      </c>
    </row>
    <row r="608" spans="1:102" x14ac:dyDescent="0.25">
      <c r="A608" t="s">
        <v>317</v>
      </c>
      <c r="B608" s="18" t="s">
        <v>3187</v>
      </c>
      <c r="C608" s="18">
        <v>396082</v>
      </c>
      <c r="D608" t="s">
        <v>2965</v>
      </c>
      <c r="E608" t="s">
        <v>308</v>
      </c>
      <c r="F608" t="s">
        <v>591</v>
      </c>
      <c r="G608" t="s">
        <v>3201</v>
      </c>
      <c r="H608">
        <v>38.1</v>
      </c>
      <c r="I608" t="s">
        <v>98</v>
      </c>
      <c r="K608" t="s">
        <v>100</v>
      </c>
      <c r="L608" t="s">
        <v>105</v>
      </c>
      <c r="M608">
        <v>5</v>
      </c>
      <c r="N608">
        <v>5</v>
      </c>
      <c r="O608">
        <v>4</v>
      </c>
      <c r="P608">
        <v>3</v>
      </c>
      <c r="Q608">
        <v>3</v>
      </c>
      <c r="R608">
        <v>4</v>
      </c>
      <c r="S608">
        <v>5</v>
      </c>
      <c r="U608" s="8">
        <v>4.7986700000000004</v>
      </c>
      <c r="V608" s="8">
        <v>1.63297</v>
      </c>
      <c r="X608">
        <v>0.78444000000000003</v>
      </c>
      <c r="Y608">
        <v>2.4174099999999998</v>
      </c>
      <c r="Z608">
        <v>3.9498099999999998</v>
      </c>
      <c r="AA608">
        <v>1.0096499999999999</v>
      </c>
      <c r="AB608">
        <v>0.12202</v>
      </c>
      <c r="AC608">
        <v>6</v>
      </c>
      <c r="AD608">
        <v>2.3812600000000002</v>
      </c>
      <c r="AF608">
        <v>6</v>
      </c>
      <c r="AG608">
        <v>2</v>
      </c>
      <c r="AJ608">
        <v>2.0743399999999999</v>
      </c>
      <c r="AK608">
        <v>0.68223</v>
      </c>
      <c r="AL608">
        <v>0.31159999999999999</v>
      </c>
      <c r="AM608">
        <v>3.0681699999999998</v>
      </c>
      <c r="AN608">
        <v>2.3501400000000001</v>
      </c>
      <c r="AO608">
        <v>0.84577000000000002</v>
      </c>
      <c r="AP608">
        <v>1.9625999999999999</v>
      </c>
      <c r="AQ608">
        <v>4.9380699999999997</v>
      </c>
      <c r="AS608">
        <v>0</v>
      </c>
      <c r="AT608">
        <v>3</v>
      </c>
      <c r="AU608">
        <v>0</v>
      </c>
      <c r="AV608">
        <v>0</v>
      </c>
      <c r="AW608" s="4">
        <v>0</v>
      </c>
      <c r="AX608">
        <v>0</v>
      </c>
      <c r="AY608">
        <v>0</v>
      </c>
      <c r="BA608" s="1">
        <v>44335</v>
      </c>
      <c r="BB608">
        <v>0</v>
      </c>
      <c r="BC608">
        <v>0</v>
      </c>
      <c r="BD608">
        <v>0</v>
      </c>
      <c r="BE608">
        <v>0</v>
      </c>
      <c r="BF608">
        <v>0</v>
      </c>
      <c r="BG608">
        <v>0</v>
      </c>
      <c r="BH608">
        <v>0</v>
      </c>
      <c r="BI608" s="1">
        <v>43699</v>
      </c>
      <c r="BJ608">
        <v>5</v>
      </c>
      <c r="BK608">
        <v>5</v>
      </c>
      <c r="BL608">
        <v>0</v>
      </c>
      <c r="BM608">
        <v>24</v>
      </c>
      <c r="BN608">
        <v>1</v>
      </c>
      <c r="BO608">
        <v>0</v>
      </c>
      <c r="BP608">
        <v>24</v>
      </c>
      <c r="BQ608" s="1">
        <v>43297</v>
      </c>
      <c r="BR608">
        <v>14</v>
      </c>
      <c r="BS608">
        <v>11</v>
      </c>
      <c r="BT608">
        <v>3</v>
      </c>
      <c r="BU608">
        <v>56</v>
      </c>
      <c r="BV608">
        <v>1</v>
      </c>
      <c r="BW608">
        <v>0</v>
      </c>
      <c r="BX608">
        <v>56</v>
      </c>
      <c r="BY608">
        <v>17.332999999999998</v>
      </c>
      <c r="CA608" t="s">
        <v>2967</v>
      </c>
      <c r="CB608" t="s">
        <v>2968</v>
      </c>
      <c r="CC608">
        <v>19380</v>
      </c>
      <c r="CD608">
        <v>210</v>
      </c>
      <c r="CE608">
        <v>4846534400</v>
      </c>
      <c r="CF608" t="s">
        <v>134</v>
      </c>
      <c r="CG608" t="s">
        <v>100</v>
      </c>
      <c r="CH608" s="1">
        <v>37587</v>
      </c>
      <c r="CI608" t="s">
        <v>101</v>
      </c>
      <c r="CJ608" t="s">
        <v>100</v>
      </c>
      <c r="CK608" t="s">
        <v>100</v>
      </c>
      <c r="CL608" t="s">
        <v>103</v>
      </c>
      <c r="CM608" t="s">
        <v>2966</v>
      </c>
      <c r="CN608">
        <v>64</v>
      </c>
      <c r="CO608" s="1">
        <v>44621</v>
      </c>
      <c r="CP608" s="1"/>
      <c r="CV608"/>
    </row>
    <row r="609" spans="1:102" x14ac:dyDescent="0.25">
      <c r="A609" t="s">
        <v>317</v>
      </c>
      <c r="B609" s="18" t="s">
        <v>3187</v>
      </c>
      <c r="C609" s="18">
        <v>395802</v>
      </c>
      <c r="D609" t="s">
        <v>2401</v>
      </c>
      <c r="E609" t="s">
        <v>151</v>
      </c>
      <c r="F609" t="s">
        <v>205</v>
      </c>
      <c r="G609" t="s">
        <v>3202</v>
      </c>
      <c r="H609">
        <v>75.8</v>
      </c>
      <c r="I609" t="s">
        <v>113</v>
      </c>
      <c r="K609" t="s">
        <v>100</v>
      </c>
      <c r="L609" t="s">
        <v>105</v>
      </c>
      <c r="M609">
        <v>5</v>
      </c>
      <c r="N609">
        <v>4</v>
      </c>
      <c r="O609">
        <v>4</v>
      </c>
      <c r="P609">
        <v>5</v>
      </c>
      <c r="Q609">
        <v>4</v>
      </c>
      <c r="R609">
        <v>5</v>
      </c>
      <c r="S609">
        <v>4</v>
      </c>
      <c r="U609" s="8">
        <v>4.0025500000000003</v>
      </c>
      <c r="V609" s="8">
        <v>0.87507999999999997</v>
      </c>
      <c r="W609">
        <v>35.4</v>
      </c>
      <c r="X609">
        <v>0.75939000000000001</v>
      </c>
      <c r="Y609">
        <v>1.6344700000000001</v>
      </c>
      <c r="Z609">
        <v>3.6229300000000002</v>
      </c>
      <c r="AA609">
        <v>0.61504999999999999</v>
      </c>
      <c r="AB609">
        <v>4.0939999999999997E-2</v>
      </c>
      <c r="AD609">
        <v>2.36808</v>
      </c>
      <c r="AE609">
        <v>16.7</v>
      </c>
      <c r="AG609">
        <v>0</v>
      </c>
      <c r="AJ609">
        <v>2.2497500000000001</v>
      </c>
      <c r="AK609">
        <v>0.78812000000000004</v>
      </c>
      <c r="AL609">
        <v>0.41216000000000003</v>
      </c>
      <c r="AM609">
        <v>3.4500299999999999</v>
      </c>
      <c r="AN609">
        <v>2.1549</v>
      </c>
      <c r="AO609">
        <v>0.70875999999999995</v>
      </c>
      <c r="AP609">
        <v>0.79512000000000005</v>
      </c>
      <c r="AQ609">
        <v>3.6629299999999998</v>
      </c>
      <c r="AS609">
        <v>2</v>
      </c>
      <c r="AT609">
        <v>1</v>
      </c>
      <c r="AU609">
        <v>2</v>
      </c>
      <c r="AV609">
        <v>0</v>
      </c>
      <c r="AW609" s="4">
        <v>0</v>
      </c>
      <c r="AX609">
        <v>0</v>
      </c>
      <c r="AY609">
        <v>0</v>
      </c>
      <c r="BA609" s="1">
        <v>44238</v>
      </c>
      <c r="BB609">
        <v>0</v>
      </c>
      <c r="BC609">
        <v>0</v>
      </c>
      <c r="BD609">
        <v>0</v>
      </c>
      <c r="BE609">
        <v>0</v>
      </c>
      <c r="BF609">
        <v>1</v>
      </c>
      <c r="BG609">
        <v>0</v>
      </c>
      <c r="BH609">
        <v>0</v>
      </c>
      <c r="BI609" s="1">
        <v>43574</v>
      </c>
      <c r="BJ609">
        <v>6</v>
      </c>
      <c r="BK609">
        <v>6</v>
      </c>
      <c r="BL609">
        <v>0</v>
      </c>
      <c r="BM609">
        <v>28</v>
      </c>
      <c r="BN609">
        <v>1</v>
      </c>
      <c r="BO609">
        <v>0</v>
      </c>
      <c r="BP609">
        <v>28</v>
      </c>
      <c r="BQ609" s="1">
        <v>43182</v>
      </c>
      <c r="BR609">
        <v>0</v>
      </c>
      <c r="BS609">
        <v>0</v>
      </c>
      <c r="BT609">
        <v>0</v>
      </c>
      <c r="BU609">
        <v>0</v>
      </c>
      <c r="BV609">
        <v>0</v>
      </c>
      <c r="BW609">
        <v>0</v>
      </c>
      <c r="BX609">
        <v>0</v>
      </c>
      <c r="BY609">
        <v>9.3330000000000002</v>
      </c>
      <c r="CA609" t="s">
        <v>2025</v>
      </c>
      <c r="CB609" t="s">
        <v>2403</v>
      </c>
      <c r="CC609">
        <v>17013</v>
      </c>
      <c r="CD609">
        <v>270</v>
      </c>
      <c r="CE609">
        <v>7172494118</v>
      </c>
      <c r="CF609" t="s">
        <v>99</v>
      </c>
      <c r="CG609" t="s">
        <v>100</v>
      </c>
      <c r="CH609" s="1">
        <v>32752</v>
      </c>
      <c r="CI609" t="s">
        <v>101</v>
      </c>
      <c r="CJ609" t="s">
        <v>100</v>
      </c>
      <c r="CK609" t="s">
        <v>100</v>
      </c>
      <c r="CL609" t="s">
        <v>103</v>
      </c>
      <c r="CM609" t="s">
        <v>2402</v>
      </c>
      <c r="CN609">
        <v>83</v>
      </c>
      <c r="CO609" s="1">
        <v>44621</v>
      </c>
      <c r="CP609" s="1"/>
      <c r="CV609"/>
    </row>
    <row r="610" spans="1:102" x14ac:dyDescent="0.25">
      <c r="A610" t="s">
        <v>317</v>
      </c>
      <c r="B610" s="18" t="s">
        <v>3187</v>
      </c>
      <c r="C610" s="18">
        <v>395901</v>
      </c>
      <c r="D610" t="s">
        <v>2658</v>
      </c>
      <c r="E610" t="s">
        <v>185</v>
      </c>
      <c r="F610" t="s">
        <v>145</v>
      </c>
      <c r="G610" t="s">
        <v>3201</v>
      </c>
      <c r="H610">
        <v>57.1</v>
      </c>
      <c r="I610" t="s">
        <v>98</v>
      </c>
      <c r="K610" t="s">
        <v>100</v>
      </c>
      <c r="L610" t="s">
        <v>105</v>
      </c>
      <c r="M610">
        <v>5</v>
      </c>
      <c r="N610">
        <v>3</v>
      </c>
      <c r="O610">
        <v>5</v>
      </c>
      <c r="P610">
        <v>4</v>
      </c>
      <c r="Q610">
        <v>5</v>
      </c>
      <c r="R610">
        <v>3</v>
      </c>
      <c r="S610">
        <v>4</v>
      </c>
      <c r="U610" s="8">
        <v>3.31271</v>
      </c>
      <c r="V610" s="8">
        <v>0.94294999999999995</v>
      </c>
      <c r="W610">
        <v>38.6</v>
      </c>
      <c r="X610">
        <v>0.52595000000000003</v>
      </c>
      <c r="Y610">
        <v>1.4689000000000001</v>
      </c>
      <c r="Z610">
        <v>3.0288300000000001</v>
      </c>
      <c r="AA610">
        <v>0.56759999999999999</v>
      </c>
      <c r="AB610">
        <v>0.10014000000000001</v>
      </c>
      <c r="AD610">
        <v>1.8438099999999999</v>
      </c>
      <c r="AE610">
        <v>26.7</v>
      </c>
      <c r="AG610">
        <v>1</v>
      </c>
      <c r="AJ610">
        <v>2.1256699999999999</v>
      </c>
      <c r="AK610">
        <v>0.83050999999999997</v>
      </c>
      <c r="AL610">
        <v>0.43380999999999997</v>
      </c>
      <c r="AM610">
        <v>3.38998</v>
      </c>
      <c r="AN610">
        <v>1.7757700000000001</v>
      </c>
      <c r="AO610">
        <v>0.46583000000000002</v>
      </c>
      <c r="AP610">
        <v>0.81405000000000005</v>
      </c>
      <c r="AQ610">
        <v>3.08534</v>
      </c>
      <c r="AS610">
        <v>0</v>
      </c>
      <c r="AT610">
        <v>0</v>
      </c>
      <c r="AU610">
        <v>0</v>
      </c>
      <c r="AV610">
        <v>0</v>
      </c>
      <c r="AW610" s="4">
        <v>0</v>
      </c>
      <c r="AX610">
        <v>0</v>
      </c>
      <c r="AY610">
        <v>0</v>
      </c>
      <c r="BA610" s="1">
        <v>44484</v>
      </c>
      <c r="BB610">
        <v>0</v>
      </c>
      <c r="BC610">
        <v>0</v>
      </c>
      <c r="BD610">
        <v>0</v>
      </c>
      <c r="BE610">
        <v>0</v>
      </c>
      <c r="BF610">
        <v>0</v>
      </c>
      <c r="BG610">
        <v>0</v>
      </c>
      <c r="BH610">
        <v>0</v>
      </c>
      <c r="BI610" s="1">
        <v>44085</v>
      </c>
      <c r="BJ610">
        <v>0</v>
      </c>
      <c r="BK610">
        <v>0</v>
      </c>
      <c r="BL610">
        <v>0</v>
      </c>
      <c r="BM610">
        <v>0</v>
      </c>
      <c r="BN610">
        <v>0</v>
      </c>
      <c r="BO610">
        <v>0</v>
      </c>
      <c r="BP610">
        <v>0</v>
      </c>
      <c r="BQ610" s="1">
        <v>43511</v>
      </c>
      <c r="BR610">
        <v>4</v>
      </c>
      <c r="BS610">
        <v>4</v>
      </c>
      <c r="BT610">
        <v>0</v>
      </c>
      <c r="BU610">
        <v>20</v>
      </c>
      <c r="BV610">
        <v>1</v>
      </c>
      <c r="BW610">
        <v>0</v>
      </c>
      <c r="BX610">
        <v>20</v>
      </c>
      <c r="BY610">
        <v>3.3330000000000002</v>
      </c>
      <c r="CA610" t="s">
        <v>2660</v>
      </c>
      <c r="CB610" t="s">
        <v>2661</v>
      </c>
      <c r="CC610">
        <v>16354</v>
      </c>
      <c r="CD610">
        <v>260</v>
      </c>
      <c r="CE610">
        <v>8148272727</v>
      </c>
      <c r="CF610" t="s">
        <v>99</v>
      </c>
      <c r="CG610" t="s">
        <v>100</v>
      </c>
      <c r="CH610" s="1">
        <v>34151</v>
      </c>
      <c r="CI610" t="s">
        <v>100</v>
      </c>
      <c r="CJ610" t="s">
        <v>100</v>
      </c>
      <c r="CK610" t="s">
        <v>100</v>
      </c>
      <c r="CL610" t="s">
        <v>103</v>
      </c>
      <c r="CM610" t="s">
        <v>2659</v>
      </c>
      <c r="CN610">
        <v>77</v>
      </c>
      <c r="CO610" s="1">
        <v>44621</v>
      </c>
      <c r="CP610" s="1"/>
      <c r="CV610"/>
    </row>
    <row r="611" spans="1:102" x14ac:dyDescent="0.25">
      <c r="A611" t="s">
        <v>317</v>
      </c>
      <c r="B611" s="18" t="s">
        <v>3187</v>
      </c>
      <c r="C611" s="18">
        <v>395446</v>
      </c>
      <c r="D611" t="s">
        <v>1343</v>
      </c>
      <c r="E611" t="s">
        <v>1026</v>
      </c>
      <c r="F611" t="s">
        <v>111</v>
      </c>
      <c r="G611" t="s">
        <v>3202</v>
      </c>
      <c r="H611">
        <v>98.6</v>
      </c>
      <c r="I611" t="s">
        <v>113</v>
      </c>
      <c r="K611" t="s">
        <v>100</v>
      </c>
      <c r="L611" t="s">
        <v>105</v>
      </c>
      <c r="M611">
        <v>3</v>
      </c>
      <c r="N611">
        <v>2</v>
      </c>
      <c r="O611">
        <v>3</v>
      </c>
      <c r="P611">
        <v>3</v>
      </c>
      <c r="Q611">
        <v>3</v>
      </c>
      <c r="R611">
        <v>3</v>
      </c>
      <c r="S611">
        <v>3</v>
      </c>
      <c r="U611" s="8">
        <v>2.9594299999999998</v>
      </c>
      <c r="V611" s="8">
        <v>0.65432999999999997</v>
      </c>
      <c r="W611">
        <v>38.5</v>
      </c>
      <c r="X611">
        <v>0.57765</v>
      </c>
      <c r="Y611">
        <v>1.23197</v>
      </c>
      <c r="Z611">
        <v>2.7852000000000001</v>
      </c>
      <c r="AA611">
        <v>0.41205000000000003</v>
      </c>
      <c r="AB611">
        <v>8.5489999999999997E-2</v>
      </c>
      <c r="AD611">
        <v>1.7274499999999999</v>
      </c>
      <c r="AE611">
        <v>43.8</v>
      </c>
      <c r="AG611">
        <v>2</v>
      </c>
      <c r="AJ611">
        <v>2.0137399999999999</v>
      </c>
      <c r="AK611">
        <v>0.81113999999999997</v>
      </c>
      <c r="AL611">
        <v>0.42638999999999999</v>
      </c>
      <c r="AM611">
        <v>3.2512699999999999</v>
      </c>
      <c r="AN611">
        <v>1.7561800000000001</v>
      </c>
      <c r="AO611">
        <v>0.52383000000000002</v>
      </c>
      <c r="AP611">
        <v>0.57469999999999999</v>
      </c>
      <c r="AQ611">
        <v>2.8738899999999998</v>
      </c>
      <c r="AS611">
        <v>0</v>
      </c>
      <c r="AT611">
        <v>0</v>
      </c>
      <c r="AU611">
        <v>0</v>
      </c>
      <c r="AV611">
        <v>1</v>
      </c>
      <c r="AW611" s="4">
        <v>650</v>
      </c>
      <c r="AX611">
        <v>0</v>
      </c>
      <c r="AY611">
        <v>1</v>
      </c>
      <c r="BA611" s="1">
        <v>44117</v>
      </c>
      <c r="BB611">
        <v>8</v>
      </c>
      <c r="BC611">
        <v>8</v>
      </c>
      <c r="BD611">
        <v>0</v>
      </c>
      <c r="BE611">
        <v>48</v>
      </c>
      <c r="BF611">
        <v>1</v>
      </c>
      <c r="BG611">
        <v>0</v>
      </c>
      <c r="BH611">
        <v>48</v>
      </c>
      <c r="BI611" s="1">
        <v>43531</v>
      </c>
      <c r="BJ611">
        <v>12</v>
      </c>
      <c r="BK611">
        <v>12</v>
      </c>
      <c r="BL611">
        <v>0</v>
      </c>
      <c r="BM611">
        <v>68</v>
      </c>
      <c r="BN611">
        <v>1</v>
      </c>
      <c r="BO611">
        <v>0</v>
      </c>
      <c r="BP611">
        <v>68</v>
      </c>
      <c r="BQ611" s="1">
        <v>43108</v>
      </c>
      <c r="BR611">
        <v>0</v>
      </c>
      <c r="BS611">
        <v>0</v>
      </c>
      <c r="BT611">
        <v>0</v>
      </c>
      <c r="BU611">
        <v>0</v>
      </c>
      <c r="BV611">
        <v>0</v>
      </c>
      <c r="BW611">
        <v>0</v>
      </c>
      <c r="BX611">
        <v>0</v>
      </c>
      <c r="BY611">
        <v>46.667000000000002</v>
      </c>
      <c r="CA611" t="s">
        <v>1027</v>
      </c>
      <c r="CB611" t="s">
        <v>1345</v>
      </c>
      <c r="CC611">
        <v>19401</v>
      </c>
      <c r="CD611">
        <v>560</v>
      </c>
      <c r="CE611">
        <v>6102770380</v>
      </c>
      <c r="CF611" t="s">
        <v>99</v>
      </c>
      <c r="CG611" t="s">
        <v>100</v>
      </c>
      <c r="CH611" s="1">
        <v>29034</v>
      </c>
      <c r="CI611" t="s">
        <v>100</v>
      </c>
      <c r="CJ611" t="s">
        <v>100</v>
      </c>
      <c r="CK611" t="s">
        <v>100</v>
      </c>
      <c r="CL611" t="s">
        <v>103</v>
      </c>
      <c r="CM611" t="s">
        <v>1344</v>
      </c>
      <c r="CN611">
        <v>120</v>
      </c>
      <c r="CO611" s="1">
        <v>44621</v>
      </c>
      <c r="CP611" s="1"/>
      <c r="CV611"/>
    </row>
    <row r="612" spans="1:102" x14ac:dyDescent="0.25">
      <c r="A612" t="s">
        <v>317</v>
      </c>
      <c r="B612" s="18" t="s">
        <v>3187</v>
      </c>
      <c r="C612" s="18">
        <v>395346</v>
      </c>
      <c r="D612" t="s">
        <v>1024</v>
      </c>
      <c r="E612" t="s">
        <v>1026</v>
      </c>
      <c r="F612" t="s">
        <v>111</v>
      </c>
      <c r="G612" t="s">
        <v>3202</v>
      </c>
      <c r="H612">
        <v>85.6</v>
      </c>
      <c r="I612" t="s">
        <v>113</v>
      </c>
      <c r="J612" t="s">
        <v>110</v>
      </c>
      <c r="K612" t="s">
        <v>100</v>
      </c>
      <c r="L612" t="s">
        <v>105</v>
      </c>
      <c r="M612">
        <v>1</v>
      </c>
      <c r="N612">
        <v>2</v>
      </c>
      <c r="O612">
        <v>1</v>
      </c>
      <c r="P612">
        <v>4</v>
      </c>
      <c r="Q612">
        <v>5</v>
      </c>
      <c r="R612">
        <v>2</v>
      </c>
      <c r="S612">
        <v>3</v>
      </c>
      <c r="U612" s="8">
        <v>2.9424299999999999</v>
      </c>
      <c r="V612" s="8">
        <v>0.66517999999999999</v>
      </c>
      <c r="W612">
        <v>50.8</v>
      </c>
      <c r="X612">
        <v>0.51095999999999997</v>
      </c>
      <c r="Y612">
        <v>1.17614</v>
      </c>
      <c r="Z612">
        <v>2.67685</v>
      </c>
      <c r="AA612">
        <v>0.49471999999999999</v>
      </c>
      <c r="AB612">
        <v>8.8270000000000001E-2</v>
      </c>
      <c r="AD612">
        <v>1.7662899999999999</v>
      </c>
      <c r="AE612">
        <v>42.9</v>
      </c>
      <c r="AH612">
        <v>6</v>
      </c>
      <c r="AJ612">
        <v>2.0630799999999998</v>
      </c>
      <c r="AK612">
        <v>0.84597999999999995</v>
      </c>
      <c r="AL612">
        <v>0.46904000000000001</v>
      </c>
      <c r="AM612">
        <v>3.3780999999999999</v>
      </c>
      <c r="AN612">
        <v>1.7527200000000001</v>
      </c>
      <c r="AO612">
        <v>0.44427</v>
      </c>
      <c r="AP612">
        <v>0.53110999999999997</v>
      </c>
      <c r="AQ612">
        <v>2.7501099999999998</v>
      </c>
      <c r="AS612">
        <v>0</v>
      </c>
      <c r="AT612">
        <v>8</v>
      </c>
      <c r="AU612">
        <v>0</v>
      </c>
      <c r="AV612">
        <v>1</v>
      </c>
      <c r="AW612" s="4">
        <v>6500</v>
      </c>
      <c r="AX612">
        <v>1</v>
      </c>
      <c r="AY612">
        <v>2</v>
      </c>
      <c r="BA612" s="1">
        <v>44295</v>
      </c>
      <c r="BB612">
        <v>21</v>
      </c>
      <c r="BC612">
        <v>21</v>
      </c>
      <c r="BD612">
        <v>0</v>
      </c>
      <c r="BE612">
        <v>152</v>
      </c>
      <c r="BF612">
        <v>1</v>
      </c>
      <c r="BG612">
        <v>0</v>
      </c>
      <c r="BH612">
        <v>152</v>
      </c>
      <c r="BI612" s="1">
        <v>44091</v>
      </c>
      <c r="BJ612">
        <v>9</v>
      </c>
      <c r="BK612">
        <v>8</v>
      </c>
      <c r="BL612">
        <v>1</v>
      </c>
      <c r="BM612">
        <v>80</v>
      </c>
      <c r="BN612">
        <v>1</v>
      </c>
      <c r="BO612">
        <v>0</v>
      </c>
      <c r="BP612">
        <v>80</v>
      </c>
      <c r="BQ612" s="1">
        <v>43705</v>
      </c>
      <c r="BR612">
        <v>23</v>
      </c>
      <c r="BS612">
        <v>23</v>
      </c>
      <c r="BT612">
        <v>9</v>
      </c>
      <c r="BU612">
        <v>241</v>
      </c>
      <c r="BV612">
        <v>2</v>
      </c>
      <c r="BW612">
        <v>121</v>
      </c>
      <c r="BX612">
        <v>362</v>
      </c>
      <c r="BY612">
        <v>163</v>
      </c>
      <c r="CA612" t="s">
        <v>1027</v>
      </c>
      <c r="CB612" t="s">
        <v>1028</v>
      </c>
      <c r="CC612">
        <v>19401</v>
      </c>
      <c r="CD612">
        <v>560</v>
      </c>
      <c r="CE612">
        <v>6102756410</v>
      </c>
      <c r="CF612" t="s">
        <v>99</v>
      </c>
      <c r="CG612" t="s">
        <v>100</v>
      </c>
      <c r="CH612" s="1">
        <v>28065</v>
      </c>
      <c r="CI612" t="s">
        <v>100</v>
      </c>
      <c r="CJ612" t="s">
        <v>100</v>
      </c>
      <c r="CK612" t="s">
        <v>100</v>
      </c>
      <c r="CL612" t="s">
        <v>103</v>
      </c>
      <c r="CM612" t="s">
        <v>1025</v>
      </c>
      <c r="CN612">
        <v>119</v>
      </c>
      <c r="CO612" s="1">
        <v>44621</v>
      </c>
      <c r="CP612" s="1"/>
      <c r="CV612"/>
    </row>
    <row r="613" spans="1:102" x14ac:dyDescent="0.25">
      <c r="A613" t="s">
        <v>317</v>
      </c>
      <c r="B613" s="18" t="s">
        <v>3187</v>
      </c>
      <c r="C613" s="18">
        <v>395823</v>
      </c>
      <c r="D613" t="s">
        <v>2447</v>
      </c>
      <c r="E613" t="s">
        <v>866</v>
      </c>
      <c r="F613" t="s">
        <v>117</v>
      </c>
      <c r="G613" t="s">
        <v>3201</v>
      </c>
      <c r="H613">
        <v>93.3</v>
      </c>
      <c r="I613" t="s">
        <v>98</v>
      </c>
      <c r="K613" t="s">
        <v>100</v>
      </c>
      <c r="L613" t="s">
        <v>105</v>
      </c>
      <c r="M613">
        <v>4</v>
      </c>
      <c r="N613">
        <v>3</v>
      </c>
      <c r="O613">
        <v>4</v>
      </c>
      <c r="P613">
        <v>4</v>
      </c>
      <c r="Q613">
        <v>4</v>
      </c>
      <c r="R613">
        <v>4</v>
      </c>
      <c r="S613">
        <v>4</v>
      </c>
      <c r="U613" s="8">
        <v>3.2938200000000002</v>
      </c>
      <c r="V613" s="8">
        <v>0.81820999999999999</v>
      </c>
      <c r="W613">
        <v>52</v>
      </c>
      <c r="X613">
        <v>0.73770000000000002</v>
      </c>
      <c r="Y613">
        <v>1.5559099999999999</v>
      </c>
      <c r="Z613">
        <v>2.9406500000000002</v>
      </c>
      <c r="AA613">
        <v>0.58043999999999996</v>
      </c>
      <c r="AB613">
        <v>5.96E-2</v>
      </c>
      <c r="AD613">
        <v>1.7379100000000001</v>
      </c>
      <c r="AE613">
        <v>35.700000000000003</v>
      </c>
      <c r="AG613">
        <v>0</v>
      </c>
      <c r="AJ613">
        <v>2.0898400000000001</v>
      </c>
      <c r="AK613">
        <v>0.80389999999999995</v>
      </c>
      <c r="AL613">
        <v>0.40747</v>
      </c>
      <c r="AM613">
        <v>3.3012100000000002</v>
      </c>
      <c r="AN613">
        <v>1.7024699999999999</v>
      </c>
      <c r="AO613">
        <v>0.67500000000000004</v>
      </c>
      <c r="AP613">
        <v>0.752</v>
      </c>
      <c r="AQ613">
        <v>3.1502300000000001</v>
      </c>
      <c r="AS613">
        <v>1</v>
      </c>
      <c r="AT613">
        <v>1</v>
      </c>
      <c r="AU613">
        <v>0</v>
      </c>
      <c r="AV613">
        <v>1</v>
      </c>
      <c r="AW613" s="4">
        <v>650</v>
      </c>
      <c r="AX613">
        <v>0</v>
      </c>
      <c r="AY613">
        <v>1</v>
      </c>
      <c r="BA613" s="1">
        <v>44505</v>
      </c>
      <c r="BB613">
        <v>4</v>
      </c>
      <c r="BC613">
        <v>4</v>
      </c>
      <c r="BD613">
        <v>0</v>
      </c>
      <c r="BE613">
        <v>28</v>
      </c>
      <c r="BF613">
        <v>1</v>
      </c>
      <c r="BG613">
        <v>0</v>
      </c>
      <c r="BH613">
        <v>28</v>
      </c>
      <c r="BI613" s="1">
        <v>43746</v>
      </c>
      <c r="BJ613">
        <v>1</v>
      </c>
      <c r="BK613">
        <v>1</v>
      </c>
      <c r="BL613">
        <v>0</v>
      </c>
      <c r="BM613">
        <v>4</v>
      </c>
      <c r="BN613">
        <v>1</v>
      </c>
      <c r="BO613">
        <v>0</v>
      </c>
      <c r="BP613">
        <v>4</v>
      </c>
      <c r="BQ613" s="1">
        <v>43406</v>
      </c>
      <c r="BR613">
        <v>5</v>
      </c>
      <c r="BS613">
        <v>4</v>
      </c>
      <c r="BT613">
        <v>1</v>
      </c>
      <c r="BU613">
        <v>36</v>
      </c>
      <c r="BV613">
        <v>1</v>
      </c>
      <c r="BW613">
        <v>0</v>
      </c>
      <c r="BX613">
        <v>36</v>
      </c>
      <c r="BY613">
        <v>21.332999999999998</v>
      </c>
      <c r="CA613" t="s">
        <v>2449</v>
      </c>
      <c r="CB613" t="s">
        <v>2450</v>
      </c>
      <c r="CC613">
        <v>15317</v>
      </c>
      <c r="CD613">
        <v>750</v>
      </c>
      <c r="CE613">
        <v>7247465040</v>
      </c>
      <c r="CF613" t="s">
        <v>99</v>
      </c>
      <c r="CG613" t="s">
        <v>100</v>
      </c>
      <c r="CH613" s="1">
        <v>32933</v>
      </c>
      <c r="CI613" t="s">
        <v>100</v>
      </c>
      <c r="CJ613" t="s">
        <v>100</v>
      </c>
      <c r="CK613" t="s">
        <v>100</v>
      </c>
      <c r="CL613" t="s">
        <v>103</v>
      </c>
      <c r="CM613" t="s">
        <v>2448</v>
      </c>
      <c r="CN613">
        <v>118</v>
      </c>
      <c r="CO613" s="1">
        <v>44621</v>
      </c>
      <c r="CP613" s="1"/>
      <c r="CV613"/>
    </row>
    <row r="614" spans="1:102" x14ac:dyDescent="0.25">
      <c r="A614" t="s">
        <v>317</v>
      </c>
      <c r="B614" s="18" t="s">
        <v>3187</v>
      </c>
      <c r="C614" s="18">
        <v>395941</v>
      </c>
      <c r="D614" t="s">
        <v>2746</v>
      </c>
      <c r="E614" t="s">
        <v>2393</v>
      </c>
      <c r="F614" t="s">
        <v>493</v>
      </c>
      <c r="G614" t="s">
        <v>3202</v>
      </c>
      <c r="H614">
        <v>49</v>
      </c>
      <c r="I614" t="s">
        <v>113</v>
      </c>
      <c r="K614" t="s">
        <v>100</v>
      </c>
      <c r="L614" t="s">
        <v>121</v>
      </c>
      <c r="M614">
        <v>5</v>
      </c>
      <c r="N614">
        <v>1</v>
      </c>
      <c r="O614">
        <v>5</v>
      </c>
      <c r="P614">
        <v>5</v>
      </c>
      <c r="R614">
        <v>5</v>
      </c>
      <c r="S614">
        <v>1</v>
      </c>
      <c r="U614" s="8">
        <v>4.6018499999999998</v>
      </c>
      <c r="V614" s="8">
        <v>2.6373799999999998</v>
      </c>
      <c r="W614">
        <v>49.5</v>
      </c>
      <c r="X614">
        <v>0</v>
      </c>
      <c r="Y614">
        <v>2.6373799999999998</v>
      </c>
      <c r="Z614">
        <v>4.0661500000000004</v>
      </c>
      <c r="AA614">
        <v>2.0718800000000002</v>
      </c>
      <c r="AB614">
        <v>0.90459999999999996</v>
      </c>
      <c r="AD614">
        <v>1.96448</v>
      </c>
      <c r="AE614">
        <v>49.1</v>
      </c>
      <c r="AG614">
        <v>0</v>
      </c>
      <c r="AJ614">
        <v>1.9286300000000001</v>
      </c>
      <c r="AK614">
        <v>0.94926999999999995</v>
      </c>
      <c r="AL614">
        <v>0.52488000000000001</v>
      </c>
      <c r="AM614">
        <v>3.4027699999999999</v>
      </c>
      <c r="AN614">
        <v>2.08528</v>
      </c>
      <c r="AO614">
        <v>0</v>
      </c>
      <c r="AP614">
        <v>1.88178</v>
      </c>
      <c r="AQ614">
        <v>4.2698799999999997</v>
      </c>
      <c r="AS614">
        <v>0</v>
      </c>
      <c r="AT614">
        <v>0</v>
      </c>
      <c r="AU614">
        <v>0</v>
      </c>
      <c r="AV614">
        <v>0</v>
      </c>
      <c r="AW614" s="4">
        <v>0</v>
      </c>
      <c r="AX614">
        <v>0</v>
      </c>
      <c r="AY614">
        <v>0</v>
      </c>
      <c r="BA614" s="1">
        <v>44504</v>
      </c>
      <c r="BB614">
        <v>0</v>
      </c>
      <c r="BC614">
        <v>0</v>
      </c>
      <c r="BD614">
        <v>0</v>
      </c>
      <c r="BE614">
        <v>0</v>
      </c>
      <c r="BF614">
        <v>0</v>
      </c>
      <c r="BG614">
        <v>0</v>
      </c>
      <c r="BH614">
        <v>0</v>
      </c>
      <c r="BI614" s="1">
        <v>44160</v>
      </c>
      <c r="BJ614">
        <v>0</v>
      </c>
      <c r="BK614">
        <v>0</v>
      </c>
      <c r="BL614">
        <v>0</v>
      </c>
      <c r="BM614">
        <v>0</v>
      </c>
      <c r="BN614">
        <v>0</v>
      </c>
      <c r="BO614">
        <v>0</v>
      </c>
      <c r="BP614">
        <v>0</v>
      </c>
      <c r="BQ614" s="1">
        <v>43644</v>
      </c>
      <c r="BR614">
        <v>0</v>
      </c>
      <c r="BS614">
        <v>0</v>
      </c>
      <c r="BT614">
        <v>0</v>
      </c>
      <c r="BU614">
        <v>0</v>
      </c>
      <c r="BV614">
        <v>0</v>
      </c>
      <c r="BW614">
        <v>0</v>
      </c>
      <c r="BX614">
        <v>0</v>
      </c>
      <c r="BY614">
        <v>0</v>
      </c>
      <c r="CA614" t="s">
        <v>2748</v>
      </c>
      <c r="CB614" t="s">
        <v>2749</v>
      </c>
      <c r="CC614">
        <v>19610</v>
      </c>
      <c r="CD614">
        <v>110</v>
      </c>
      <c r="CE614">
        <v>4843882721</v>
      </c>
      <c r="CF614" t="s">
        <v>134</v>
      </c>
      <c r="CG614" t="s">
        <v>101</v>
      </c>
      <c r="CH614" s="1">
        <v>34612</v>
      </c>
      <c r="CI614" t="s">
        <v>100</v>
      </c>
      <c r="CJ614" t="s">
        <v>100</v>
      </c>
      <c r="CK614" t="s">
        <v>100</v>
      </c>
      <c r="CL614" t="s">
        <v>103</v>
      </c>
      <c r="CM614" t="s">
        <v>2747</v>
      </c>
      <c r="CN614">
        <v>50</v>
      </c>
      <c r="CO614" s="1">
        <v>44621</v>
      </c>
      <c r="CP614" s="1"/>
      <c r="CS614">
        <v>12</v>
      </c>
      <c r="CV614">
        <v>2</v>
      </c>
      <c r="CX614">
        <v>12</v>
      </c>
    </row>
    <row r="615" spans="1:102" x14ac:dyDescent="0.25">
      <c r="A615" t="s">
        <v>317</v>
      </c>
      <c r="B615" s="18" t="s">
        <v>3187</v>
      </c>
      <c r="C615" s="18">
        <v>395248</v>
      </c>
      <c r="D615" t="s">
        <v>751</v>
      </c>
      <c r="E615" t="s">
        <v>264</v>
      </c>
      <c r="F615" t="s">
        <v>127</v>
      </c>
      <c r="G615" t="s">
        <v>3201</v>
      </c>
      <c r="H615">
        <v>97.4</v>
      </c>
      <c r="I615" t="s">
        <v>98</v>
      </c>
      <c r="K615" t="s">
        <v>100</v>
      </c>
      <c r="L615" t="s">
        <v>105</v>
      </c>
      <c r="M615">
        <v>4</v>
      </c>
      <c r="N615">
        <v>3</v>
      </c>
      <c r="O615">
        <v>4</v>
      </c>
      <c r="P615">
        <v>3</v>
      </c>
      <c r="Q615">
        <v>4</v>
      </c>
      <c r="R615">
        <v>2</v>
      </c>
      <c r="S615">
        <v>4</v>
      </c>
      <c r="U615" s="8">
        <v>3.0787100000000001</v>
      </c>
      <c r="V615" s="8">
        <v>0.76648000000000005</v>
      </c>
      <c r="W615">
        <v>53.8</v>
      </c>
      <c r="X615">
        <v>0.35911999999999999</v>
      </c>
      <c r="Y615">
        <v>1.1255999999999999</v>
      </c>
      <c r="Z615">
        <v>2.6488900000000002</v>
      </c>
      <c r="AA615">
        <v>0.49120000000000003</v>
      </c>
      <c r="AB615">
        <v>0.10607</v>
      </c>
      <c r="AD615">
        <v>1.9531099999999999</v>
      </c>
      <c r="AE615">
        <v>64.7</v>
      </c>
      <c r="AH615">
        <v>6</v>
      </c>
      <c r="AJ615">
        <v>1.9602599999999999</v>
      </c>
      <c r="AK615">
        <v>0.71604000000000001</v>
      </c>
      <c r="AL615">
        <v>0.33634999999999998</v>
      </c>
      <c r="AM615">
        <v>3.0126499999999998</v>
      </c>
      <c r="AN615">
        <v>2.0397699999999999</v>
      </c>
      <c r="AO615">
        <v>0.36891000000000002</v>
      </c>
      <c r="AP615">
        <v>0.85341999999999996</v>
      </c>
      <c r="AQ615">
        <v>3.22654</v>
      </c>
      <c r="AS615">
        <v>0</v>
      </c>
      <c r="AT615">
        <v>3</v>
      </c>
      <c r="AU615">
        <v>2</v>
      </c>
      <c r="AV615">
        <v>2</v>
      </c>
      <c r="AW615" s="4">
        <v>13000</v>
      </c>
      <c r="AX615">
        <v>0</v>
      </c>
      <c r="AY615">
        <v>2</v>
      </c>
      <c r="BA615" s="1">
        <v>44505</v>
      </c>
      <c r="BB615">
        <v>1</v>
      </c>
      <c r="BC615">
        <v>1</v>
      </c>
      <c r="BD615">
        <v>0</v>
      </c>
      <c r="BE615">
        <v>4</v>
      </c>
      <c r="BF615">
        <v>1</v>
      </c>
      <c r="BG615">
        <v>0</v>
      </c>
      <c r="BH615">
        <v>4</v>
      </c>
      <c r="BI615" s="1">
        <v>44145</v>
      </c>
      <c r="BJ615">
        <v>7</v>
      </c>
      <c r="BK615">
        <v>5</v>
      </c>
      <c r="BL615">
        <v>2</v>
      </c>
      <c r="BM615">
        <v>28</v>
      </c>
      <c r="BN615">
        <v>1</v>
      </c>
      <c r="BO615">
        <v>0</v>
      </c>
      <c r="BP615">
        <v>28</v>
      </c>
      <c r="BQ615" s="1">
        <v>43585</v>
      </c>
      <c r="BR615">
        <v>18</v>
      </c>
      <c r="BS615">
        <v>17</v>
      </c>
      <c r="BT615">
        <v>1</v>
      </c>
      <c r="BU615">
        <v>88</v>
      </c>
      <c r="BV615">
        <v>1</v>
      </c>
      <c r="BW615">
        <v>0</v>
      </c>
      <c r="BX615">
        <v>88</v>
      </c>
      <c r="BY615">
        <v>26</v>
      </c>
      <c r="CA615" t="s">
        <v>753</v>
      </c>
      <c r="CB615" t="s">
        <v>754</v>
      </c>
      <c r="CC615">
        <v>16038</v>
      </c>
      <c r="CD615">
        <v>150</v>
      </c>
      <c r="CE615">
        <v>7247354224</v>
      </c>
      <c r="CF615" t="s">
        <v>99</v>
      </c>
      <c r="CG615" t="s">
        <v>100</v>
      </c>
      <c r="CH615" s="1">
        <v>25104</v>
      </c>
      <c r="CI615" t="s">
        <v>100</v>
      </c>
      <c r="CJ615" t="s">
        <v>100</v>
      </c>
      <c r="CK615" t="s">
        <v>100</v>
      </c>
      <c r="CL615" t="s">
        <v>103</v>
      </c>
      <c r="CM615" t="s">
        <v>752</v>
      </c>
      <c r="CN615">
        <v>103</v>
      </c>
      <c r="CO615" s="1">
        <v>44621</v>
      </c>
      <c r="CP615" s="1"/>
      <c r="CV615"/>
    </row>
    <row r="616" spans="1:102" x14ac:dyDescent="0.25">
      <c r="A616" t="s">
        <v>317</v>
      </c>
      <c r="B616" s="18" t="s">
        <v>3187</v>
      </c>
      <c r="C616" s="18">
        <v>395798</v>
      </c>
      <c r="D616" t="s">
        <v>2387</v>
      </c>
      <c r="E616" t="s">
        <v>748</v>
      </c>
      <c r="F616" t="s">
        <v>162</v>
      </c>
      <c r="G616" t="s">
        <v>3201</v>
      </c>
      <c r="H616">
        <v>125.4</v>
      </c>
      <c r="I616" t="s">
        <v>98</v>
      </c>
      <c r="K616" t="s">
        <v>100</v>
      </c>
      <c r="L616" t="s">
        <v>105</v>
      </c>
      <c r="M616">
        <v>3</v>
      </c>
      <c r="N616">
        <v>2</v>
      </c>
      <c r="O616">
        <v>2</v>
      </c>
      <c r="P616">
        <v>5</v>
      </c>
      <c r="Q616">
        <v>5</v>
      </c>
      <c r="R616">
        <v>5</v>
      </c>
      <c r="S616">
        <v>2</v>
      </c>
      <c r="U616" s="8">
        <v>3.3198099999999999</v>
      </c>
      <c r="V616" s="8">
        <v>0.45522000000000001</v>
      </c>
      <c r="W616">
        <v>31.5</v>
      </c>
      <c r="X616">
        <v>0.85663999999999996</v>
      </c>
      <c r="Y616">
        <v>1.31186</v>
      </c>
      <c r="Z616">
        <v>2.8661500000000002</v>
      </c>
      <c r="AA616">
        <v>0.24976000000000001</v>
      </c>
      <c r="AB616">
        <v>0.1048</v>
      </c>
      <c r="AD616">
        <v>2.0079500000000001</v>
      </c>
      <c r="AE616">
        <v>28.6</v>
      </c>
      <c r="AG616">
        <v>0</v>
      </c>
      <c r="AJ616">
        <v>2.1314199999999999</v>
      </c>
      <c r="AK616">
        <v>0.74058000000000002</v>
      </c>
      <c r="AL616">
        <v>0.35167999999999999</v>
      </c>
      <c r="AM616">
        <v>3.2236799999999999</v>
      </c>
      <c r="AN616">
        <v>1.9286300000000001</v>
      </c>
      <c r="AO616">
        <v>0.85085</v>
      </c>
      <c r="AP616">
        <v>0.48476000000000002</v>
      </c>
      <c r="AQ616">
        <v>3.2514500000000002</v>
      </c>
      <c r="AS616">
        <v>0</v>
      </c>
      <c r="AT616">
        <v>5</v>
      </c>
      <c r="AU616">
        <v>0</v>
      </c>
      <c r="AV616">
        <v>0</v>
      </c>
      <c r="AW616" s="4">
        <v>0</v>
      </c>
      <c r="AX616">
        <v>0</v>
      </c>
      <c r="AY616">
        <v>0</v>
      </c>
      <c r="BA616" s="1">
        <v>44497</v>
      </c>
      <c r="BB616">
        <v>8</v>
      </c>
      <c r="BC616">
        <v>8</v>
      </c>
      <c r="BD616">
        <v>0</v>
      </c>
      <c r="BE616">
        <v>40</v>
      </c>
      <c r="BF616">
        <v>1</v>
      </c>
      <c r="BG616">
        <v>0</v>
      </c>
      <c r="BH616">
        <v>40</v>
      </c>
      <c r="BI616" s="1">
        <v>43790</v>
      </c>
      <c r="BJ616">
        <v>9</v>
      </c>
      <c r="BK616">
        <v>9</v>
      </c>
      <c r="BL616">
        <v>1</v>
      </c>
      <c r="BM616">
        <v>44</v>
      </c>
      <c r="BN616">
        <v>1</v>
      </c>
      <c r="BO616">
        <v>0</v>
      </c>
      <c r="BP616">
        <v>44</v>
      </c>
      <c r="BQ616" s="1">
        <v>43447</v>
      </c>
      <c r="BR616">
        <v>16</v>
      </c>
      <c r="BS616">
        <v>14</v>
      </c>
      <c r="BT616">
        <v>2</v>
      </c>
      <c r="BU616">
        <v>88</v>
      </c>
      <c r="BV616">
        <v>1</v>
      </c>
      <c r="BW616">
        <v>0</v>
      </c>
      <c r="BX616">
        <v>88</v>
      </c>
      <c r="BY616">
        <v>49.332999999999998</v>
      </c>
      <c r="CA616" t="s">
        <v>2389</v>
      </c>
      <c r="CB616" t="s">
        <v>2390</v>
      </c>
      <c r="CC616">
        <v>17325</v>
      </c>
      <c r="CD616">
        <v>0</v>
      </c>
      <c r="CE616">
        <v>7173346249</v>
      </c>
      <c r="CF616" t="s">
        <v>99</v>
      </c>
      <c r="CG616" t="s">
        <v>100</v>
      </c>
      <c r="CH616" s="1">
        <v>32721</v>
      </c>
      <c r="CI616" t="s">
        <v>100</v>
      </c>
      <c r="CJ616" t="s">
        <v>100</v>
      </c>
      <c r="CK616" t="s">
        <v>100</v>
      </c>
      <c r="CL616" t="s">
        <v>103</v>
      </c>
      <c r="CM616" t="s">
        <v>2388</v>
      </c>
      <c r="CN616">
        <v>135</v>
      </c>
      <c r="CO616" s="1">
        <v>44621</v>
      </c>
      <c r="CP616" s="1"/>
      <c r="CV616"/>
    </row>
    <row r="617" spans="1:102" x14ac:dyDescent="0.25">
      <c r="A617" t="s">
        <v>317</v>
      </c>
      <c r="B617" s="18" t="s">
        <v>3187</v>
      </c>
      <c r="C617" s="18">
        <v>395585</v>
      </c>
      <c r="D617" t="s">
        <v>1750</v>
      </c>
      <c r="E617" t="s">
        <v>1147</v>
      </c>
      <c r="F617" t="s">
        <v>684</v>
      </c>
      <c r="G617" t="s">
        <v>3201</v>
      </c>
      <c r="H617">
        <v>99.4</v>
      </c>
      <c r="I617" t="s">
        <v>122</v>
      </c>
      <c r="K617" t="s">
        <v>100</v>
      </c>
      <c r="L617" t="s">
        <v>105</v>
      </c>
      <c r="M617">
        <v>1</v>
      </c>
      <c r="N617">
        <v>3</v>
      </c>
      <c r="O617">
        <v>1</v>
      </c>
      <c r="P617">
        <v>3</v>
      </c>
      <c r="Q617">
        <v>4</v>
      </c>
      <c r="R617">
        <v>3</v>
      </c>
      <c r="S617">
        <v>4</v>
      </c>
      <c r="U617" s="8">
        <v>3.1422300000000001</v>
      </c>
      <c r="V617" s="8">
        <v>0.68557000000000001</v>
      </c>
      <c r="W617">
        <v>50.6</v>
      </c>
      <c r="X617">
        <v>0.64954999999999996</v>
      </c>
      <c r="Y617">
        <v>1.3351200000000001</v>
      </c>
      <c r="Z617">
        <v>2.7988200000000001</v>
      </c>
      <c r="AA617">
        <v>0.52324000000000004</v>
      </c>
      <c r="AB617">
        <v>5.8529999999999999E-2</v>
      </c>
      <c r="AD617">
        <v>1.80711</v>
      </c>
      <c r="AE617">
        <v>50</v>
      </c>
      <c r="AG617">
        <v>0</v>
      </c>
      <c r="AJ617">
        <v>2.05498</v>
      </c>
      <c r="AK617">
        <v>0.69416999999999995</v>
      </c>
      <c r="AL617">
        <v>0.32868000000000003</v>
      </c>
      <c r="AM617">
        <v>3.0778300000000001</v>
      </c>
      <c r="AN617">
        <v>1.8002899999999999</v>
      </c>
      <c r="AO617">
        <v>0.68828999999999996</v>
      </c>
      <c r="AP617">
        <v>0.78113999999999995</v>
      </c>
      <c r="AQ617">
        <v>3.22336</v>
      </c>
      <c r="AS617">
        <v>1</v>
      </c>
      <c r="AT617">
        <v>14</v>
      </c>
      <c r="AU617">
        <v>13</v>
      </c>
      <c r="AV617">
        <v>1</v>
      </c>
      <c r="AW617" s="4">
        <v>4615</v>
      </c>
      <c r="AX617">
        <v>0</v>
      </c>
      <c r="AY617">
        <v>1</v>
      </c>
      <c r="BA617" s="1">
        <v>44294</v>
      </c>
      <c r="BB617">
        <v>13</v>
      </c>
      <c r="BC617">
        <v>13</v>
      </c>
      <c r="BD617">
        <v>0</v>
      </c>
      <c r="BE617">
        <v>76</v>
      </c>
      <c r="BF617">
        <v>1</v>
      </c>
      <c r="BG617">
        <v>0</v>
      </c>
      <c r="BH617">
        <v>76</v>
      </c>
      <c r="BI617" s="1">
        <v>43671</v>
      </c>
      <c r="BJ617">
        <v>22</v>
      </c>
      <c r="BK617">
        <v>8</v>
      </c>
      <c r="BL617">
        <v>14</v>
      </c>
      <c r="BM617">
        <v>128</v>
      </c>
      <c r="BN617">
        <v>1</v>
      </c>
      <c r="BO617">
        <v>0</v>
      </c>
      <c r="BP617">
        <v>128</v>
      </c>
      <c r="BQ617" s="1">
        <v>43342</v>
      </c>
      <c r="BR617">
        <v>24</v>
      </c>
      <c r="BS617">
        <v>13</v>
      </c>
      <c r="BT617">
        <v>11</v>
      </c>
      <c r="BU617">
        <v>144</v>
      </c>
      <c r="BV617">
        <v>1</v>
      </c>
      <c r="BW617">
        <v>0</v>
      </c>
      <c r="BX617">
        <v>144</v>
      </c>
      <c r="BY617">
        <v>104.667</v>
      </c>
      <c r="CA617" t="s">
        <v>1752</v>
      </c>
      <c r="CB617" t="s">
        <v>1753</v>
      </c>
      <c r="CC617">
        <v>15642</v>
      </c>
      <c r="CD617">
        <v>770</v>
      </c>
      <c r="CE617">
        <v>7248647190</v>
      </c>
      <c r="CF617" t="s">
        <v>99</v>
      </c>
      <c r="CG617" t="s">
        <v>100</v>
      </c>
      <c r="CH617" s="1">
        <v>30545</v>
      </c>
      <c r="CI617" t="s">
        <v>101</v>
      </c>
      <c r="CJ617" t="s">
        <v>100</v>
      </c>
      <c r="CK617" t="s">
        <v>100</v>
      </c>
      <c r="CL617" t="s">
        <v>103</v>
      </c>
      <c r="CM617" t="s">
        <v>1751</v>
      </c>
      <c r="CN617">
        <v>120</v>
      </c>
      <c r="CO617" s="1">
        <v>44621</v>
      </c>
      <c r="CP617" s="1"/>
      <c r="CV617"/>
    </row>
    <row r="618" spans="1:102" x14ac:dyDescent="0.25">
      <c r="A618" t="s">
        <v>317</v>
      </c>
      <c r="B618" s="18" t="s">
        <v>3187</v>
      </c>
      <c r="C618" s="18">
        <v>395692</v>
      </c>
      <c r="D618" t="s">
        <v>2075</v>
      </c>
      <c r="E618" t="s">
        <v>179</v>
      </c>
      <c r="F618" t="s">
        <v>117</v>
      </c>
      <c r="G618" t="s">
        <v>3201</v>
      </c>
      <c r="H618">
        <v>100.8</v>
      </c>
      <c r="I618" t="s">
        <v>98</v>
      </c>
      <c r="K618" t="s">
        <v>100</v>
      </c>
      <c r="L618" t="s">
        <v>105</v>
      </c>
      <c r="M618">
        <v>1</v>
      </c>
      <c r="N618">
        <v>1</v>
      </c>
      <c r="O618">
        <v>2</v>
      </c>
      <c r="P618">
        <v>4</v>
      </c>
      <c r="Q618">
        <v>2</v>
      </c>
      <c r="R618">
        <v>5</v>
      </c>
      <c r="S618">
        <v>1</v>
      </c>
      <c r="U618" s="8">
        <v>3.4557799999999999</v>
      </c>
      <c r="V618" s="8">
        <v>0.49595</v>
      </c>
      <c r="W618">
        <v>48</v>
      </c>
      <c r="X618">
        <v>1.09731</v>
      </c>
      <c r="Y618">
        <v>1.59327</v>
      </c>
      <c r="Z618">
        <v>3.0013399999999999</v>
      </c>
      <c r="AA618">
        <v>0.31796999999999997</v>
      </c>
      <c r="AB618">
        <v>5.8799999999999998E-2</v>
      </c>
      <c r="AD618">
        <v>1.8625100000000001</v>
      </c>
      <c r="AE618">
        <v>50</v>
      </c>
      <c r="AG618">
        <v>1</v>
      </c>
      <c r="AJ618">
        <v>2.2301000000000002</v>
      </c>
      <c r="AK618">
        <v>0.88121000000000005</v>
      </c>
      <c r="AL618">
        <v>0.70508999999999999</v>
      </c>
      <c r="AM618">
        <v>3.8163999999999998</v>
      </c>
      <c r="AN618">
        <v>1.7097800000000001</v>
      </c>
      <c r="AO618">
        <v>0.91596</v>
      </c>
      <c r="AP618">
        <v>0.26341999999999999</v>
      </c>
      <c r="AQ618">
        <v>2.8589600000000002</v>
      </c>
      <c r="AS618">
        <v>0</v>
      </c>
      <c r="AT618">
        <v>8</v>
      </c>
      <c r="AU618">
        <v>5</v>
      </c>
      <c r="AV618">
        <v>0</v>
      </c>
      <c r="AW618" s="4">
        <v>0</v>
      </c>
      <c r="AX618">
        <v>0</v>
      </c>
      <c r="AY618">
        <v>0</v>
      </c>
      <c r="BA618" s="1">
        <v>44141</v>
      </c>
      <c r="BB618">
        <v>0</v>
      </c>
      <c r="BC618">
        <v>0</v>
      </c>
      <c r="BD618">
        <v>0</v>
      </c>
      <c r="BE618">
        <v>0</v>
      </c>
      <c r="BF618">
        <v>1</v>
      </c>
      <c r="BG618">
        <v>0</v>
      </c>
      <c r="BH618">
        <v>0</v>
      </c>
      <c r="BI618" s="1">
        <v>43560</v>
      </c>
      <c r="BJ618">
        <v>13</v>
      </c>
      <c r="BK618">
        <v>12</v>
      </c>
      <c r="BL618">
        <v>5</v>
      </c>
      <c r="BM618">
        <v>92</v>
      </c>
      <c r="BN618">
        <v>1</v>
      </c>
      <c r="BO618">
        <v>0</v>
      </c>
      <c r="BP618">
        <v>92</v>
      </c>
      <c r="BQ618" s="1">
        <v>43185</v>
      </c>
      <c r="BR618">
        <v>20</v>
      </c>
      <c r="BS618">
        <v>12</v>
      </c>
      <c r="BT618">
        <v>8</v>
      </c>
      <c r="BU618">
        <v>112</v>
      </c>
      <c r="BV618">
        <v>1</v>
      </c>
      <c r="BW618">
        <v>0</v>
      </c>
      <c r="BX618">
        <v>112</v>
      </c>
      <c r="BY618">
        <v>49.332999999999998</v>
      </c>
      <c r="CA618" t="s">
        <v>2077</v>
      </c>
      <c r="CB618" t="s">
        <v>2078</v>
      </c>
      <c r="CC618">
        <v>15301</v>
      </c>
      <c r="CD618">
        <v>750</v>
      </c>
      <c r="CE618">
        <v>7242284740</v>
      </c>
      <c r="CF618" t="s">
        <v>99</v>
      </c>
      <c r="CG618" t="s">
        <v>100</v>
      </c>
      <c r="CH618" s="1">
        <v>31089</v>
      </c>
      <c r="CI618" t="s">
        <v>101</v>
      </c>
      <c r="CJ618" t="s">
        <v>100</v>
      </c>
      <c r="CK618" t="s">
        <v>100</v>
      </c>
      <c r="CL618" t="s">
        <v>103</v>
      </c>
      <c r="CM618" t="s">
        <v>2076</v>
      </c>
      <c r="CN618">
        <v>120</v>
      </c>
      <c r="CO618" s="1">
        <v>44621</v>
      </c>
      <c r="CP618" s="1"/>
      <c r="CV618"/>
    </row>
    <row r="619" spans="1:102" x14ac:dyDescent="0.25">
      <c r="A619" t="s">
        <v>317</v>
      </c>
      <c r="B619" s="18" t="s">
        <v>3187</v>
      </c>
      <c r="C619" s="18">
        <v>395499</v>
      </c>
      <c r="D619" t="s">
        <v>1517</v>
      </c>
      <c r="E619" t="s">
        <v>1519</v>
      </c>
      <c r="F619" t="s">
        <v>771</v>
      </c>
      <c r="G619" t="s">
        <v>3201</v>
      </c>
      <c r="H619">
        <v>138.5</v>
      </c>
      <c r="I619" t="s">
        <v>98</v>
      </c>
      <c r="K619" t="s">
        <v>100</v>
      </c>
      <c r="L619" t="s">
        <v>105</v>
      </c>
      <c r="M619">
        <v>4</v>
      </c>
      <c r="N619">
        <v>2</v>
      </c>
      <c r="O619">
        <v>4</v>
      </c>
      <c r="P619">
        <v>3</v>
      </c>
      <c r="Q619">
        <v>4</v>
      </c>
      <c r="R619">
        <v>1</v>
      </c>
      <c r="S619">
        <v>2</v>
      </c>
      <c r="U619" s="8">
        <v>3.00421</v>
      </c>
      <c r="V619" s="8">
        <v>0.41556999999999999</v>
      </c>
      <c r="W619">
        <v>50.3</v>
      </c>
      <c r="X619">
        <v>0.75719000000000003</v>
      </c>
      <c r="Y619">
        <v>1.1727700000000001</v>
      </c>
      <c r="Z619">
        <v>2.8261599999999998</v>
      </c>
      <c r="AA619">
        <v>0.27890999999999999</v>
      </c>
      <c r="AB619">
        <v>9.3780000000000002E-2</v>
      </c>
      <c r="AD619">
        <v>1.83144</v>
      </c>
      <c r="AE619">
        <v>40</v>
      </c>
      <c r="AG619">
        <v>0</v>
      </c>
      <c r="AJ619">
        <v>2.2245900000000001</v>
      </c>
      <c r="AK619">
        <v>0.88731000000000004</v>
      </c>
      <c r="AL619">
        <v>0.48361999999999999</v>
      </c>
      <c r="AM619">
        <v>3.59551</v>
      </c>
      <c r="AN619">
        <v>1.68543</v>
      </c>
      <c r="AO619">
        <v>0.62770000000000004</v>
      </c>
      <c r="AP619">
        <v>0.32180999999999998</v>
      </c>
      <c r="AQ619">
        <v>2.6380699999999999</v>
      </c>
      <c r="AS619">
        <v>0</v>
      </c>
      <c r="AT619">
        <v>2</v>
      </c>
      <c r="AU619">
        <v>1</v>
      </c>
      <c r="AV619">
        <v>0</v>
      </c>
      <c r="AW619" s="4">
        <v>0</v>
      </c>
      <c r="AX619">
        <v>0</v>
      </c>
      <c r="AY619">
        <v>0</v>
      </c>
      <c r="BA619" s="1">
        <v>44337</v>
      </c>
      <c r="BB619">
        <v>3</v>
      </c>
      <c r="BC619">
        <v>3</v>
      </c>
      <c r="BD619">
        <v>0</v>
      </c>
      <c r="BE619">
        <v>16</v>
      </c>
      <c r="BF619">
        <v>1</v>
      </c>
      <c r="BG619">
        <v>0</v>
      </c>
      <c r="BH619">
        <v>16</v>
      </c>
      <c r="BI619" s="1">
        <v>43763</v>
      </c>
      <c r="BJ619">
        <v>3</v>
      </c>
      <c r="BK619">
        <v>1</v>
      </c>
      <c r="BL619">
        <v>1</v>
      </c>
      <c r="BM619">
        <v>12</v>
      </c>
      <c r="BN619">
        <v>1</v>
      </c>
      <c r="BO619">
        <v>0</v>
      </c>
      <c r="BP619">
        <v>12</v>
      </c>
      <c r="BQ619" s="1">
        <v>43434</v>
      </c>
      <c r="BR619">
        <v>5</v>
      </c>
      <c r="BS619">
        <v>4</v>
      </c>
      <c r="BT619">
        <v>1</v>
      </c>
      <c r="BU619">
        <v>48</v>
      </c>
      <c r="BV619">
        <v>1</v>
      </c>
      <c r="BW619">
        <v>0</v>
      </c>
      <c r="BX619">
        <v>48</v>
      </c>
      <c r="BY619">
        <v>20</v>
      </c>
      <c r="CA619" t="s">
        <v>1520</v>
      </c>
      <c r="CB619" t="s">
        <v>1521</v>
      </c>
      <c r="CC619">
        <v>17981</v>
      </c>
      <c r="CD619">
        <v>650</v>
      </c>
      <c r="CE619">
        <v>5706953141</v>
      </c>
      <c r="CF619" t="s">
        <v>99</v>
      </c>
      <c r="CG619" t="s">
        <v>100</v>
      </c>
      <c r="CH619" s="1">
        <v>29637</v>
      </c>
      <c r="CI619" t="s">
        <v>100</v>
      </c>
      <c r="CJ619" t="s">
        <v>100</v>
      </c>
      <c r="CK619" t="s">
        <v>100</v>
      </c>
      <c r="CL619" t="s">
        <v>103</v>
      </c>
      <c r="CM619" t="s">
        <v>1518</v>
      </c>
      <c r="CN619">
        <v>180</v>
      </c>
      <c r="CO619" s="1">
        <v>44621</v>
      </c>
      <c r="CP619" s="1"/>
      <c r="CV619"/>
    </row>
    <row r="620" spans="1:102" x14ac:dyDescent="0.25">
      <c r="A620" t="s">
        <v>317</v>
      </c>
      <c r="B620" s="18" t="s">
        <v>3187</v>
      </c>
      <c r="C620" s="18">
        <v>395461</v>
      </c>
      <c r="D620" t="s">
        <v>1383</v>
      </c>
      <c r="E620" t="s">
        <v>271</v>
      </c>
      <c r="F620" t="s">
        <v>477</v>
      </c>
      <c r="G620" t="s">
        <v>3201</v>
      </c>
      <c r="H620">
        <v>130.4</v>
      </c>
      <c r="I620" t="s">
        <v>98</v>
      </c>
      <c r="K620" t="s">
        <v>100</v>
      </c>
      <c r="L620" t="s">
        <v>105</v>
      </c>
      <c r="M620">
        <v>3</v>
      </c>
      <c r="N620">
        <v>2</v>
      </c>
      <c r="O620">
        <v>3</v>
      </c>
      <c r="P620">
        <v>4</v>
      </c>
      <c r="Q620">
        <v>4</v>
      </c>
      <c r="R620">
        <v>5</v>
      </c>
      <c r="S620">
        <v>2</v>
      </c>
      <c r="U620" s="8">
        <v>3.2523300000000002</v>
      </c>
      <c r="V620" s="8">
        <v>0.52497000000000005</v>
      </c>
      <c r="X620">
        <v>0.71674000000000004</v>
      </c>
      <c r="Y620">
        <v>1.2417199999999999</v>
      </c>
      <c r="Z620">
        <v>3.0280200000000002</v>
      </c>
      <c r="AA620">
        <v>0.33831</v>
      </c>
      <c r="AB620">
        <v>7.5469999999999995E-2</v>
      </c>
      <c r="AC620">
        <v>6</v>
      </c>
      <c r="AD620">
        <v>2.0106099999999998</v>
      </c>
      <c r="AF620">
        <v>6</v>
      </c>
      <c r="AG620">
        <v>2</v>
      </c>
      <c r="AJ620">
        <v>2.0228299999999999</v>
      </c>
      <c r="AK620">
        <v>0.83811999999999998</v>
      </c>
      <c r="AL620">
        <v>0.46556999999999998</v>
      </c>
      <c r="AM620">
        <v>3.3265199999999999</v>
      </c>
      <c r="AN620">
        <v>2.0348700000000002</v>
      </c>
      <c r="AO620">
        <v>0.62904000000000004</v>
      </c>
      <c r="AP620">
        <v>0.42227999999999999</v>
      </c>
      <c r="AQ620">
        <v>3.0868799999999998</v>
      </c>
      <c r="AS620">
        <v>0</v>
      </c>
      <c r="AT620">
        <v>2</v>
      </c>
      <c r="AU620">
        <v>1</v>
      </c>
      <c r="AV620">
        <v>3</v>
      </c>
      <c r="AW620" s="4">
        <v>61642.75</v>
      </c>
      <c r="AX620">
        <v>0</v>
      </c>
      <c r="AY620">
        <v>3</v>
      </c>
      <c r="BA620" s="1">
        <v>44253</v>
      </c>
      <c r="BB620">
        <v>7</v>
      </c>
      <c r="BC620">
        <v>7</v>
      </c>
      <c r="BD620">
        <v>0</v>
      </c>
      <c r="BE620">
        <v>36</v>
      </c>
      <c r="BF620">
        <v>1</v>
      </c>
      <c r="BG620">
        <v>0</v>
      </c>
      <c r="BH620">
        <v>36</v>
      </c>
      <c r="BI620" s="1">
        <v>43502</v>
      </c>
      <c r="BJ620">
        <v>3</v>
      </c>
      <c r="BK620">
        <v>2</v>
      </c>
      <c r="BL620">
        <v>1</v>
      </c>
      <c r="BM620">
        <v>12</v>
      </c>
      <c r="BN620">
        <v>1</v>
      </c>
      <c r="BO620">
        <v>0</v>
      </c>
      <c r="BP620">
        <v>12</v>
      </c>
      <c r="BQ620" s="1">
        <v>43129</v>
      </c>
      <c r="BR620">
        <v>7</v>
      </c>
      <c r="BS620">
        <v>3</v>
      </c>
      <c r="BT620">
        <v>4</v>
      </c>
      <c r="BU620">
        <v>56</v>
      </c>
      <c r="BV620">
        <v>1</v>
      </c>
      <c r="BW620">
        <v>0</v>
      </c>
      <c r="BX620">
        <v>56</v>
      </c>
      <c r="BY620">
        <v>31.332999999999998</v>
      </c>
      <c r="CA620" t="s">
        <v>1385</v>
      </c>
      <c r="CB620" t="s">
        <v>1386</v>
      </c>
      <c r="CC620">
        <v>19123</v>
      </c>
      <c r="CD620">
        <v>620</v>
      </c>
      <c r="CE620">
        <v>2152351600</v>
      </c>
      <c r="CF620" t="s">
        <v>99</v>
      </c>
      <c r="CG620" t="s">
        <v>100</v>
      </c>
      <c r="CH620" s="1">
        <v>29256</v>
      </c>
      <c r="CI620" t="s">
        <v>100</v>
      </c>
      <c r="CJ620" t="s">
        <v>100</v>
      </c>
      <c r="CK620" t="s">
        <v>100</v>
      </c>
      <c r="CL620" t="s">
        <v>103</v>
      </c>
      <c r="CM620" t="s">
        <v>1384</v>
      </c>
      <c r="CN620">
        <v>180</v>
      </c>
      <c r="CO620" s="1">
        <v>44621</v>
      </c>
      <c r="CP620" s="1"/>
      <c r="CV620"/>
    </row>
    <row r="621" spans="1:102" x14ac:dyDescent="0.25">
      <c r="A621" t="s">
        <v>317</v>
      </c>
      <c r="B621" s="18" t="s">
        <v>3187</v>
      </c>
      <c r="C621" s="18">
        <v>396143</v>
      </c>
      <c r="D621" t="s">
        <v>3120</v>
      </c>
      <c r="E621" t="s">
        <v>271</v>
      </c>
      <c r="F621" t="s">
        <v>477</v>
      </c>
      <c r="G621" t="s">
        <v>3201</v>
      </c>
      <c r="H621">
        <v>49.5</v>
      </c>
      <c r="I621" t="s">
        <v>98</v>
      </c>
      <c r="K621" t="s">
        <v>100</v>
      </c>
      <c r="L621" t="s">
        <v>102</v>
      </c>
      <c r="M621">
        <v>1</v>
      </c>
      <c r="N621">
        <v>1</v>
      </c>
      <c r="O621">
        <v>3</v>
      </c>
      <c r="P621">
        <v>1</v>
      </c>
      <c r="Q621">
        <v>1</v>
      </c>
      <c r="R621">
        <v>2</v>
      </c>
      <c r="S621">
        <v>1</v>
      </c>
      <c r="U621" s="8">
        <v>5.0614400000000002</v>
      </c>
      <c r="V621" s="8">
        <v>1.0855699999999999</v>
      </c>
      <c r="W621">
        <v>58.1</v>
      </c>
      <c r="X621">
        <v>1.7864100000000001</v>
      </c>
      <c r="Y621">
        <v>2.8719700000000001</v>
      </c>
      <c r="Z621">
        <v>4.2015799999999999</v>
      </c>
      <c r="AA621">
        <v>0.69999</v>
      </c>
      <c r="AB621">
        <v>3.7949999999999998E-2</v>
      </c>
      <c r="AD621">
        <v>2.18946</v>
      </c>
      <c r="AE621">
        <v>82.6</v>
      </c>
      <c r="AH621">
        <v>6</v>
      </c>
      <c r="AJ621">
        <v>2.4253399999999998</v>
      </c>
      <c r="AK621">
        <v>1.0784</v>
      </c>
      <c r="AL621">
        <v>1.36904</v>
      </c>
      <c r="AM621">
        <v>4.8727799999999997</v>
      </c>
      <c r="AN621">
        <v>1.8481300000000001</v>
      </c>
      <c r="AO621">
        <v>1.2184999999999999</v>
      </c>
      <c r="AP621">
        <v>0.29696</v>
      </c>
      <c r="AQ621">
        <v>3.2795399999999999</v>
      </c>
      <c r="AS621">
        <v>1</v>
      </c>
      <c r="AT621">
        <v>5</v>
      </c>
      <c r="AU621">
        <v>2</v>
      </c>
      <c r="AV621">
        <v>1</v>
      </c>
      <c r="AW621" s="4">
        <v>655.1</v>
      </c>
      <c r="AX621">
        <v>0</v>
      </c>
      <c r="AY621">
        <v>1</v>
      </c>
      <c r="BA621" s="1">
        <v>43866</v>
      </c>
      <c r="BB621">
        <v>6</v>
      </c>
      <c r="BC621">
        <v>6</v>
      </c>
      <c r="BD621">
        <v>0</v>
      </c>
      <c r="BE621">
        <v>40</v>
      </c>
      <c r="BF621">
        <v>1</v>
      </c>
      <c r="BG621">
        <v>0</v>
      </c>
      <c r="BH621">
        <v>40</v>
      </c>
      <c r="BI621" s="1">
        <v>43561</v>
      </c>
      <c r="BJ621">
        <v>10</v>
      </c>
      <c r="BK621">
        <v>8</v>
      </c>
      <c r="BL621">
        <v>5</v>
      </c>
      <c r="BM621">
        <v>56</v>
      </c>
      <c r="BN621">
        <v>1</v>
      </c>
      <c r="BO621">
        <v>0</v>
      </c>
      <c r="BP621">
        <v>56</v>
      </c>
      <c r="BQ621" s="1">
        <v>43292</v>
      </c>
      <c r="BR621">
        <v>6</v>
      </c>
      <c r="BS621">
        <v>0</v>
      </c>
      <c r="BT621">
        <v>6</v>
      </c>
      <c r="BU621">
        <v>24</v>
      </c>
      <c r="BV621">
        <v>0</v>
      </c>
      <c r="BW621">
        <v>0</v>
      </c>
      <c r="BX621">
        <v>24</v>
      </c>
      <c r="BY621">
        <v>42.667000000000002</v>
      </c>
      <c r="CA621" t="s">
        <v>3120</v>
      </c>
      <c r="CB621" t="s">
        <v>3122</v>
      </c>
      <c r="CC621">
        <v>19129</v>
      </c>
      <c r="CD621">
        <v>620</v>
      </c>
      <c r="CE621">
        <v>2158423300</v>
      </c>
      <c r="CF621" t="s">
        <v>99</v>
      </c>
      <c r="CG621" t="s">
        <v>100</v>
      </c>
      <c r="CH621" s="1">
        <v>43292</v>
      </c>
      <c r="CI621" t="s">
        <v>100</v>
      </c>
      <c r="CJ621" t="s">
        <v>101</v>
      </c>
      <c r="CK621" t="s">
        <v>100</v>
      </c>
      <c r="CL621" t="s">
        <v>103</v>
      </c>
      <c r="CM621" t="s">
        <v>3121</v>
      </c>
      <c r="CN621">
        <v>60</v>
      </c>
      <c r="CO621" s="1">
        <v>44621</v>
      </c>
      <c r="CP621" s="1"/>
      <c r="CV621"/>
    </row>
    <row r="622" spans="1:102" x14ac:dyDescent="0.25">
      <c r="A622" t="s">
        <v>317</v>
      </c>
      <c r="B622" s="18" t="s">
        <v>3187</v>
      </c>
      <c r="C622" s="18">
        <v>395500</v>
      </c>
      <c r="D622" t="s">
        <v>1522</v>
      </c>
      <c r="E622" t="s">
        <v>213</v>
      </c>
      <c r="F622" t="s">
        <v>684</v>
      </c>
      <c r="G622" t="s">
        <v>3201</v>
      </c>
      <c r="H622">
        <v>105.4</v>
      </c>
      <c r="I622" t="s">
        <v>98</v>
      </c>
      <c r="K622" t="s">
        <v>100</v>
      </c>
      <c r="L622" t="s">
        <v>105</v>
      </c>
      <c r="M622">
        <v>1</v>
      </c>
      <c r="N622">
        <v>2</v>
      </c>
      <c r="O622">
        <v>1</v>
      </c>
      <c r="P622">
        <v>4</v>
      </c>
      <c r="Q622">
        <v>2</v>
      </c>
      <c r="R622">
        <v>5</v>
      </c>
      <c r="S622">
        <v>3</v>
      </c>
      <c r="U622" s="8">
        <v>2.9233500000000001</v>
      </c>
      <c r="V622" s="8">
        <v>0.69945000000000002</v>
      </c>
      <c r="X622">
        <v>0.91769999999999996</v>
      </c>
      <c r="Y622">
        <v>1.6171500000000001</v>
      </c>
      <c r="Z622">
        <v>2.1993999999999998</v>
      </c>
      <c r="AA622">
        <v>0.48424</v>
      </c>
      <c r="AB622">
        <v>0.10205</v>
      </c>
      <c r="AC622">
        <v>6</v>
      </c>
      <c r="AD622">
        <v>1.3062</v>
      </c>
      <c r="AF622">
        <v>6</v>
      </c>
      <c r="AG622">
        <v>1</v>
      </c>
      <c r="AJ622">
        <v>2.1352099999999998</v>
      </c>
      <c r="AK622">
        <v>0.86117999999999995</v>
      </c>
      <c r="AL622">
        <v>0.48752000000000001</v>
      </c>
      <c r="AM622">
        <v>3.4839199999999999</v>
      </c>
      <c r="AN622">
        <v>1.25237</v>
      </c>
      <c r="AO622">
        <v>0.78383999999999998</v>
      </c>
      <c r="AP622">
        <v>0.5373</v>
      </c>
      <c r="AQ622">
        <v>2.6492800000000001</v>
      </c>
      <c r="AS622">
        <v>0</v>
      </c>
      <c r="AT622">
        <v>23</v>
      </c>
      <c r="AU622">
        <v>9</v>
      </c>
      <c r="AV622">
        <v>3</v>
      </c>
      <c r="AW622" s="4">
        <v>24115</v>
      </c>
      <c r="AX622">
        <v>0</v>
      </c>
      <c r="AY622">
        <v>3</v>
      </c>
      <c r="BA622" s="1">
        <v>44573</v>
      </c>
      <c r="BB622">
        <v>14</v>
      </c>
      <c r="BC622">
        <v>9</v>
      </c>
      <c r="BD622">
        <v>0</v>
      </c>
      <c r="BE622">
        <v>80</v>
      </c>
      <c r="BF622">
        <v>0</v>
      </c>
      <c r="BG622">
        <v>0</v>
      </c>
      <c r="BH622">
        <v>80</v>
      </c>
      <c r="BI622" s="1">
        <v>44070</v>
      </c>
      <c r="BJ622">
        <v>15</v>
      </c>
      <c r="BK622">
        <v>11</v>
      </c>
      <c r="BL622">
        <v>4</v>
      </c>
      <c r="BM622">
        <v>76</v>
      </c>
      <c r="BN622">
        <v>2</v>
      </c>
      <c r="BO622">
        <v>38</v>
      </c>
      <c r="BP622">
        <v>114</v>
      </c>
      <c r="BQ622" s="1">
        <v>43873</v>
      </c>
      <c r="BR622">
        <v>59</v>
      </c>
      <c r="BS622">
        <v>22</v>
      </c>
      <c r="BT622">
        <v>37</v>
      </c>
      <c r="BU622">
        <v>324</v>
      </c>
      <c r="BV622">
        <v>1</v>
      </c>
      <c r="BW622">
        <v>0</v>
      </c>
      <c r="BX622">
        <v>324</v>
      </c>
      <c r="BY622">
        <v>132</v>
      </c>
      <c r="CA622" t="s">
        <v>1524</v>
      </c>
      <c r="CB622" t="s">
        <v>1525</v>
      </c>
      <c r="CC622">
        <v>15601</v>
      </c>
      <c r="CD622">
        <v>770</v>
      </c>
      <c r="CE622">
        <v>7248376482</v>
      </c>
      <c r="CF622" t="s">
        <v>99</v>
      </c>
      <c r="CG622" t="s">
        <v>100</v>
      </c>
      <c r="CH622" s="1">
        <v>29665</v>
      </c>
      <c r="CI622" t="s">
        <v>100</v>
      </c>
      <c r="CJ622" t="s">
        <v>100</v>
      </c>
      <c r="CK622" t="s">
        <v>100</v>
      </c>
      <c r="CL622" t="s">
        <v>103</v>
      </c>
      <c r="CM622" t="s">
        <v>1523</v>
      </c>
      <c r="CN622">
        <v>137</v>
      </c>
      <c r="CO622" s="1">
        <v>44621</v>
      </c>
      <c r="CP622" s="1"/>
      <c r="CV622"/>
    </row>
    <row r="623" spans="1:102" x14ac:dyDescent="0.25">
      <c r="A623" t="s">
        <v>317</v>
      </c>
      <c r="B623" s="18" t="s">
        <v>3187</v>
      </c>
      <c r="C623" s="18">
        <v>396114</v>
      </c>
      <c r="D623" t="s">
        <v>3046</v>
      </c>
      <c r="E623" t="s">
        <v>2990</v>
      </c>
      <c r="F623" t="s">
        <v>591</v>
      </c>
      <c r="G623" t="s">
        <v>3201</v>
      </c>
      <c r="H623">
        <v>101.6</v>
      </c>
      <c r="I623" t="s">
        <v>98</v>
      </c>
      <c r="K623" t="s">
        <v>100</v>
      </c>
      <c r="L623" t="s">
        <v>105</v>
      </c>
      <c r="M623">
        <v>3</v>
      </c>
      <c r="N623">
        <v>1</v>
      </c>
      <c r="O623">
        <v>4</v>
      </c>
      <c r="P623">
        <v>4</v>
      </c>
      <c r="Q623">
        <v>4</v>
      </c>
      <c r="R623">
        <v>3</v>
      </c>
      <c r="S623">
        <v>1</v>
      </c>
      <c r="U623" s="8">
        <v>2.8051499999999998</v>
      </c>
      <c r="V623" s="8">
        <v>0.34954000000000002</v>
      </c>
      <c r="W623">
        <v>49.3</v>
      </c>
      <c r="X623">
        <v>0.93376000000000003</v>
      </c>
      <c r="Y623">
        <v>1.2833000000000001</v>
      </c>
      <c r="Z623">
        <v>2.4597799999999999</v>
      </c>
      <c r="AA623">
        <v>0.33423999999999998</v>
      </c>
      <c r="AB623">
        <v>9.9760000000000001E-2</v>
      </c>
      <c r="AD623">
        <v>1.5218499999999999</v>
      </c>
      <c r="AE623">
        <v>71.400000000000006</v>
      </c>
      <c r="AG623">
        <v>0</v>
      </c>
      <c r="AJ623">
        <v>1.98983</v>
      </c>
      <c r="AK623">
        <v>0.83704999999999996</v>
      </c>
      <c r="AL623">
        <v>0.4516</v>
      </c>
      <c r="AM623">
        <v>3.2784800000000001</v>
      </c>
      <c r="AN623">
        <v>1.56575</v>
      </c>
      <c r="AO623">
        <v>0.82055</v>
      </c>
      <c r="AP623">
        <v>0.28987000000000002</v>
      </c>
      <c r="AQ623">
        <v>2.70147</v>
      </c>
      <c r="AS623">
        <v>0</v>
      </c>
      <c r="AT623">
        <v>1</v>
      </c>
      <c r="AU623">
        <v>0</v>
      </c>
      <c r="AV623">
        <v>1</v>
      </c>
      <c r="AW623" s="4">
        <v>66521</v>
      </c>
      <c r="AX623">
        <v>0</v>
      </c>
      <c r="AY623">
        <v>1</v>
      </c>
      <c r="BA623" s="1">
        <v>44342</v>
      </c>
      <c r="BB623">
        <v>3</v>
      </c>
      <c r="BC623">
        <v>3</v>
      </c>
      <c r="BD623">
        <v>0</v>
      </c>
      <c r="BE623">
        <v>12</v>
      </c>
      <c r="BF623">
        <v>1</v>
      </c>
      <c r="BG623">
        <v>0</v>
      </c>
      <c r="BH623">
        <v>12</v>
      </c>
      <c r="BI623" s="1">
        <v>43678</v>
      </c>
      <c r="BJ623">
        <v>7</v>
      </c>
      <c r="BK623">
        <v>5</v>
      </c>
      <c r="BL623">
        <v>2</v>
      </c>
      <c r="BM623">
        <v>48</v>
      </c>
      <c r="BN623">
        <v>1</v>
      </c>
      <c r="BO623">
        <v>0</v>
      </c>
      <c r="BP623">
        <v>48</v>
      </c>
      <c r="BQ623" s="1">
        <v>43294</v>
      </c>
      <c r="BR623">
        <v>2</v>
      </c>
      <c r="BS623">
        <v>2</v>
      </c>
      <c r="BT623">
        <v>0</v>
      </c>
      <c r="BU623">
        <v>8</v>
      </c>
      <c r="BV623">
        <v>1</v>
      </c>
      <c r="BW623">
        <v>0</v>
      </c>
      <c r="BX623">
        <v>8</v>
      </c>
      <c r="BY623">
        <v>23.332999999999998</v>
      </c>
      <c r="CA623" t="s">
        <v>3048</v>
      </c>
      <c r="CB623" t="s">
        <v>3049</v>
      </c>
      <c r="CC623">
        <v>19390</v>
      </c>
      <c r="CD623">
        <v>210</v>
      </c>
      <c r="CE623">
        <v>6108692456</v>
      </c>
      <c r="CF623" t="s">
        <v>99</v>
      </c>
      <c r="CG623" t="s">
        <v>100</v>
      </c>
      <c r="CH623" s="1">
        <v>39281</v>
      </c>
      <c r="CI623" t="s">
        <v>100</v>
      </c>
      <c r="CJ623" t="s">
        <v>100</v>
      </c>
      <c r="CK623" t="s">
        <v>100</v>
      </c>
      <c r="CL623" t="s">
        <v>103</v>
      </c>
      <c r="CM623" t="s">
        <v>3047</v>
      </c>
      <c r="CN623">
        <v>120</v>
      </c>
      <c r="CO623" s="1">
        <v>44621</v>
      </c>
      <c r="CP623" s="1"/>
      <c r="CV623"/>
    </row>
    <row r="624" spans="1:102" x14ac:dyDescent="0.25">
      <c r="A624" t="s">
        <v>317</v>
      </c>
      <c r="B624" s="18" t="s">
        <v>3187</v>
      </c>
      <c r="C624" s="18">
        <v>395041</v>
      </c>
      <c r="D624" t="s">
        <v>400</v>
      </c>
      <c r="E624" t="s">
        <v>402</v>
      </c>
      <c r="F624" t="s">
        <v>294</v>
      </c>
      <c r="G624" t="s">
        <v>3201</v>
      </c>
      <c r="H624">
        <v>64.8</v>
      </c>
      <c r="I624" t="s">
        <v>98</v>
      </c>
      <c r="K624" t="s">
        <v>100</v>
      </c>
      <c r="L624" t="s">
        <v>105</v>
      </c>
      <c r="M624">
        <v>4</v>
      </c>
      <c r="N624">
        <v>3</v>
      </c>
      <c r="O624">
        <v>3</v>
      </c>
      <c r="P624">
        <v>5</v>
      </c>
      <c r="Q624">
        <v>5</v>
      </c>
      <c r="R624">
        <v>5</v>
      </c>
      <c r="S624">
        <v>3</v>
      </c>
      <c r="U624" s="8">
        <v>3.30952</v>
      </c>
      <c r="V624" s="8">
        <v>0.67069000000000001</v>
      </c>
      <c r="X624">
        <v>0.85562000000000005</v>
      </c>
      <c r="Y624">
        <v>1.5263</v>
      </c>
      <c r="Z624">
        <v>3.1229</v>
      </c>
      <c r="AA624">
        <v>0.45716000000000001</v>
      </c>
      <c r="AB624">
        <v>0</v>
      </c>
      <c r="AC624">
        <v>6</v>
      </c>
      <c r="AD624">
        <v>1.78322</v>
      </c>
      <c r="AF624">
        <v>6</v>
      </c>
      <c r="AG624">
        <v>2</v>
      </c>
      <c r="AJ624">
        <v>2.01458</v>
      </c>
      <c r="AK624">
        <v>0.76178000000000001</v>
      </c>
      <c r="AL624">
        <v>0.39756000000000002</v>
      </c>
      <c r="AM624">
        <v>3.1739199999999999</v>
      </c>
      <c r="AN624">
        <v>1.81212</v>
      </c>
      <c r="AO624">
        <v>0.82618000000000003</v>
      </c>
      <c r="AP624">
        <v>0.63178000000000001</v>
      </c>
      <c r="AQ624">
        <v>3.2921900000000002</v>
      </c>
      <c r="AS624">
        <v>0</v>
      </c>
      <c r="AT624">
        <v>4</v>
      </c>
      <c r="AU624">
        <v>0</v>
      </c>
      <c r="AV624">
        <v>5</v>
      </c>
      <c r="AW624" s="4">
        <v>7812.69</v>
      </c>
      <c r="AX624">
        <v>0</v>
      </c>
      <c r="AY624">
        <v>5</v>
      </c>
      <c r="BA624" s="1">
        <v>44456</v>
      </c>
      <c r="BB624">
        <v>7</v>
      </c>
      <c r="BC624">
        <v>7</v>
      </c>
      <c r="BD624">
        <v>0</v>
      </c>
      <c r="BE624">
        <v>28</v>
      </c>
      <c r="BF624">
        <v>1</v>
      </c>
      <c r="BG624">
        <v>0</v>
      </c>
      <c r="BH624">
        <v>28</v>
      </c>
      <c r="BI624" s="1">
        <v>43847</v>
      </c>
      <c r="BJ624">
        <v>8</v>
      </c>
      <c r="BK624">
        <v>8</v>
      </c>
      <c r="BL624">
        <v>0</v>
      </c>
      <c r="BM624">
        <v>40</v>
      </c>
      <c r="BN624">
        <v>1</v>
      </c>
      <c r="BO624">
        <v>0</v>
      </c>
      <c r="BP624">
        <v>40</v>
      </c>
      <c r="BQ624" s="1">
        <v>43553</v>
      </c>
      <c r="BR624">
        <v>9</v>
      </c>
      <c r="BS624">
        <v>8</v>
      </c>
      <c r="BT624">
        <v>1</v>
      </c>
      <c r="BU624">
        <v>36</v>
      </c>
      <c r="BV624">
        <v>1</v>
      </c>
      <c r="BW624">
        <v>0</v>
      </c>
      <c r="BX624">
        <v>36</v>
      </c>
      <c r="BY624">
        <v>33.332999999999998</v>
      </c>
      <c r="CA624" t="s">
        <v>403</v>
      </c>
      <c r="CB624" t="s">
        <v>404</v>
      </c>
      <c r="CC624">
        <v>16511</v>
      </c>
      <c r="CD624">
        <v>320</v>
      </c>
      <c r="CE624">
        <v>8148985600</v>
      </c>
      <c r="CF624" t="s">
        <v>99</v>
      </c>
      <c r="CG624" t="s">
        <v>100</v>
      </c>
      <c r="CH624" s="1">
        <v>24473</v>
      </c>
      <c r="CI624" t="s">
        <v>100</v>
      </c>
      <c r="CJ624" t="s">
        <v>100</v>
      </c>
      <c r="CK624" t="s">
        <v>101</v>
      </c>
      <c r="CL624" t="s">
        <v>103</v>
      </c>
      <c r="CM624" t="s">
        <v>401</v>
      </c>
      <c r="CN624">
        <v>118</v>
      </c>
      <c r="CO624" s="1">
        <v>44621</v>
      </c>
      <c r="CP624" s="1"/>
      <c r="CV624"/>
    </row>
    <row r="625" spans="1:101" x14ac:dyDescent="0.25">
      <c r="A625" t="s">
        <v>317</v>
      </c>
      <c r="B625" s="18" t="s">
        <v>3187</v>
      </c>
      <c r="C625" s="18">
        <v>395674</v>
      </c>
      <c r="D625" t="s">
        <v>2015</v>
      </c>
      <c r="E625" t="s">
        <v>739</v>
      </c>
      <c r="F625" t="s">
        <v>124</v>
      </c>
      <c r="G625" t="s">
        <v>3201</v>
      </c>
      <c r="H625">
        <v>103.6</v>
      </c>
      <c r="I625" t="s">
        <v>98</v>
      </c>
      <c r="K625" t="s">
        <v>100</v>
      </c>
      <c r="L625" t="s">
        <v>105</v>
      </c>
      <c r="M625">
        <v>2</v>
      </c>
      <c r="N625">
        <v>2</v>
      </c>
      <c r="O625">
        <v>2</v>
      </c>
      <c r="P625">
        <v>4</v>
      </c>
      <c r="Q625">
        <v>5</v>
      </c>
      <c r="R625">
        <v>4</v>
      </c>
      <c r="S625">
        <v>3</v>
      </c>
      <c r="U625" s="8">
        <v>3.0995599999999999</v>
      </c>
      <c r="V625" s="8">
        <v>0.68089</v>
      </c>
      <c r="W625">
        <v>37.5</v>
      </c>
      <c r="X625">
        <v>0.64629999999999999</v>
      </c>
      <c r="Y625">
        <v>1.3271900000000001</v>
      </c>
      <c r="Z625">
        <v>2.9431400000000001</v>
      </c>
      <c r="AA625">
        <v>0.49184</v>
      </c>
      <c r="AB625">
        <v>8.4529999999999994E-2</v>
      </c>
      <c r="AD625">
        <v>1.77237</v>
      </c>
      <c r="AE625">
        <v>7.7</v>
      </c>
      <c r="AG625">
        <v>0</v>
      </c>
      <c r="AJ625">
        <v>2.3408899999999999</v>
      </c>
      <c r="AK625">
        <v>0.84843999999999997</v>
      </c>
      <c r="AL625">
        <v>0.41569</v>
      </c>
      <c r="AM625">
        <v>3.60501</v>
      </c>
      <c r="AN625">
        <v>1.55003</v>
      </c>
      <c r="AO625">
        <v>0.56032999999999999</v>
      </c>
      <c r="AP625">
        <v>0.61343000000000003</v>
      </c>
      <c r="AQ625">
        <v>2.71462</v>
      </c>
      <c r="AS625">
        <v>0</v>
      </c>
      <c r="AT625">
        <v>1</v>
      </c>
      <c r="AU625">
        <v>1</v>
      </c>
      <c r="AV625">
        <v>1</v>
      </c>
      <c r="AW625" s="4">
        <v>7705.1</v>
      </c>
      <c r="AX625">
        <v>0</v>
      </c>
      <c r="AY625">
        <v>1</v>
      </c>
      <c r="BA625" s="1">
        <v>44407</v>
      </c>
      <c r="BB625">
        <v>5</v>
      </c>
      <c r="BC625">
        <v>5</v>
      </c>
      <c r="BD625">
        <v>0</v>
      </c>
      <c r="BE625">
        <v>32</v>
      </c>
      <c r="BF625">
        <v>1</v>
      </c>
      <c r="BG625">
        <v>0</v>
      </c>
      <c r="BH625">
        <v>32</v>
      </c>
      <c r="BI625" s="1">
        <v>43643</v>
      </c>
      <c r="BJ625">
        <v>10</v>
      </c>
      <c r="BK625">
        <v>9</v>
      </c>
      <c r="BL625">
        <v>1</v>
      </c>
      <c r="BM625">
        <v>76</v>
      </c>
      <c r="BN625">
        <v>1</v>
      </c>
      <c r="BO625">
        <v>0</v>
      </c>
      <c r="BP625">
        <v>76</v>
      </c>
      <c r="BQ625" s="1">
        <v>43245</v>
      </c>
      <c r="BR625">
        <v>6</v>
      </c>
      <c r="BS625">
        <v>5</v>
      </c>
      <c r="BT625">
        <v>1</v>
      </c>
      <c r="BU625">
        <v>40</v>
      </c>
      <c r="BV625">
        <v>1</v>
      </c>
      <c r="BW625">
        <v>0</v>
      </c>
      <c r="BX625">
        <v>40</v>
      </c>
      <c r="BY625">
        <v>48</v>
      </c>
      <c r="CA625" t="s">
        <v>2017</v>
      </c>
      <c r="CB625" t="s">
        <v>2018</v>
      </c>
      <c r="CC625">
        <v>15401</v>
      </c>
      <c r="CD625">
        <v>330</v>
      </c>
      <c r="CE625">
        <v>7244395700</v>
      </c>
      <c r="CF625" t="s">
        <v>99</v>
      </c>
      <c r="CG625" t="s">
        <v>100</v>
      </c>
      <c r="CH625" s="1">
        <v>30882</v>
      </c>
      <c r="CI625" t="s">
        <v>100</v>
      </c>
      <c r="CJ625" t="s">
        <v>100</v>
      </c>
      <c r="CK625" t="s">
        <v>100</v>
      </c>
      <c r="CL625" t="s">
        <v>103</v>
      </c>
      <c r="CM625" t="s">
        <v>2016</v>
      </c>
      <c r="CN625">
        <v>120</v>
      </c>
      <c r="CO625" s="1">
        <v>44621</v>
      </c>
      <c r="CP625" s="1"/>
      <c r="CV625"/>
    </row>
    <row r="626" spans="1:101" x14ac:dyDescent="0.25">
      <c r="A626" t="s">
        <v>317</v>
      </c>
      <c r="B626" s="18" t="s">
        <v>3187</v>
      </c>
      <c r="C626" s="18">
        <v>395631</v>
      </c>
      <c r="D626" t="s">
        <v>1905</v>
      </c>
      <c r="E626" t="s">
        <v>951</v>
      </c>
      <c r="F626" t="s">
        <v>281</v>
      </c>
      <c r="G626" t="s">
        <v>3202</v>
      </c>
      <c r="H626">
        <v>57.1</v>
      </c>
      <c r="I626" t="s">
        <v>133</v>
      </c>
      <c r="K626" t="s">
        <v>100</v>
      </c>
      <c r="L626" t="s">
        <v>105</v>
      </c>
      <c r="M626">
        <v>5</v>
      </c>
      <c r="N626">
        <v>4</v>
      </c>
      <c r="O626">
        <v>4</v>
      </c>
      <c r="P626">
        <v>5</v>
      </c>
      <c r="Q626">
        <v>4</v>
      </c>
      <c r="R626">
        <v>5</v>
      </c>
      <c r="S626">
        <v>4</v>
      </c>
      <c r="U626" s="8">
        <v>4.2041199999999996</v>
      </c>
      <c r="V626" s="8">
        <v>0.63822999999999996</v>
      </c>
      <c r="W626">
        <v>27.4</v>
      </c>
      <c r="X626">
        <v>1.2768299999999999</v>
      </c>
      <c r="Y626">
        <v>1.91506</v>
      </c>
      <c r="Z626">
        <v>3.5528599999999999</v>
      </c>
      <c r="AA626">
        <v>0.42093999999999998</v>
      </c>
      <c r="AB626">
        <v>6.0850000000000001E-2</v>
      </c>
      <c r="AD626">
        <v>2.2890700000000002</v>
      </c>
      <c r="AE626">
        <v>45.5</v>
      </c>
      <c r="AH626">
        <v>6</v>
      </c>
      <c r="AJ626">
        <v>2.2138800000000001</v>
      </c>
      <c r="AK626">
        <v>0.69811999999999996</v>
      </c>
      <c r="AL626">
        <v>0.29985000000000001</v>
      </c>
      <c r="AM626">
        <v>3.21184</v>
      </c>
      <c r="AN626">
        <v>2.1167600000000002</v>
      </c>
      <c r="AO626">
        <v>1.3453200000000001</v>
      </c>
      <c r="AP626">
        <v>0.79713999999999996</v>
      </c>
      <c r="AQ626">
        <v>4.1327299999999996</v>
      </c>
      <c r="AS626">
        <v>0</v>
      </c>
      <c r="AT626">
        <v>0</v>
      </c>
      <c r="AU626">
        <v>0</v>
      </c>
      <c r="AV626">
        <v>0</v>
      </c>
      <c r="AW626" s="4">
        <v>0</v>
      </c>
      <c r="AX626">
        <v>0</v>
      </c>
      <c r="AY626">
        <v>0</v>
      </c>
      <c r="BA626" s="1">
        <v>44487</v>
      </c>
      <c r="BB626">
        <v>1</v>
      </c>
      <c r="BC626">
        <v>1</v>
      </c>
      <c r="BD626">
        <v>0</v>
      </c>
      <c r="BE626">
        <v>4</v>
      </c>
      <c r="BF626">
        <v>1</v>
      </c>
      <c r="BG626">
        <v>0</v>
      </c>
      <c r="BH626">
        <v>4</v>
      </c>
      <c r="BI626" s="1">
        <v>43839</v>
      </c>
      <c r="BJ626">
        <v>5</v>
      </c>
      <c r="BK626">
        <v>5</v>
      </c>
      <c r="BL626">
        <v>0</v>
      </c>
      <c r="BM626">
        <v>36</v>
      </c>
      <c r="BN626">
        <v>1</v>
      </c>
      <c r="BO626">
        <v>0</v>
      </c>
      <c r="BP626">
        <v>36</v>
      </c>
      <c r="BQ626" s="1">
        <v>43496</v>
      </c>
      <c r="BR626">
        <v>3</v>
      </c>
      <c r="BS626">
        <v>3</v>
      </c>
      <c r="BT626">
        <v>0</v>
      </c>
      <c r="BU626">
        <v>16</v>
      </c>
      <c r="BV626">
        <v>1</v>
      </c>
      <c r="BW626">
        <v>0</v>
      </c>
      <c r="BX626">
        <v>16</v>
      </c>
      <c r="BY626">
        <v>16.667000000000002</v>
      </c>
      <c r="CA626" t="s">
        <v>1907</v>
      </c>
      <c r="CB626" t="s">
        <v>1908</v>
      </c>
      <c r="CC626">
        <v>17543</v>
      </c>
      <c r="CD626">
        <v>440</v>
      </c>
      <c r="CE626">
        <v>7176262071</v>
      </c>
      <c r="CF626" t="s">
        <v>99</v>
      </c>
      <c r="CG626" t="s">
        <v>100</v>
      </c>
      <c r="CH626" s="1">
        <v>30713</v>
      </c>
      <c r="CI626" t="s">
        <v>101</v>
      </c>
      <c r="CJ626" t="s">
        <v>100</v>
      </c>
      <c r="CK626" t="s">
        <v>100</v>
      </c>
      <c r="CL626" t="s">
        <v>103</v>
      </c>
      <c r="CM626" t="s">
        <v>1906</v>
      </c>
      <c r="CN626">
        <v>59</v>
      </c>
      <c r="CO626" s="1">
        <v>44621</v>
      </c>
      <c r="CP626" s="1"/>
      <c r="CV626"/>
    </row>
    <row r="627" spans="1:101" x14ac:dyDescent="0.25">
      <c r="A627" t="s">
        <v>317</v>
      </c>
      <c r="B627" s="18" t="s">
        <v>3187</v>
      </c>
      <c r="C627" s="18">
        <v>395732</v>
      </c>
      <c r="D627" t="s">
        <v>2198</v>
      </c>
      <c r="E627" t="s">
        <v>371</v>
      </c>
      <c r="F627" t="s">
        <v>338</v>
      </c>
      <c r="G627" t="s">
        <v>3202</v>
      </c>
      <c r="H627">
        <v>97.5</v>
      </c>
      <c r="I627" t="s">
        <v>113</v>
      </c>
      <c r="K627" t="s">
        <v>100</v>
      </c>
      <c r="L627" t="s">
        <v>105</v>
      </c>
      <c r="M627">
        <v>4</v>
      </c>
      <c r="N627">
        <v>3</v>
      </c>
      <c r="O627">
        <v>4</v>
      </c>
      <c r="P627">
        <v>4</v>
      </c>
      <c r="Q627">
        <v>4</v>
      </c>
      <c r="R627">
        <v>4</v>
      </c>
      <c r="S627">
        <v>4</v>
      </c>
      <c r="U627" s="8">
        <v>3.6007400000000001</v>
      </c>
      <c r="V627" s="8">
        <v>0.92054999999999998</v>
      </c>
      <c r="W627">
        <v>58.2</v>
      </c>
      <c r="X627">
        <v>0.56427000000000005</v>
      </c>
      <c r="Y627">
        <v>1.48482</v>
      </c>
      <c r="Z627">
        <v>3.08907</v>
      </c>
      <c r="AA627">
        <v>0.58850000000000002</v>
      </c>
      <c r="AB627">
        <v>0.15231</v>
      </c>
      <c r="AD627">
        <v>2.11592</v>
      </c>
      <c r="AE627">
        <v>31</v>
      </c>
      <c r="AG627">
        <v>0</v>
      </c>
      <c r="AJ627">
        <v>2.20818</v>
      </c>
      <c r="AK627">
        <v>0.80564000000000002</v>
      </c>
      <c r="AL627">
        <v>0.40084999999999998</v>
      </c>
      <c r="AM627">
        <v>3.4146700000000001</v>
      </c>
      <c r="AN627">
        <v>1.9616899999999999</v>
      </c>
      <c r="AO627">
        <v>0.51519999999999999</v>
      </c>
      <c r="AP627">
        <v>0.86004000000000003</v>
      </c>
      <c r="AQ627">
        <v>3.3293400000000002</v>
      </c>
      <c r="AS627">
        <v>0</v>
      </c>
      <c r="AT627">
        <v>3</v>
      </c>
      <c r="AU627">
        <v>3</v>
      </c>
      <c r="AV627">
        <v>0</v>
      </c>
      <c r="AW627" s="4">
        <v>0</v>
      </c>
      <c r="AX627">
        <v>0</v>
      </c>
      <c r="AY627">
        <v>0</v>
      </c>
      <c r="BA627" s="1">
        <v>43819</v>
      </c>
      <c r="BB627">
        <v>8</v>
      </c>
      <c r="BC627">
        <v>5</v>
      </c>
      <c r="BD627">
        <v>1</v>
      </c>
      <c r="BE627">
        <v>36</v>
      </c>
      <c r="BF627">
        <v>1</v>
      </c>
      <c r="BG627">
        <v>0</v>
      </c>
      <c r="BH627">
        <v>36</v>
      </c>
      <c r="BI627" s="1">
        <v>43490</v>
      </c>
      <c r="BJ627">
        <v>0</v>
      </c>
      <c r="BK627">
        <v>0</v>
      </c>
      <c r="BL627">
        <v>0</v>
      </c>
      <c r="BM627">
        <v>0</v>
      </c>
      <c r="BN627">
        <v>0</v>
      </c>
      <c r="BO627">
        <v>0</v>
      </c>
      <c r="BP627">
        <v>0</v>
      </c>
      <c r="BQ627" s="1">
        <v>43088</v>
      </c>
      <c r="BR627">
        <v>6</v>
      </c>
      <c r="BS627">
        <v>6</v>
      </c>
      <c r="BT627">
        <v>0</v>
      </c>
      <c r="BU627">
        <v>32</v>
      </c>
      <c r="BV627">
        <v>1</v>
      </c>
      <c r="BW627">
        <v>0</v>
      </c>
      <c r="BX627">
        <v>32</v>
      </c>
      <c r="BY627">
        <v>23.332999999999998</v>
      </c>
      <c r="CA627" t="s">
        <v>2200</v>
      </c>
      <c r="CB627" t="s">
        <v>2201</v>
      </c>
      <c r="CC627">
        <v>15217</v>
      </c>
      <c r="CD627">
        <v>10</v>
      </c>
      <c r="CE627">
        <v>4124225100</v>
      </c>
      <c r="CF627" t="s">
        <v>99</v>
      </c>
      <c r="CG627" t="s">
        <v>100</v>
      </c>
      <c r="CH627" s="1">
        <v>31937</v>
      </c>
      <c r="CI627" t="s">
        <v>100</v>
      </c>
      <c r="CJ627" t="s">
        <v>101</v>
      </c>
      <c r="CK627" t="s">
        <v>100</v>
      </c>
      <c r="CL627" t="s">
        <v>103</v>
      </c>
      <c r="CM627" t="s">
        <v>2199</v>
      </c>
      <c r="CN627">
        <v>143</v>
      </c>
      <c r="CO627" s="1">
        <v>44621</v>
      </c>
      <c r="CP627" s="1"/>
      <c r="CV627"/>
    </row>
    <row r="628" spans="1:101" x14ac:dyDescent="0.25">
      <c r="A628" t="s">
        <v>317</v>
      </c>
      <c r="B628" s="18" t="s">
        <v>3187</v>
      </c>
      <c r="C628" s="18">
        <v>396098</v>
      </c>
      <c r="D628" t="s">
        <v>3009</v>
      </c>
      <c r="E628" t="s">
        <v>371</v>
      </c>
      <c r="F628" t="s">
        <v>338</v>
      </c>
      <c r="G628" t="s">
        <v>3202</v>
      </c>
      <c r="H628">
        <v>14.2</v>
      </c>
      <c r="I628" t="s">
        <v>113</v>
      </c>
      <c r="K628" t="s">
        <v>100</v>
      </c>
      <c r="L628" t="s">
        <v>121</v>
      </c>
      <c r="M628">
        <v>4</v>
      </c>
      <c r="N628">
        <v>5</v>
      </c>
      <c r="O628">
        <v>3</v>
      </c>
      <c r="P628">
        <v>4</v>
      </c>
      <c r="R628">
        <v>4</v>
      </c>
      <c r="S628">
        <v>5</v>
      </c>
      <c r="U628" s="8">
        <v>4.5100100000000003</v>
      </c>
      <c r="V628" s="8">
        <v>2.5779000000000001</v>
      </c>
      <c r="X628">
        <v>0.95506999999999997</v>
      </c>
      <c r="Y628">
        <v>3.5329700000000002</v>
      </c>
      <c r="Z628">
        <v>4.4308199999999998</v>
      </c>
      <c r="AA628">
        <v>2.3760300000000001</v>
      </c>
      <c r="AB628">
        <v>0.55376000000000003</v>
      </c>
      <c r="AC628">
        <v>6</v>
      </c>
      <c r="AD628">
        <v>0.97704000000000002</v>
      </c>
      <c r="AF628">
        <v>6</v>
      </c>
      <c r="AG628">
        <v>3</v>
      </c>
      <c r="AJ628">
        <v>1.8792899999999999</v>
      </c>
      <c r="AK628">
        <v>0.93669999999999998</v>
      </c>
      <c r="AL628">
        <v>0.51483999999999996</v>
      </c>
      <c r="AM628">
        <v>3.3308300000000002</v>
      </c>
      <c r="AN628">
        <v>1.0643400000000001</v>
      </c>
      <c r="AO628">
        <v>0.74999000000000005</v>
      </c>
      <c r="AP628">
        <v>1.87521</v>
      </c>
      <c r="AQ628">
        <v>4.2750399999999997</v>
      </c>
      <c r="AS628">
        <v>0</v>
      </c>
      <c r="AT628">
        <v>0</v>
      </c>
      <c r="AU628">
        <v>0</v>
      </c>
      <c r="AV628">
        <v>1</v>
      </c>
      <c r="AW628" s="4">
        <v>8697</v>
      </c>
      <c r="AX628">
        <v>0</v>
      </c>
      <c r="AY628">
        <v>1</v>
      </c>
      <c r="BA628" s="1">
        <v>43887</v>
      </c>
      <c r="BB628">
        <v>3</v>
      </c>
      <c r="BC628">
        <v>3</v>
      </c>
      <c r="BD628">
        <v>0</v>
      </c>
      <c r="BE628">
        <v>36</v>
      </c>
      <c r="BF628">
        <v>1</v>
      </c>
      <c r="BG628">
        <v>0</v>
      </c>
      <c r="BH628">
        <v>36</v>
      </c>
      <c r="BI628" s="1">
        <v>43535</v>
      </c>
      <c r="BJ628">
        <v>10</v>
      </c>
      <c r="BK628">
        <v>10</v>
      </c>
      <c r="BL628">
        <v>0</v>
      </c>
      <c r="BM628">
        <v>80</v>
      </c>
      <c r="BN628">
        <v>1</v>
      </c>
      <c r="BO628">
        <v>0</v>
      </c>
      <c r="BP628">
        <v>80</v>
      </c>
      <c r="BQ628" s="1">
        <v>43157</v>
      </c>
      <c r="BR628">
        <v>0</v>
      </c>
      <c r="BS628">
        <v>0</v>
      </c>
      <c r="BT628">
        <v>0</v>
      </c>
      <c r="BU628">
        <v>0</v>
      </c>
      <c r="BV628">
        <v>0</v>
      </c>
      <c r="BW628">
        <v>0</v>
      </c>
      <c r="BX628">
        <v>0</v>
      </c>
      <c r="BY628">
        <v>44.667000000000002</v>
      </c>
      <c r="CA628" t="s">
        <v>3011</v>
      </c>
      <c r="CB628" t="s">
        <v>3012</v>
      </c>
      <c r="CC628">
        <v>15213</v>
      </c>
      <c r="CD628">
        <v>10</v>
      </c>
      <c r="CE628">
        <v>4126413318</v>
      </c>
      <c r="CF628" t="s">
        <v>134</v>
      </c>
      <c r="CG628" t="s">
        <v>101</v>
      </c>
      <c r="CH628" s="1">
        <v>38611</v>
      </c>
      <c r="CI628" t="s">
        <v>100</v>
      </c>
      <c r="CJ628" t="s">
        <v>101</v>
      </c>
      <c r="CK628" t="s">
        <v>100</v>
      </c>
      <c r="CL628" t="s">
        <v>103</v>
      </c>
      <c r="CM628" t="s">
        <v>3010</v>
      </c>
      <c r="CN628">
        <v>20</v>
      </c>
      <c r="CO628" s="1">
        <v>44621</v>
      </c>
      <c r="CP628" s="1"/>
      <c r="CV628">
        <v>2</v>
      </c>
    </row>
    <row r="629" spans="1:101" x14ac:dyDescent="0.25">
      <c r="A629" t="s">
        <v>317</v>
      </c>
      <c r="B629" s="18" t="s">
        <v>3187</v>
      </c>
      <c r="C629" s="18">
        <v>395966</v>
      </c>
      <c r="D629" t="s">
        <v>2790</v>
      </c>
      <c r="E629" t="s">
        <v>230</v>
      </c>
      <c r="F629" t="s">
        <v>1529</v>
      </c>
      <c r="G629" t="s">
        <v>3202</v>
      </c>
      <c r="H629">
        <v>10.8</v>
      </c>
      <c r="I629" t="s">
        <v>113</v>
      </c>
      <c r="K629" t="s">
        <v>100</v>
      </c>
      <c r="L629" t="s">
        <v>105</v>
      </c>
      <c r="M629">
        <v>5</v>
      </c>
      <c r="N629">
        <v>5</v>
      </c>
      <c r="O629">
        <v>4</v>
      </c>
      <c r="P629">
        <v>5</v>
      </c>
      <c r="R629">
        <v>5</v>
      </c>
      <c r="S629">
        <v>5</v>
      </c>
      <c r="U629" s="8">
        <v>5.5684800000000001</v>
      </c>
      <c r="V629" s="8">
        <v>2.53084</v>
      </c>
      <c r="W629">
        <v>50</v>
      </c>
      <c r="X629">
        <v>1.62235</v>
      </c>
      <c r="Y629">
        <v>4.1531900000000004</v>
      </c>
      <c r="Z629">
        <v>5.0507499999999999</v>
      </c>
      <c r="AA629">
        <v>1.8255600000000001</v>
      </c>
      <c r="AB629">
        <v>0.65956000000000004</v>
      </c>
      <c r="AD629">
        <v>1.4152899999999999</v>
      </c>
      <c r="AE629">
        <v>50</v>
      </c>
      <c r="AH629">
        <v>6</v>
      </c>
      <c r="AJ629">
        <v>1.8101700000000001</v>
      </c>
      <c r="AK629">
        <v>0.85085999999999995</v>
      </c>
      <c r="AL629">
        <v>0.49991999999999998</v>
      </c>
      <c r="AM629">
        <v>3.1609500000000001</v>
      </c>
      <c r="AN629">
        <v>1.6006400000000001</v>
      </c>
      <c r="AO629">
        <v>1.40252</v>
      </c>
      <c r="AP629">
        <v>1.8959299999999999</v>
      </c>
      <c r="AQ629">
        <v>5.5620500000000002</v>
      </c>
      <c r="AS629">
        <v>0</v>
      </c>
      <c r="AT629">
        <v>0</v>
      </c>
      <c r="AU629">
        <v>0</v>
      </c>
      <c r="AV629">
        <v>1</v>
      </c>
      <c r="AW629" s="4">
        <v>650</v>
      </c>
      <c r="AX629">
        <v>0</v>
      </c>
      <c r="AY629">
        <v>1</v>
      </c>
      <c r="BA629" s="1">
        <v>44532</v>
      </c>
      <c r="BB629">
        <v>3</v>
      </c>
      <c r="BC629">
        <v>3</v>
      </c>
      <c r="BD629">
        <v>0</v>
      </c>
      <c r="BE629">
        <v>12</v>
      </c>
      <c r="BF629">
        <v>1</v>
      </c>
      <c r="BG629">
        <v>0</v>
      </c>
      <c r="BH629">
        <v>12</v>
      </c>
      <c r="BI629" s="1">
        <v>44202</v>
      </c>
      <c r="BJ629">
        <v>3</v>
      </c>
      <c r="BK629">
        <v>3</v>
      </c>
      <c r="BL629">
        <v>0</v>
      </c>
      <c r="BM629">
        <v>28</v>
      </c>
      <c r="BN629">
        <v>1</v>
      </c>
      <c r="BO629">
        <v>0</v>
      </c>
      <c r="BP629">
        <v>28</v>
      </c>
      <c r="BQ629" s="1">
        <v>43608</v>
      </c>
      <c r="BR629">
        <v>2</v>
      </c>
      <c r="BS629">
        <v>2</v>
      </c>
      <c r="BT629">
        <v>0</v>
      </c>
      <c r="BU629">
        <v>8</v>
      </c>
      <c r="BV629">
        <v>1</v>
      </c>
      <c r="BW629">
        <v>0</v>
      </c>
      <c r="BX629">
        <v>8</v>
      </c>
      <c r="BY629">
        <v>16.667000000000002</v>
      </c>
      <c r="CA629" t="s">
        <v>2792</v>
      </c>
      <c r="CB629" t="s">
        <v>2793</v>
      </c>
      <c r="CC629">
        <v>16346</v>
      </c>
      <c r="CD629">
        <v>730</v>
      </c>
      <c r="CE629">
        <v>8146784642</v>
      </c>
      <c r="CF629" t="s">
        <v>134</v>
      </c>
      <c r="CG629" t="s">
        <v>101</v>
      </c>
      <c r="CH629" s="1">
        <v>34961</v>
      </c>
      <c r="CI629" t="s">
        <v>100</v>
      </c>
      <c r="CJ629" t="s">
        <v>100</v>
      </c>
      <c r="CK629" t="s">
        <v>100</v>
      </c>
      <c r="CL629" t="s">
        <v>103</v>
      </c>
      <c r="CM629" t="s">
        <v>2791</v>
      </c>
      <c r="CN629">
        <v>16</v>
      </c>
      <c r="CO629" s="1">
        <v>44621</v>
      </c>
      <c r="CP629" s="1"/>
      <c r="CV629">
        <v>2</v>
      </c>
    </row>
    <row r="630" spans="1:101" x14ac:dyDescent="0.25">
      <c r="A630" t="s">
        <v>317</v>
      </c>
      <c r="B630" s="18" t="s">
        <v>3187</v>
      </c>
      <c r="C630" s="18">
        <v>395167</v>
      </c>
      <c r="D630" t="s">
        <v>594</v>
      </c>
      <c r="E630" t="s">
        <v>596</v>
      </c>
      <c r="F630" t="s">
        <v>361</v>
      </c>
      <c r="G630" t="s">
        <v>3201</v>
      </c>
      <c r="H630">
        <v>152.19999999999999</v>
      </c>
      <c r="I630" t="s">
        <v>98</v>
      </c>
      <c r="K630" t="s">
        <v>100</v>
      </c>
      <c r="L630" t="s">
        <v>105</v>
      </c>
      <c r="M630">
        <v>3</v>
      </c>
      <c r="N630">
        <v>2</v>
      </c>
      <c r="O630">
        <v>3</v>
      </c>
      <c r="P630">
        <v>2</v>
      </c>
      <c r="Q630">
        <v>2</v>
      </c>
      <c r="R630">
        <v>3</v>
      </c>
      <c r="S630">
        <v>3</v>
      </c>
      <c r="U630" s="8">
        <v>2.7941099999999999</v>
      </c>
      <c r="V630" s="8">
        <v>0.70082999999999995</v>
      </c>
      <c r="W630">
        <v>35.299999999999997</v>
      </c>
      <c r="X630">
        <v>0.65080000000000005</v>
      </c>
      <c r="Y630">
        <v>1.3516300000000001</v>
      </c>
      <c r="Z630">
        <v>2.4790399999999999</v>
      </c>
      <c r="AA630">
        <v>0.53710000000000002</v>
      </c>
      <c r="AB630">
        <v>3.5990000000000001E-2</v>
      </c>
      <c r="AD630">
        <v>1.44248</v>
      </c>
      <c r="AE630">
        <v>22.2</v>
      </c>
      <c r="AG630">
        <v>1</v>
      </c>
      <c r="AJ630">
        <v>2.0470799999999998</v>
      </c>
      <c r="AK630">
        <v>0.81499999999999995</v>
      </c>
      <c r="AL630">
        <v>0.44058000000000003</v>
      </c>
      <c r="AM630">
        <v>3.3026599999999999</v>
      </c>
      <c r="AN630">
        <v>1.44258</v>
      </c>
      <c r="AO630">
        <v>0.58738000000000001</v>
      </c>
      <c r="AP630">
        <v>0.59570999999999996</v>
      </c>
      <c r="AQ630">
        <v>2.6711299999999998</v>
      </c>
      <c r="AS630">
        <v>0</v>
      </c>
      <c r="AT630">
        <v>2</v>
      </c>
      <c r="AU630">
        <v>0</v>
      </c>
      <c r="AV630">
        <v>3</v>
      </c>
      <c r="AW630" s="4">
        <v>2930.1</v>
      </c>
      <c r="AX630">
        <v>0</v>
      </c>
      <c r="AY630">
        <v>3</v>
      </c>
      <c r="BA630" s="1">
        <v>44237</v>
      </c>
      <c r="BB630">
        <v>3</v>
      </c>
      <c r="BC630">
        <v>3</v>
      </c>
      <c r="BD630">
        <v>0</v>
      </c>
      <c r="BE630">
        <v>36</v>
      </c>
      <c r="BF630">
        <v>1</v>
      </c>
      <c r="BG630">
        <v>0</v>
      </c>
      <c r="BH630">
        <v>36</v>
      </c>
      <c r="BI630" s="1">
        <v>43805</v>
      </c>
      <c r="BJ630">
        <v>8</v>
      </c>
      <c r="BK630">
        <v>7</v>
      </c>
      <c r="BL630">
        <v>1</v>
      </c>
      <c r="BM630">
        <v>36</v>
      </c>
      <c r="BN630">
        <v>1</v>
      </c>
      <c r="BO630">
        <v>0</v>
      </c>
      <c r="BP630">
        <v>36</v>
      </c>
      <c r="BQ630" s="1">
        <v>43490</v>
      </c>
      <c r="BR630">
        <v>8</v>
      </c>
      <c r="BS630">
        <v>7</v>
      </c>
      <c r="BT630">
        <v>1</v>
      </c>
      <c r="BU630">
        <v>44</v>
      </c>
      <c r="BV630">
        <v>2</v>
      </c>
      <c r="BW630">
        <v>22</v>
      </c>
      <c r="BX630">
        <v>66</v>
      </c>
      <c r="BY630">
        <v>41</v>
      </c>
      <c r="CA630" t="s">
        <v>597</v>
      </c>
      <c r="CB630" t="s">
        <v>598</v>
      </c>
      <c r="CC630">
        <v>18036</v>
      </c>
      <c r="CD630">
        <v>470</v>
      </c>
      <c r="CE630">
        <v>6102821919</v>
      </c>
      <c r="CF630" t="s">
        <v>99</v>
      </c>
      <c r="CG630" t="s">
        <v>100</v>
      </c>
      <c r="CH630" s="1">
        <v>25073</v>
      </c>
      <c r="CI630" t="s">
        <v>100</v>
      </c>
      <c r="CJ630" t="s">
        <v>100</v>
      </c>
      <c r="CK630" t="s">
        <v>100</v>
      </c>
      <c r="CL630" t="s">
        <v>103</v>
      </c>
      <c r="CM630" t="s">
        <v>595</v>
      </c>
      <c r="CN630">
        <v>180</v>
      </c>
      <c r="CO630" s="1">
        <v>44621</v>
      </c>
      <c r="CP630" s="1"/>
      <c r="CV630"/>
    </row>
    <row r="631" spans="1:101" x14ac:dyDescent="0.25">
      <c r="A631" t="s">
        <v>317</v>
      </c>
      <c r="B631" s="18" t="s">
        <v>3187</v>
      </c>
      <c r="C631" s="18">
        <v>395787</v>
      </c>
      <c r="D631" t="s">
        <v>2353</v>
      </c>
      <c r="E631" t="s">
        <v>199</v>
      </c>
      <c r="F631" t="s">
        <v>992</v>
      </c>
      <c r="G631" t="s">
        <v>3202</v>
      </c>
      <c r="H631">
        <v>103.8</v>
      </c>
      <c r="I631" t="s">
        <v>113</v>
      </c>
      <c r="K631" t="s">
        <v>100</v>
      </c>
      <c r="L631" t="s">
        <v>105</v>
      </c>
      <c r="M631">
        <v>5</v>
      </c>
      <c r="N631">
        <v>3</v>
      </c>
      <c r="O631">
        <v>4</v>
      </c>
      <c r="P631">
        <v>5</v>
      </c>
      <c r="Q631">
        <v>5</v>
      </c>
      <c r="R631">
        <v>5</v>
      </c>
      <c r="S631">
        <v>3</v>
      </c>
      <c r="U631" s="8">
        <v>4.4650600000000003</v>
      </c>
      <c r="V631" s="8">
        <v>0.68547999999999998</v>
      </c>
      <c r="W631">
        <v>38.200000000000003</v>
      </c>
      <c r="X631">
        <v>1.25522</v>
      </c>
      <c r="Y631">
        <v>1.9407099999999999</v>
      </c>
      <c r="Z631">
        <v>3.92577</v>
      </c>
      <c r="AA631">
        <v>0.48319000000000001</v>
      </c>
      <c r="AB631">
        <v>9.9379999999999996E-2</v>
      </c>
      <c r="AD631">
        <v>2.5243600000000002</v>
      </c>
      <c r="AE631">
        <v>52.2</v>
      </c>
      <c r="AG631">
        <v>0</v>
      </c>
      <c r="AJ631">
        <v>2.2166299999999999</v>
      </c>
      <c r="AK631">
        <v>0.75441999999999998</v>
      </c>
      <c r="AL631">
        <v>0.36287999999999998</v>
      </c>
      <c r="AM631">
        <v>3.33392</v>
      </c>
      <c r="AN631">
        <v>2.3314400000000002</v>
      </c>
      <c r="AO631">
        <v>1.2238599999999999</v>
      </c>
      <c r="AP631">
        <v>0.70745000000000002</v>
      </c>
      <c r="AQ631">
        <v>4.22851</v>
      </c>
      <c r="AS631">
        <v>0</v>
      </c>
      <c r="AT631">
        <v>1</v>
      </c>
      <c r="AU631">
        <v>0</v>
      </c>
      <c r="AV631">
        <v>0</v>
      </c>
      <c r="AW631" s="4">
        <v>0</v>
      </c>
      <c r="AX631">
        <v>0</v>
      </c>
      <c r="AY631">
        <v>0</v>
      </c>
      <c r="BA631" s="1">
        <v>44358</v>
      </c>
      <c r="BB631">
        <v>3</v>
      </c>
      <c r="BC631">
        <v>3</v>
      </c>
      <c r="BD631">
        <v>0</v>
      </c>
      <c r="BE631">
        <v>16</v>
      </c>
      <c r="BF631">
        <v>2</v>
      </c>
      <c r="BG631">
        <v>8</v>
      </c>
      <c r="BH631">
        <v>24</v>
      </c>
      <c r="BI631" s="1">
        <v>43763</v>
      </c>
      <c r="BJ631">
        <v>2</v>
      </c>
      <c r="BK631">
        <v>2</v>
      </c>
      <c r="BL631">
        <v>0</v>
      </c>
      <c r="BM631">
        <v>8</v>
      </c>
      <c r="BN631">
        <v>1</v>
      </c>
      <c r="BO631">
        <v>0</v>
      </c>
      <c r="BP631">
        <v>8</v>
      </c>
      <c r="BQ631" s="1">
        <v>43410</v>
      </c>
      <c r="BR631">
        <v>13</v>
      </c>
      <c r="BS631">
        <v>12</v>
      </c>
      <c r="BT631">
        <v>1</v>
      </c>
      <c r="BU631">
        <v>52</v>
      </c>
      <c r="BV631">
        <v>1</v>
      </c>
      <c r="BW631">
        <v>0</v>
      </c>
      <c r="BX631">
        <v>52</v>
      </c>
      <c r="BY631">
        <v>23.332999999999998</v>
      </c>
      <c r="CA631" t="s">
        <v>2355</v>
      </c>
      <c r="CB631" t="s">
        <v>2356</v>
      </c>
      <c r="CC631">
        <v>17004</v>
      </c>
      <c r="CD631">
        <v>540</v>
      </c>
      <c r="CE631">
        <v>7179352105</v>
      </c>
      <c r="CF631" t="s">
        <v>99</v>
      </c>
      <c r="CG631" t="s">
        <v>100</v>
      </c>
      <c r="CH631" s="1">
        <v>32599</v>
      </c>
      <c r="CI631" t="s">
        <v>101</v>
      </c>
      <c r="CJ631" t="s">
        <v>100</v>
      </c>
      <c r="CK631" t="s">
        <v>100</v>
      </c>
      <c r="CL631" t="s">
        <v>103</v>
      </c>
      <c r="CM631" t="s">
        <v>2354</v>
      </c>
      <c r="CN631">
        <v>162</v>
      </c>
      <c r="CO631" s="1">
        <v>44621</v>
      </c>
      <c r="CP631" s="1"/>
      <c r="CV631"/>
    </row>
    <row r="632" spans="1:101" x14ac:dyDescent="0.25">
      <c r="A632" t="s">
        <v>317</v>
      </c>
      <c r="B632" s="18" t="s">
        <v>3187</v>
      </c>
      <c r="C632" s="18">
        <v>395895</v>
      </c>
      <c r="D632" t="s">
        <v>2641</v>
      </c>
      <c r="E632" t="s">
        <v>1137</v>
      </c>
      <c r="F632" t="s">
        <v>1077</v>
      </c>
      <c r="G632" t="s">
        <v>3202</v>
      </c>
      <c r="H632">
        <v>111.1</v>
      </c>
      <c r="I632" t="s">
        <v>113</v>
      </c>
      <c r="K632" t="s">
        <v>100</v>
      </c>
      <c r="L632" t="s">
        <v>105</v>
      </c>
      <c r="M632">
        <v>3</v>
      </c>
      <c r="N632">
        <v>2</v>
      </c>
      <c r="O632">
        <v>2</v>
      </c>
      <c r="P632">
        <v>5</v>
      </c>
      <c r="Q632">
        <v>5</v>
      </c>
      <c r="R632">
        <v>5</v>
      </c>
      <c r="S632">
        <v>2</v>
      </c>
      <c r="U632" s="8">
        <v>4.1310900000000004</v>
      </c>
      <c r="V632" s="8">
        <v>0.53932999999999998</v>
      </c>
      <c r="W632">
        <v>29.6</v>
      </c>
      <c r="X632">
        <v>1.22505</v>
      </c>
      <c r="Y632">
        <v>1.7643800000000001</v>
      </c>
      <c r="Z632">
        <v>3.7938900000000002</v>
      </c>
      <c r="AA632">
        <v>0.46112999999999998</v>
      </c>
      <c r="AB632">
        <v>9.3119999999999994E-2</v>
      </c>
      <c r="AD632">
        <v>2.3667099999999999</v>
      </c>
      <c r="AE632">
        <v>40</v>
      </c>
      <c r="AG632">
        <v>4</v>
      </c>
      <c r="AJ632">
        <v>2.2858999999999998</v>
      </c>
      <c r="AK632">
        <v>0.88754</v>
      </c>
      <c r="AL632">
        <v>0.49952999999999997</v>
      </c>
      <c r="AM632">
        <v>3.6729699999999998</v>
      </c>
      <c r="AN632">
        <v>2.1196000000000002</v>
      </c>
      <c r="AO632">
        <v>1.01529</v>
      </c>
      <c r="AP632">
        <v>0.40433999999999998</v>
      </c>
      <c r="AQ632">
        <v>3.5510999999999999</v>
      </c>
      <c r="AS632">
        <v>0</v>
      </c>
      <c r="AT632">
        <v>0</v>
      </c>
      <c r="AU632">
        <v>3</v>
      </c>
      <c r="AV632">
        <v>2</v>
      </c>
      <c r="AW632" s="4">
        <v>13000</v>
      </c>
      <c r="AX632">
        <v>0</v>
      </c>
      <c r="AY632">
        <v>2</v>
      </c>
      <c r="BA632" s="1">
        <v>44407</v>
      </c>
      <c r="BB632">
        <v>8</v>
      </c>
      <c r="BC632">
        <v>8</v>
      </c>
      <c r="BD632">
        <v>0</v>
      </c>
      <c r="BE632">
        <v>32</v>
      </c>
      <c r="BF632">
        <v>1</v>
      </c>
      <c r="BG632">
        <v>0</v>
      </c>
      <c r="BH632">
        <v>32</v>
      </c>
      <c r="BI632" s="1">
        <v>43770</v>
      </c>
      <c r="BJ632">
        <v>12</v>
      </c>
      <c r="BK632">
        <v>9</v>
      </c>
      <c r="BL632">
        <v>0</v>
      </c>
      <c r="BM632">
        <v>72</v>
      </c>
      <c r="BN632">
        <v>1</v>
      </c>
      <c r="BO632">
        <v>0</v>
      </c>
      <c r="BP632">
        <v>72</v>
      </c>
      <c r="BQ632" s="1">
        <v>43392</v>
      </c>
      <c r="BR632">
        <v>16</v>
      </c>
      <c r="BS632">
        <v>16</v>
      </c>
      <c r="BT632">
        <v>0</v>
      </c>
      <c r="BU632">
        <v>72</v>
      </c>
      <c r="BV632">
        <v>1</v>
      </c>
      <c r="BW632">
        <v>0</v>
      </c>
      <c r="BX632">
        <v>72</v>
      </c>
      <c r="BY632">
        <v>52</v>
      </c>
      <c r="CA632" t="s">
        <v>2643</v>
      </c>
      <c r="CB632" t="s">
        <v>2644</v>
      </c>
      <c r="CC632">
        <v>17754</v>
      </c>
      <c r="CD632">
        <v>510</v>
      </c>
      <c r="CE632">
        <v>5704333161</v>
      </c>
      <c r="CF632" t="s">
        <v>99</v>
      </c>
      <c r="CG632" t="s">
        <v>100</v>
      </c>
      <c r="CH632" s="1">
        <v>34080</v>
      </c>
      <c r="CI632" t="s">
        <v>101</v>
      </c>
      <c r="CJ632" t="s">
        <v>100</v>
      </c>
      <c r="CK632" t="s">
        <v>100</v>
      </c>
      <c r="CL632" t="s">
        <v>103</v>
      </c>
      <c r="CM632" t="s">
        <v>2642</v>
      </c>
      <c r="CN632">
        <v>163</v>
      </c>
      <c r="CO632" s="1">
        <v>44621</v>
      </c>
      <c r="CP632" s="1"/>
      <c r="CV632"/>
    </row>
    <row r="633" spans="1:101" x14ac:dyDescent="0.25">
      <c r="A633" t="s">
        <v>317</v>
      </c>
      <c r="B633" s="18" t="s">
        <v>3187</v>
      </c>
      <c r="C633" s="18">
        <v>396133</v>
      </c>
      <c r="D633" t="s">
        <v>3096</v>
      </c>
      <c r="E633" t="s">
        <v>1156</v>
      </c>
      <c r="F633" t="s">
        <v>205</v>
      </c>
      <c r="G633" t="s">
        <v>3201</v>
      </c>
      <c r="H633">
        <v>36.4</v>
      </c>
      <c r="I633" t="s">
        <v>98</v>
      </c>
      <c r="K633" t="s">
        <v>100</v>
      </c>
      <c r="L633" t="s">
        <v>105</v>
      </c>
      <c r="M633">
        <v>2</v>
      </c>
      <c r="N633">
        <v>4</v>
      </c>
      <c r="O633">
        <v>1</v>
      </c>
      <c r="P633">
        <v>3</v>
      </c>
      <c r="R633">
        <v>3</v>
      </c>
      <c r="S633">
        <v>4</v>
      </c>
      <c r="U633" s="8">
        <v>4.4178699999999997</v>
      </c>
      <c r="V633" s="8">
        <v>1.1027499999999999</v>
      </c>
      <c r="W633">
        <v>80</v>
      </c>
      <c r="X633">
        <v>1.3102799999999999</v>
      </c>
      <c r="Y633">
        <v>2.41303</v>
      </c>
      <c r="Z633">
        <v>4.1368799999999997</v>
      </c>
      <c r="AA633">
        <v>0.74756999999999996</v>
      </c>
      <c r="AB633">
        <v>0.23960000000000001</v>
      </c>
      <c r="AD633">
        <v>2.0048400000000002</v>
      </c>
      <c r="AE633">
        <v>100</v>
      </c>
      <c r="AG633">
        <v>0</v>
      </c>
      <c r="AJ633">
        <v>2.1758600000000001</v>
      </c>
      <c r="AK633">
        <v>0.85836999999999997</v>
      </c>
      <c r="AL633">
        <v>0.48697000000000001</v>
      </c>
      <c r="AM633">
        <v>3.5211999999999999</v>
      </c>
      <c r="AN633">
        <v>1.88632</v>
      </c>
      <c r="AO633">
        <v>1.12283</v>
      </c>
      <c r="AP633">
        <v>0.84806000000000004</v>
      </c>
      <c r="AQ633">
        <v>3.9613</v>
      </c>
      <c r="AS633">
        <v>4</v>
      </c>
      <c r="AT633">
        <v>4</v>
      </c>
      <c r="AU633">
        <v>1</v>
      </c>
      <c r="AV633">
        <v>5</v>
      </c>
      <c r="AW633" s="4">
        <v>9425</v>
      </c>
      <c r="AX633">
        <v>0</v>
      </c>
      <c r="AY633">
        <v>5</v>
      </c>
      <c r="BA633" s="1">
        <v>44509</v>
      </c>
      <c r="BB633">
        <v>11</v>
      </c>
      <c r="BC633">
        <v>11</v>
      </c>
      <c r="BD633">
        <v>0</v>
      </c>
      <c r="BE633">
        <v>64</v>
      </c>
      <c r="BF633">
        <v>1</v>
      </c>
      <c r="BG633">
        <v>0</v>
      </c>
      <c r="BH633">
        <v>64</v>
      </c>
      <c r="BI633" s="1">
        <v>44119</v>
      </c>
      <c r="BJ633">
        <v>9</v>
      </c>
      <c r="BK633">
        <v>6</v>
      </c>
      <c r="BL633">
        <v>2</v>
      </c>
      <c r="BM633">
        <v>44</v>
      </c>
      <c r="BN633">
        <v>1</v>
      </c>
      <c r="BO633">
        <v>0</v>
      </c>
      <c r="BP633">
        <v>44</v>
      </c>
      <c r="BQ633" s="1">
        <v>43691</v>
      </c>
      <c r="BR633">
        <v>30</v>
      </c>
      <c r="BS633">
        <v>19</v>
      </c>
      <c r="BT633">
        <v>11</v>
      </c>
      <c r="BU633">
        <v>297</v>
      </c>
      <c r="BV633">
        <v>1</v>
      </c>
      <c r="BW633">
        <v>0</v>
      </c>
      <c r="BX633">
        <v>297</v>
      </c>
      <c r="BY633">
        <v>96.167000000000002</v>
      </c>
      <c r="CA633" t="s">
        <v>3098</v>
      </c>
      <c r="CB633" t="s">
        <v>3099</v>
      </c>
      <c r="CC633">
        <v>17055</v>
      </c>
      <c r="CD633">
        <v>270</v>
      </c>
      <c r="CE633">
        <v>7175912125</v>
      </c>
      <c r="CF633" t="s">
        <v>134</v>
      </c>
      <c r="CG633" t="s">
        <v>100</v>
      </c>
      <c r="CH633" s="1">
        <v>41681</v>
      </c>
      <c r="CI633" t="s">
        <v>100</v>
      </c>
      <c r="CJ633" t="s">
        <v>100</v>
      </c>
      <c r="CK633" t="s">
        <v>100</v>
      </c>
      <c r="CL633" t="s">
        <v>103</v>
      </c>
      <c r="CM633" t="s">
        <v>3097</v>
      </c>
      <c r="CN633">
        <v>48</v>
      </c>
      <c r="CO633" s="1">
        <v>44621</v>
      </c>
      <c r="CP633" s="1"/>
      <c r="CV633">
        <v>2</v>
      </c>
    </row>
    <row r="634" spans="1:101" x14ac:dyDescent="0.25">
      <c r="A634" t="s">
        <v>317</v>
      </c>
      <c r="B634" s="18" t="s">
        <v>3187</v>
      </c>
      <c r="C634" s="18">
        <v>396147</v>
      </c>
      <c r="D634" t="s">
        <v>3134</v>
      </c>
      <c r="E634" t="s">
        <v>296</v>
      </c>
      <c r="F634" t="s">
        <v>1329</v>
      </c>
      <c r="G634" t="s">
        <v>3201</v>
      </c>
      <c r="H634">
        <v>11.9</v>
      </c>
      <c r="I634" t="s">
        <v>98</v>
      </c>
      <c r="K634" t="s">
        <v>100</v>
      </c>
      <c r="L634" t="s">
        <v>121</v>
      </c>
      <c r="M634">
        <v>5</v>
      </c>
      <c r="N634">
        <v>5</v>
      </c>
      <c r="O634">
        <v>5</v>
      </c>
      <c r="P634">
        <v>5</v>
      </c>
      <c r="R634">
        <v>5</v>
      </c>
      <c r="S634">
        <v>5</v>
      </c>
      <c r="U634" s="8">
        <v>5.0411000000000001</v>
      </c>
      <c r="V634" s="8">
        <v>2.36145</v>
      </c>
      <c r="X634">
        <v>0.52573000000000003</v>
      </c>
      <c r="Y634">
        <v>2.8871799999999999</v>
      </c>
      <c r="Z634">
        <v>4.7190399999999997</v>
      </c>
      <c r="AA634">
        <v>1.9991699999999999</v>
      </c>
      <c r="AB634">
        <v>0.45005000000000001</v>
      </c>
      <c r="AC634">
        <v>6</v>
      </c>
      <c r="AD634">
        <v>2.1539199999999998</v>
      </c>
      <c r="AF634">
        <v>6</v>
      </c>
      <c r="AH634">
        <v>6</v>
      </c>
      <c r="AJ634">
        <v>2.0854400000000002</v>
      </c>
      <c r="AK634">
        <v>0.93701000000000001</v>
      </c>
      <c r="AL634">
        <v>0.54569000000000001</v>
      </c>
      <c r="AM634">
        <v>3.56813</v>
      </c>
      <c r="AN634">
        <v>2.1144599999999998</v>
      </c>
      <c r="AO634">
        <v>0.41271000000000002</v>
      </c>
      <c r="AP634">
        <v>1.62066</v>
      </c>
      <c r="AQ634">
        <v>4.46068</v>
      </c>
      <c r="AS634">
        <v>0</v>
      </c>
      <c r="AT634">
        <v>0</v>
      </c>
      <c r="AU634">
        <v>0</v>
      </c>
      <c r="AV634">
        <v>1</v>
      </c>
      <c r="AW634" s="4">
        <v>650</v>
      </c>
      <c r="AX634">
        <v>0</v>
      </c>
      <c r="AY634">
        <v>1</v>
      </c>
      <c r="BA634" s="1">
        <v>44523</v>
      </c>
      <c r="BB634">
        <v>2</v>
      </c>
      <c r="BC634">
        <v>2</v>
      </c>
      <c r="BD634">
        <v>0</v>
      </c>
      <c r="BE634">
        <v>12</v>
      </c>
      <c r="BF634">
        <v>1</v>
      </c>
      <c r="BG634">
        <v>0</v>
      </c>
      <c r="BH634">
        <v>12</v>
      </c>
      <c r="BI634" s="1">
        <v>44036</v>
      </c>
      <c r="BJ634">
        <v>0</v>
      </c>
      <c r="BK634">
        <v>0</v>
      </c>
      <c r="BL634">
        <v>0</v>
      </c>
      <c r="BM634">
        <v>0</v>
      </c>
      <c r="BN634">
        <v>0</v>
      </c>
      <c r="BO634">
        <v>0</v>
      </c>
      <c r="BP634">
        <v>0</v>
      </c>
      <c r="BQ634" s="21"/>
      <c r="BR634" t="s">
        <v>137</v>
      </c>
      <c r="BS634" t="s">
        <v>137</v>
      </c>
      <c r="BT634" t="s">
        <v>137</v>
      </c>
      <c r="BU634" t="s">
        <v>137</v>
      </c>
      <c r="BV634" t="s">
        <v>137</v>
      </c>
      <c r="BW634" t="s">
        <v>137</v>
      </c>
      <c r="BX634" t="s">
        <v>137</v>
      </c>
      <c r="BY634">
        <v>7.2</v>
      </c>
      <c r="CA634" t="s">
        <v>3136</v>
      </c>
      <c r="CB634" t="s">
        <v>3137</v>
      </c>
      <c r="CC634">
        <v>15902</v>
      </c>
      <c r="CD634">
        <v>160</v>
      </c>
      <c r="CE634">
        <v>8149550400</v>
      </c>
      <c r="CF634" t="s">
        <v>134</v>
      </c>
      <c r="CG634" t="s">
        <v>100</v>
      </c>
      <c r="CH634" s="1">
        <v>44036</v>
      </c>
      <c r="CI634" t="s">
        <v>100</v>
      </c>
      <c r="CJ634" t="s">
        <v>100</v>
      </c>
      <c r="CK634" t="s">
        <v>100</v>
      </c>
      <c r="CL634" t="s">
        <v>103</v>
      </c>
      <c r="CM634" t="s">
        <v>3135</v>
      </c>
      <c r="CN634">
        <v>56</v>
      </c>
      <c r="CO634" s="1">
        <v>44621</v>
      </c>
      <c r="CP634" s="1"/>
      <c r="CV634">
        <v>2</v>
      </c>
    </row>
    <row r="635" spans="1:101" x14ac:dyDescent="0.25">
      <c r="A635" t="s">
        <v>317</v>
      </c>
      <c r="B635" s="18" t="s">
        <v>3187</v>
      </c>
      <c r="C635" s="18">
        <v>396092</v>
      </c>
      <c r="D635" t="s">
        <v>2993</v>
      </c>
      <c r="E635" t="s">
        <v>2257</v>
      </c>
      <c r="F635" t="s">
        <v>1593</v>
      </c>
      <c r="G635" t="s">
        <v>3202</v>
      </c>
      <c r="H635">
        <v>31</v>
      </c>
      <c r="I635" t="s">
        <v>133</v>
      </c>
      <c r="K635" t="s">
        <v>100</v>
      </c>
      <c r="L635" t="s">
        <v>102</v>
      </c>
      <c r="M635">
        <v>5</v>
      </c>
      <c r="N635">
        <v>5</v>
      </c>
      <c r="O635">
        <v>4</v>
      </c>
      <c r="P635">
        <v>5</v>
      </c>
      <c r="Q635">
        <v>5</v>
      </c>
      <c r="S635">
        <v>5</v>
      </c>
      <c r="U635" s="8">
        <v>4.4176099999999998</v>
      </c>
      <c r="V635" s="8">
        <v>1.07321</v>
      </c>
      <c r="W635">
        <v>29.3</v>
      </c>
      <c r="X635">
        <v>0.68874000000000002</v>
      </c>
      <c r="Y635">
        <v>1.76196</v>
      </c>
      <c r="Z635">
        <v>4.0437500000000002</v>
      </c>
      <c r="AA635">
        <v>0.82037000000000004</v>
      </c>
      <c r="AB635">
        <v>7.8700000000000006E-2</v>
      </c>
      <c r="AD635">
        <v>2.6556500000000001</v>
      </c>
      <c r="AE635">
        <v>25</v>
      </c>
      <c r="AG635">
        <v>1</v>
      </c>
      <c r="AJ635">
        <v>1.87279</v>
      </c>
      <c r="AK635">
        <v>0.68122000000000005</v>
      </c>
      <c r="AL635">
        <v>0.32949000000000001</v>
      </c>
      <c r="AM635">
        <v>2.8835099999999998</v>
      </c>
      <c r="AN635">
        <v>2.9030100000000001</v>
      </c>
      <c r="AO635">
        <v>0.74368999999999996</v>
      </c>
      <c r="AP635">
        <v>1.2198100000000001</v>
      </c>
      <c r="AQ635">
        <v>4.8370600000000001</v>
      </c>
      <c r="AS635">
        <v>0</v>
      </c>
      <c r="AT635">
        <v>0</v>
      </c>
      <c r="AU635">
        <v>0</v>
      </c>
      <c r="AV635">
        <v>0</v>
      </c>
      <c r="AW635" s="4">
        <v>0</v>
      </c>
      <c r="AX635">
        <v>0</v>
      </c>
      <c r="AY635">
        <v>0</v>
      </c>
      <c r="BA635" s="1">
        <v>44414</v>
      </c>
      <c r="BB635">
        <v>4</v>
      </c>
      <c r="BC635">
        <v>4</v>
      </c>
      <c r="BD635">
        <v>0</v>
      </c>
      <c r="BE635">
        <v>20</v>
      </c>
      <c r="BF635">
        <v>1</v>
      </c>
      <c r="BG635">
        <v>0</v>
      </c>
      <c r="BH635">
        <v>20</v>
      </c>
      <c r="BI635" s="1">
        <v>43854</v>
      </c>
      <c r="BJ635">
        <v>4</v>
      </c>
      <c r="BK635">
        <v>4</v>
      </c>
      <c r="BL635">
        <v>0</v>
      </c>
      <c r="BM635">
        <v>24</v>
      </c>
      <c r="BN635">
        <v>1</v>
      </c>
      <c r="BO635">
        <v>0</v>
      </c>
      <c r="BP635">
        <v>24</v>
      </c>
      <c r="BQ635" s="1">
        <v>43490</v>
      </c>
      <c r="BR635">
        <v>3</v>
      </c>
      <c r="BS635">
        <v>3</v>
      </c>
      <c r="BT635">
        <v>0</v>
      </c>
      <c r="BU635">
        <v>12</v>
      </c>
      <c r="BV635">
        <v>1</v>
      </c>
      <c r="BW635">
        <v>0</v>
      </c>
      <c r="BX635">
        <v>12</v>
      </c>
      <c r="BY635">
        <v>20</v>
      </c>
      <c r="CA635" t="s">
        <v>2995</v>
      </c>
      <c r="CB635" t="s">
        <v>2996</v>
      </c>
      <c r="CC635">
        <v>16803</v>
      </c>
      <c r="CD635">
        <v>200</v>
      </c>
      <c r="CE635">
        <v>8142381949</v>
      </c>
      <c r="CF635" t="s">
        <v>134</v>
      </c>
      <c r="CG635" t="s">
        <v>100</v>
      </c>
      <c r="CH635" s="1">
        <v>38174</v>
      </c>
      <c r="CI635" t="s">
        <v>101</v>
      </c>
      <c r="CJ635" t="s">
        <v>100</v>
      </c>
      <c r="CK635" t="s">
        <v>100</v>
      </c>
      <c r="CL635" t="s">
        <v>103</v>
      </c>
      <c r="CM635" t="s">
        <v>2994</v>
      </c>
      <c r="CN635">
        <v>36</v>
      </c>
      <c r="CO635" s="1">
        <v>44621</v>
      </c>
      <c r="CP635" s="1"/>
      <c r="CV635"/>
      <c r="CW635">
        <v>2</v>
      </c>
    </row>
    <row r="636" spans="1:101" x14ac:dyDescent="0.25">
      <c r="A636" t="s">
        <v>317</v>
      </c>
      <c r="B636" s="18" t="s">
        <v>3187</v>
      </c>
      <c r="C636" s="18">
        <v>395842</v>
      </c>
      <c r="D636" t="s">
        <v>2500</v>
      </c>
      <c r="E636" t="s">
        <v>371</v>
      </c>
      <c r="F636" t="s">
        <v>338</v>
      </c>
      <c r="G636" t="s">
        <v>3202</v>
      </c>
      <c r="H636">
        <v>42</v>
      </c>
      <c r="I636" t="s">
        <v>113</v>
      </c>
      <c r="K636" t="s">
        <v>100</v>
      </c>
      <c r="L636" t="s">
        <v>105</v>
      </c>
      <c r="M636">
        <v>5</v>
      </c>
      <c r="N636">
        <v>4</v>
      </c>
      <c r="O636">
        <v>4</v>
      </c>
      <c r="P636">
        <v>5</v>
      </c>
      <c r="Q636">
        <v>5</v>
      </c>
      <c r="S636">
        <v>4</v>
      </c>
      <c r="U636" s="8">
        <v>4.3860599999999996</v>
      </c>
      <c r="V636" s="8">
        <v>1.03749</v>
      </c>
      <c r="W636">
        <v>33.299999999999997</v>
      </c>
      <c r="X636">
        <v>0.65054000000000001</v>
      </c>
      <c r="Y636">
        <v>1.6880299999999999</v>
      </c>
      <c r="Z636">
        <v>3.6047199999999999</v>
      </c>
      <c r="AA636">
        <v>0.55040999999999995</v>
      </c>
      <c r="AB636">
        <v>0.13322999999999999</v>
      </c>
      <c r="AD636">
        <v>2.6980300000000002</v>
      </c>
      <c r="AE636">
        <v>60</v>
      </c>
      <c r="AG636">
        <v>4</v>
      </c>
      <c r="AJ636">
        <v>2.1427700000000001</v>
      </c>
      <c r="AK636">
        <v>0.79517000000000004</v>
      </c>
      <c r="AL636">
        <v>0.39623000000000003</v>
      </c>
      <c r="AM636">
        <v>3.3341699999999999</v>
      </c>
      <c r="AN636">
        <v>2.5777199999999998</v>
      </c>
      <c r="AO636">
        <v>0.60177999999999998</v>
      </c>
      <c r="AP636">
        <v>0.98060000000000003</v>
      </c>
      <c r="AQ636">
        <v>4.1533899999999999</v>
      </c>
      <c r="AS636">
        <v>1</v>
      </c>
      <c r="AT636">
        <v>1</v>
      </c>
      <c r="AU636">
        <v>0</v>
      </c>
      <c r="AV636">
        <v>0</v>
      </c>
      <c r="AW636" s="4">
        <v>0</v>
      </c>
      <c r="AX636">
        <v>0</v>
      </c>
      <c r="AY636">
        <v>0</v>
      </c>
      <c r="BA636" s="1">
        <v>44420</v>
      </c>
      <c r="BB636">
        <v>1</v>
      </c>
      <c r="BC636">
        <v>0</v>
      </c>
      <c r="BD636">
        <v>1</v>
      </c>
      <c r="BE636">
        <v>4</v>
      </c>
      <c r="BF636">
        <v>0</v>
      </c>
      <c r="BG636">
        <v>0</v>
      </c>
      <c r="BH636">
        <v>4</v>
      </c>
      <c r="BI636" s="1">
        <v>43679</v>
      </c>
      <c r="BJ636">
        <v>4</v>
      </c>
      <c r="BK636">
        <v>4</v>
      </c>
      <c r="BL636">
        <v>0</v>
      </c>
      <c r="BM636">
        <v>32</v>
      </c>
      <c r="BN636">
        <v>1</v>
      </c>
      <c r="BO636">
        <v>0</v>
      </c>
      <c r="BP636">
        <v>32</v>
      </c>
      <c r="BQ636" s="1">
        <v>43294</v>
      </c>
      <c r="BR636">
        <v>3</v>
      </c>
      <c r="BS636">
        <v>2</v>
      </c>
      <c r="BT636">
        <v>1</v>
      </c>
      <c r="BU636">
        <v>16</v>
      </c>
      <c r="BV636">
        <v>1</v>
      </c>
      <c r="BW636">
        <v>0</v>
      </c>
      <c r="BX636">
        <v>16</v>
      </c>
      <c r="BY636">
        <v>15.333</v>
      </c>
      <c r="CA636" t="s">
        <v>2500</v>
      </c>
      <c r="CB636" t="s">
        <v>2502</v>
      </c>
      <c r="CC636">
        <v>15206</v>
      </c>
      <c r="CD636">
        <v>10</v>
      </c>
      <c r="CE636">
        <v>4123612833</v>
      </c>
      <c r="CF636" t="s">
        <v>99</v>
      </c>
      <c r="CG636" t="s">
        <v>100</v>
      </c>
      <c r="CH636" s="1">
        <v>33270</v>
      </c>
      <c r="CI636" t="s">
        <v>100</v>
      </c>
      <c r="CJ636" t="s">
        <v>100</v>
      </c>
      <c r="CK636" t="s">
        <v>100</v>
      </c>
      <c r="CL636" t="s">
        <v>103</v>
      </c>
      <c r="CM636" t="s">
        <v>2501</v>
      </c>
      <c r="CN636">
        <v>50</v>
      </c>
      <c r="CO636" s="1">
        <v>44621</v>
      </c>
      <c r="CP636" s="1"/>
      <c r="CV636"/>
      <c r="CW636">
        <v>2</v>
      </c>
    </row>
    <row r="637" spans="1:101" x14ac:dyDescent="0.25">
      <c r="A637" t="s">
        <v>317</v>
      </c>
      <c r="B637" s="18" t="s">
        <v>3187</v>
      </c>
      <c r="C637" s="18">
        <v>395034</v>
      </c>
      <c r="D637" t="s">
        <v>393</v>
      </c>
      <c r="E637" t="s">
        <v>371</v>
      </c>
      <c r="F637" t="s">
        <v>338</v>
      </c>
      <c r="G637" t="s">
        <v>3202</v>
      </c>
      <c r="H637">
        <v>130.9</v>
      </c>
      <c r="I637" t="s">
        <v>113</v>
      </c>
      <c r="K637" t="s">
        <v>100</v>
      </c>
      <c r="L637" t="s">
        <v>105</v>
      </c>
      <c r="M637">
        <v>4</v>
      </c>
      <c r="N637">
        <v>4</v>
      </c>
      <c r="O637">
        <v>4</v>
      </c>
      <c r="P637">
        <v>4</v>
      </c>
      <c r="Q637">
        <v>4</v>
      </c>
      <c r="R637">
        <v>5</v>
      </c>
      <c r="S637">
        <v>5</v>
      </c>
      <c r="U637" s="8">
        <v>4.3609400000000003</v>
      </c>
      <c r="V637" s="8">
        <v>1.23844</v>
      </c>
      <c r="W637">
        <v>46.8</v>
      </c>
      <c r="X637">
        <v>0.50056</v>
      </c>
      <c r="Y637">
        <v>1.7390000000000001</v>
      </c>
      <c r="Z637">
        <v>3.4788199999999998</v>
      </c>
      <c r="AA637">
        <v>0.72670000000000001</v>
      </c>
      <c r="AB637">
        <v>0.10646</v>
      </c>
      <c r="AD637">
        <v>2.6219399999999999</v>
      </c>
      <c r="AE637">
        <v>37.5</v>
      </c>
      <c r="AG637">
        <v>11</v>
      </c>
      <c r="AJ637">
        <v>2.2223099999999998</v>
      </c>
      <c r="AK637">
        <v>0.80279</v>
      </c>
      <c r="AL637">
        <v>0.38740000000000002</v>
      </c>
      <c r="AM637">
        <v>3.4125000000000001</v>
      </c>
      <c r="AN637">
        <v>2.4153699999999998</v>
      </c>
      <c r="AO637">
        <v>0.45865</v>
      </c>
      <c r="AP637">
        <v>1.19722</v>
      </c>
      <c r="AQ637">
        <v>4.0348100000000002</v>
      </c>
      <c r="AS637">
        <v>0</v>
      </c>
      <c r="AT637">
        <v>1</v>
      </c>
      <c r="AU637">
        <v>3</v>
      </c>
      <c r="AV637">
        <v>0</v>
      </c>
      <c r="AW637" s="4">
        <v>0</v>
      </c>
      <c r="AX637">
        <v>0</v>
      </c>
      <c r="AY637">
        <v>0</v>
      </c>
      <c r="BA637" s="1">
        <v>44358</v>
      </c>
      <c r="BB637">
        <v>3</v>
      </c>
      <c r="BC637">
        <v>3</v>
      </c>
      <c r="BD637">
        <v>0</v>
      </c>
      <c r="BE637">
        <v>12</v>
      </c>
      <c r="BF637">
        <v>1</v>
      </c>
      <c r="BG637">
        <v>0</v>
      </c>
      <c r="BH637">
        <v>12</v>
      </c>
      <c r="BI637" s="1">
        <v>43630</v>
      </c>
      <c r="BJ637">
        <v>7</v>
      </c>
      <c r="BK637">
        <v>7</v>
      </c>
      <c r="BL637">
        <v>0</v>
      </c>
      <c r="BM637">
        <v>32</v>
      </c>
      <c r="BN637">
        <v>1</v>
      </c>
      <c r="BO637">
        <v>0</v>
      </c>
      <c r="BP637">
        <v>32</v>
      </c>
      <c r="BQ637" s="1">
        <v>43234</v>
      </c>
      <c r="BR637">
        <v>9</v>
      </c>
      <c r="BS637">
        <v>9</v>
      </c>
      <c r="BT637">
        <v>0</v>
      </c>
      <c r="BU637">
        <v>48</v>
      </c>
      <c r="BV637">
        <v>1</v>
      </c>
      <c r="BW637">
        <v>0</v>
      </c>
      <c r="BX637">
        <v>48</v>
      </c>
      <c r="BY637">
        <v>24.667000000000002</v>
      </c>
      <c r="CA637" t="s">
        <v>393</v>
      </c>
      <c r="CB637" t="s">
        <v>395</v>
      </c>
      <c r="CC637">
        <v>15237</v>
      </c>
      <c r="CD637">
        <v>10</v>
      </c>
      <c r="CE637">
        <v>4123665600</v>
      </c>
      <c r="CF637" t="s">
        <v>99</v>
      </c>
      <c r="CG637" t="s">
        <v>100</v>
      </c>
      <c r="CH637" s="1">
        <v>24473</v>
      </c>
      <c r="CI637" t="s">
        <v>101</v>
      </c>
      <c r="CJ637" t="s">
        <v>100</v>
      </c>
      <c r="CK637" t="s">
        <v>100</v>
      </c>
      <c r="CL637" t="s">
        <v>103</v>
      </c>
      <c r="CM637" t="s">
        <v>394</v>
      </c>
      <c r="CN637">
        <v>212</v>
      </c>
      <c r="CO637" s="1">
        <v>44621</v>
      </c>
      <c r="CP637" s="1"/>
      <c r="CV637"/>
    </row>
    <row r="638" spans="1:101" x14ac:dyDescent="0.25">
      <c r="A638" t="s">
        <v>317</v>
      </c>
      <c r="B638" s="18" t="s">
        <v>3187</v>
      </c>
      <c r="C638" s="18">
        <v>395200</v>
      </c>
      <c r="D638" t="s">
        <v>661</v>
      </c>
      <c r="E638" t="s">
        <v>402</v>
      </c>
      <c r="F638" t="s">
        <v>294</v>
      </c>
      <c r="G638" t="s">
        <v>3201</v>
      </c>
      <c r="H638">
        <v>105.8</v>
      </c>
      <c r="I638" t="s">
        <v>98</v>
      </c>
      <c r="K638" t="s">
        <v>100</v>
      </c>
      <c r="L638" t="s">
        <v>105</v>
      </c>
      <c r="M638">
        <v>3</v>
      </c>
      <c r="N638">
        <v>3</v>
      </c>
      <c r="O638">
        <v>3</v>
      </c>
      <c r="P638">
        <v>2</v>
      </c>
      <c r="Q638">
        <v>1</v>
      </c>
      <c r="R638">
        <v>3</v>
      </c>
      <c r="S638">
        <v>3</v>
      </c>
      <c r="U638" s="8">
        <v>3.3591500000000001</v>
      </c>
      <c r="V638" s="8">
        <v>0.72362000000000004</v>
      </c>
      <c r="W638">
        <v>55.3</v>
      </c>
      <c r="X638">
        <v>0.74489000000000005</v>
      </c>
      <c r="Y638">
        <v>1.46851</v>
      </c>
      <c r="Z638">
        <v>2.9519700000000002</v>
      </c>
      <c r="AA638">
        <v>0.50073000000000001</v>
      </c>
      <c r="AB638">
        <v>9.3439999999999995E-2</v>
      </c>
      <c r="AD638">
        <v>1.8906400000000001</v>
      </c>
      <c r="AE638">
        <v>50</v>
      </c>
      <c r="AG638">
        <v>0</v>
      </c>
      <c r="AJ638">
        <v>1.8747499999999999</v>
      </c>
      <c r="AK638">
        <v>0.75966</v>
      </c>
      <c r="AL638">
        <v>0.39121</v>
      </c>
      <c r="AM638">
        <v>3.02562</v>
      </c>
      <c r="AN638">
        <v>2.0645799999999999</v>
      </c>
      <c r="AO638">
        <v>0.72126999999999997</v>
      </c>
      <c r="AP638">
        <v>0.69272</v>
      </c>
      <c r="AQ638">
        <v>3.50535</v>
      </c>
      <c r="AS638">
        <v>0</v>
      </c>
      <c r="AT638">
        <v>7</v>
      </c>
      <c r="AU638">
        <v>1</v>
      </c>
      <c r="AV638">
        <v>2</v>
      </c>
      <c r="AW638" s="4">
        <v>19500</v>
      </c>
      <c r="AX638">
        <v>0</v>
      </c>
      <c r="AY638">
        <v>2</v>
      </c>
      <c r="BA638" s="1">
        <v>44456</v>
      </c>
      <c r="BB638">
        <v>5</v>
      </c>
      <c r="BC638">
        <v>5</v>
      </c>
      <c r="BD638">
        <v>0</v>
      </c>
      <c r="BE638">
        <v>20</v>
      </c>
      <c r="BF638">
        <v>1</v>
      </c>
      <c r="BG638">
        <v>0</v>
      </c>
      <c r="BH638">
        <v>20</v>
      </c>
      <c r="BI638" s="1">
        <v>43903</v>
      </c>
      <c r="BJ638">
        <v>8</v>
      </c>
      <c r="BK638">
        <v>6</v>
      </c>
      <c r="BL638">
        <v>2</v>
      </c>
      <c r="BM638">
        <v>36</v>
      </c>
      <c r="BN638">
        <v>1</v>
      </c>
      <c r="BO638">
        <v>0</v>
      </c>
      <c r="BP638">
        <v>36</v>
      </c>
      <c r="BQ638" s="1">
        <v>43594</v>
      </c>
      <c r="BR638">
        <v>11</v>
      </c>
      <c r="BS638">
        <v>5</v>
      </c>
      <c r="BT638">
        <v>6</v>
      </c>
      <c r="BU638">
        <v>44</v>
      </c>
      <c r="BV638">
        <v>1</v>
      </c>
      <c r="BW638">
        <v>0</v>
      </c>
      <c r="BX638">
        <v>44</v>
      </c>
      <c r="BY638">
        <v>29.332999999999998</v>
      </c>
      <c r="CA638" t="s">
        <v>663</v>
      </c>
      <c r="CB638" t="s">
        <v>664</v>
      </c>
      <c r="CC638">
        <v>16506</v>
      </c>
      <c r="CD638">
        <v>320</v>
      </c>
      <c r="CE638">
        <v>8144536641</v>
      </c>
      <c r="CF638" t="s">
        <v>99</v>
      </c>
      <c r="CG638" t="s">
        <v>100</v>
      </c>
      <c r="CH638" s="1">
        <v>24502</v>
      </c>
      <c r="CI638" t="s">
        <v>100</v>
      </c>
      <c r="CJ638" t="s">
        <v>100</v>
      </c>
      <c r="CK638" t="s">
        <v>100</v>
      </c>
      <c r="CL638" t="s">
        <v>103</v>
      </c>
      <c r="CM638" t="s">
        <v>662</v>
      </c>
      <c r="CN638">
        <v>115</v>
      </c>
      <c r="CO638" s="1">
        <v>44621</v>
      </c>
      <c r="CP638" s="1"/>
      <c r="CV638"/>
    </row>
    <row r="639" spans="1:101" x14ac:dyDescent="0.25">
      <c r="A639" t="s">
        <v>317</v>
      </c>
      <c r="B639" s="18" t="s">
        <v>3187</v>
      </c>
      <c r="C639" s="18">
        <v>395650</v>
      </c>
      <c r="D639" t="s">
        <v>1957</v>
      </c>
      <c r="E639" t="s">
        <v>147</v>
      </c>
      <c r="F639" t="s">
        <v>189</v>
      </c>
      <c r="G639" t="s">
        <v>3201</v>
      </c>
      <c r="H639">
        <v>95.1</v>
      </c>
      <c r="I639" t="s">
        <v>98</v>
      </c>
      <c r="K639" t="s">
        <v>100</v>
      </c>
      <c r="L639" t="s">
        <v>105</v>
      </c>
      <c r="M639">
        <v>3</v>
      </c>
      <c r="N639">
        <v>3</v>
      </c>
      <c r="O639">
        <v>3</v>
      </c>
      <c r="P639">
        <v>2</v>
      </c>
      <c r="Q639">
        <v>2</v>
      </c>
      <c r="R639">
        <v>2</v>
      </c>
      <c r="S639">
        <v>3</v>
      </c>
      <c r="U639" s="8">
        <v>3.6153200000000001</v>
      </c>
      <c r="V639" s="8">
        <v>0.70591999999999999</v>
      </c>
      <c r="W639">
        <v>50.9</v>
      </c>
      <c r="X639">
        <v>0.63917999999999997</v>
      </c>
      <c r="Y639">
        <v>1.3451</v>
      </c>
      <c r="Z639">
        <v>3.0090499999999998</v>
      </c>
      <c r="AA639">
        <v>0.18518000000000001</v>
      </c>
      <c r="AB639">
        <v>8.8919999999999999E-2</v>
      </c>
      <c r="AD639">
        <v>2.2702200000000001</v>
      </c>
      <c r="AE639">
        <v>52.6</v>
      </c>
      <c r="AG639">
        <v>0</v>
      </c>
      <c r="AJ639">
        <v>2.1609500000000001</v>
      </c>
      <c r="AK639">
        <v>0.78210000000000002</v>
      </c>
      <c r="AL639">
        <v>0.38929999999999998</v>
      </c>
      <c r="AM639">
        <v>3.3323499999999999</v>
      </c>
      <c r="AN639">
        <v>2.1507399999999999</v>
      </c>
      <c r="AO639">
        <v>0.60114999999999996</v>
      </c>
      <c r="AP639">
        <v>0.67908999999999997</v>
      </c>
      <c r="AQ639">
        <v>3.4254099999999998</v>
      </c>
      <c r="AS639">
        <v>0</v>
      </c>
      <c r="AT639">
        <v>2</v>
      </c>
      <c r="AU639">
        <v>0</v>
      </c>
      <c r="AV639">
        <v>1</v>
      </c>
      <c r="AW639" s="4">
        <v>3250</v>
      </c>
      <c r="AX639">
        <v>0</v>
      </c>
      <c r="AY639">
        <v>1</v>
      </c>
      <c r="BA639" s="1">
        <v>44435</v>
      </c>
      <c r="BB639">
        <v>7</v>
      </c>
      <c r="BC639">
        <v>7</v>
      </c>
      <c r="BD639">
        <v>0</v>
      </c>
      <c r="BE639">
        <v>36</v>
      </c>
      <c r="BF639">
        <v>1</v>
      </c>
      <c r="BG639">
        <v>0</v>
      </c>
      <c r="BH639">
        <v>36</v>
      </c>
      <c r="BI639" s="1">
        <v>43776</v>
      </c>
      <c r="BJ639">
        <v>5</v>
      </c>
      <c r="BK639">
        <v>3</v>
      </c>
      <c r="BL639">
        <v>2</v>
      </c>
      <c r="BM639">
        <v>28</v>
      </c>
      <c r="BN639">
        <v>1</v>
      </c>
      <c r="BO639">
        <v>0</v>
      </c>
      <c r="BP639">
        <v>28</v>
      </c>
      <c r="BQ639" s="1">
        <v>43490</v>
      </c>
      <c r="BR639">
        <v>7</v>
      </c>
      <c r="BS639">
        <v>7</v>
      </c>
      <c r="BT639">
        <v>0</v>
      </c>
      <c r="BU639">
        <v>32</v>
      </c>
      <c r="BV639">
        <v>1</v>
      </c>
      <c r="BW639">
        <v>0</v>
      </c>
      <c r="BX639">
        <v>32</v>
      </c>
      <c r="BY639">
        <v>32.667000000000002</v>
      </c>
      <c r="CA639" t="s">
        <v>1959</v>
      </c>
      <c r="CB639" t="s">
        <v>1960</v>
      </c>
      <c r="CC639">
        <v>16365</v>
      </c>
      <c r="CD639">
        <v>740</v>
      </c>
      <c r="CE639">
        <v>8147237060</v>
      </c>
      <c r="CF639" t="s">
        <v>99</v>
      </c>
      <c r="CG639" t="s">
        <v>100</v>
      </c>
      <c r="CH639" s="1">
        <v>30790</v>
      </c>
      <c r="CI639" t="s">
        <v>100</v>
      </c>
      <c r="CJ639" t="s">
        <v>100</v>
      </c>
      <c r="CK639" t="s">
        <v>100</v>
      </c>
      <c r="CL639" t="s">
        <v>103</v>
      </c>
      <c r="CM639" t="s">
        <v>1958</v>
      </c>
      <c r="CN639">
        <v>121</v>
      </c>
      <c r="CO639" s="1">
        <v>44621</v>
      </c>
      <c r="CP639" s="1"/>
      <c r="CV639"/>
    </row>
    <row r="640" spans="1:101" x14ac:dyDescent="0.25">
      <c r="A640" t="s">
        <v>317</v>
      </c>
      <c r="B640" s="18" t="s">
        <v>3187</v>
      </c>
      <c r="C640" s="18">
        <v>395825</v>
      </c>
      <c r="D640" t="s">
        <v>2455</v>
      </c>
      <c r="E640" t="s">
        <v>2457</v>
      </c>
      <c r="F640" t="s">
        <v>417</v>
      </c>
      <c r="G640" t="s">
        <v>3201</v>
      </c>
      <c r="H640">
        <v>92.2</v>
      </c>
      <c r="I640" t="s">
        <v>109</v>
      </c>
      <c r="K640" t="s">
        <v>100</v>
      </c>
      <c r="L640" t="s">
        <v>105</v>
      </c>
      <c r="M640">
        <v>1</v>
      </c>
      <c r="N640">
        <v>2</v>
      </c>
      <c r="O640">
        <v>1</v>
      </c>
      <c r="P640">
        <v>1</v>
      </c>
      <c r="Q640">
        <v>2</v>
      </c>
      <c r="R640">
        <v>1</v>
      </c>
      <c r="S640">
        <v>2</v>
      </c>
      <c r="U640" s="8">
        <v>3.2626900000000001</v>
      </c>
      <c r="V640" s="8">
        <v>0.53852</v>
      </c>
      <c r="X640">
        <v>0.84972999999999999</v>
      </c>
      <c r="Y640">
        <v>1.38825</v>
      </c>
      <c r="Z640">
        <v>2.9584700000000002</v>
      </c>
      <c r="AA640">
        <v>0.36459999999999998</v>
      </c>
      <c r="AB640">
        <v>2.9389999999999999E-2</v>
      </c>
      <c r="AC640">
        <v>6</v>
      </c>
      <c r="AD640">
        <v>1.8744499999999999</v>
      </c>
      <c r="AF640">
        <v>6</v>
      </c>
      <c r="AG640">
        <v>1</v>
      </c>
      <c r="AJ640">
        <v>2.0758299999999998</v>
      </c>
      <c r="AK640">
        <v>0.84243000000000001</v>
      </c>
      <c r="AL640">
        <v>0.47077999999999998</v>
      </c>
      <c r="AM640">
        <v>3.38903</v>
      </c>
      <c r="AN640">
        <v>1.8486199999999999</v>
      </c>
      <c r="AO640">
        <v>0.74194000000000004</v>
      </c>
      <c r="AP640">
        <v>0.42838999999999999</v>
      </c>
      <c r="AQ640">
        <v>3.0396000000000001</v>
      </c>
      <c r="AS640">
        <v>1</v>
      </c>
      <c r="AT640">
        <v>8</v>
      </c>
      <c r="AU640">
        <v>0</v>
      </c>
      <c r="AV640">
        <v>0</v>
      </c>
      <c r="AW640" s="4">
        <v>0</v>
      </c>
      <c r="AX640">
        <v>0</v>
      </c>
      <c r="AY640">
        <v>0</v>
      </c>
      <c r="BA640" s="1">
        <v>44547</v>
      </c>
      <c r="BB640">
        <v>17</v>
      </c>
      <c r="BC640">
        <v>17</v>
      </c>
      <c r="BD640">
        <v>0</v>
      </c>
      <c r="BE640">
        <v>88</v>
      </c>
      <c r="BF640">
        <v>1</v>
      </c>
      <c r="BG640">
        <v>0</v>
      </c>
      <c r="BH640">
        <v>88</v>
      </c>
      <c r="BI640" s="1">
        <v>44141</v>
      </c>
      <c r="BJ640">
        <v>12</v>
      </c>
      <c r="BK640">
        <v>12</v>
      </c>
      <c r="BL640">
        <v>0</v>
      </c>
      <c r="BM640">
        <v>80</v>
      </c>
      <c r="BN640">
        <v>1</v>
      </c>
      <c r="BO640">
        <v>0</v>
      </c>
      <c r="BP640">
        <v>80</v>
      </c>
      <c r="BQ640" s="1">
        <v>43699</v>
      </c>
      <c r="BR640">
        <v>23</v>
      </c>
      <c r="BS640">
        <v>19</v>
      </c>
      <c r="BT640">
        <v>8</v>
      </c>
      <c r="BU640">
        <v>148</v>
      </c>
      <c r="BV640">
        <v>1</v>
      </c>
      <c r="BW640">
        <v>0</v>
      </c>
      <c r="BX640">
        <v>148</v>
      </c>
      <c r="BY640">
        <v>95.332999999999998</v>
      </c>
      <c r="CA640" t="s">
        <v>2458</v>
      </c>
      <c r="CB640" t="s">
        <v>2459</v>
      </c>
      <c r="CC640">
        <v>17777</v>
      </c>
      <c r="CD640">
        <v>600</v>
      </c>
      <c r="CE640">
        <v>5705382561</v>
      </c>
      <c r="CF640" t="s">
        <v>99</v>
      </c>
      <c r="CG640" t="s">
        <v>100</v>
      </c>
      <c r="CH640" s="1">
        <v>32939</v>
      </c>
      <c r="CI640" t="s">
        <v>100</v>
      </c>
      <c r="CJ640" t="s">
        <v>100</v>
      </c>
      <c r="CK640" t="s">
        <v>100</v>
      </c>
      <c r="CL640" t="s">
        <v>103</v>
      </c>
      <c r="CM640" t="s">
        <v>2456</v>
      </c>
      <c r="CN640">
        <v>125</v>
      </c>
      <c r="CO640" s="1">
        <v>44621</v>
      </c>
      <c r="CP640" s="1"/>
      <c r="CV640"/>
    </row>
    <row r="641" spans="1:100" x14ac:dyDescent="0.25">
      <c r="A641" t="s">
        <v>317</v>
      </c>
      <c r="B641" s="18" t="s">
        <v>3187</v>
      </c>
      <c r="C641" s="18">
        <v>395718</v>
      </c>
      <c r="D641" t="s">
        <v>2156</v>
      </c>
      <c r="E641" t="s">
        <v>2158</v>
      </c>
      <c r="F641" t="s">
        <v>111</v>
      </c>
      <c r="G641" t="s">
        <v>3202</v>
      </c>
      <c r="H641">
        <v>24.8</v>
      </c>
      <c r="I641" t="s">
        <v>113</v>
      </c>
      <c r="K641" t="s">
        <v>100</v>
      </c>
      <c r="L641" t="s">
        <v>105</v>
      </c>
      <c r="M641">
        <v>5</v>
      </c>
      <c r="N641">
        <v>5</v>
      </c>
      <c r="O641">
        <v>4</v>
      </c>
      <c r="P641">
        <v>5</v>
      </c>
      <c r="Q641">
        <v>5</v>
      </c>
      <c r="R641">
        <v>5</v>
      </c>
      <c r="S641">
        <v>5</v>
      </c>
      <c r="U641" s="8">
        <v>6.8194800000000004</v>
      </c>
      <c r="V641" s="8">
        <v>2.6957200000000001</v>
      </c>
      <c r="W641">
        <v>31.5</v>
      </c>
      <c r="X641">
        <v>0</v>
      </c>
      <c r="Y641">
        <v>2.6957200000000001</v>
      </c>
      <c r="Z641">
        <v>6.0565899999999999</v>
      </c>
      <c r="AA641">
        <v>2.05891</v>
      </c>
      <c r="AB641">
        <v>0.40859000000000001</v>
      </c>
      <c r="AD641">
        <v>4.1237599999999999</v>
      </c>
      <c r="AE641">
        <v>27.8</v>
      </c>
      <c r="AG641">
        <v>0</v>
      </c>
      <c r="AJ641">
        <v>2.2573699999999999</v>
      </c>
      <c r="AK641">
        <v>0.67723</v>
      </c>
      <c r="AL641">
        <v>0.35050999999999999</v>
      </c>
      <c r="AM641">
        <v>3.2850999999999999</v>
      </c>
      <c r="AN641">
        <v>3.7398699999999998</v>
      </c>
      <c r="AO641">
        <v>0</v>
      </c>
      <c r="AP641">
        <v>2.8802699999999999</v>
      </c>
      <c r="AQ641">
        <v>6.5541700000000001</v>
      </c>
      <c r="AS641">
        <v>1</v>
      </c>
      <c r="AT641">
        <v>0</v>
      </c>
      <c r="AU641">
        <v>0</v>
      </c>
      <c r="AV641">
        <v>0</v>
      </c>
      <c r="AW641" s="4">
        <v>0</v>
      </c>
      <c r="AX641">
        <v>0</v>
      </c>
      <c r="AY641">
        <v>0</v>
      </c>
      <c r="BA641" s="1">
        <v>44378</v>
      </c>
      <c r="BB641">
        <v>2</v>
      </c>
      <c r="BC641">
        <v>2</v>
      </c>
      <c r="BD641">
        <v>0</v>
      </c>
      <c r="BE641">
        <v>8</v>
      </c>
      <c r="BF641">
        <v>1</v>
      </c>
      <c r="BG641">
        <v>0</v>
      </c>
      <c r="BH641">
        <v>8</v>
      </c>
      <c r="BI641" s="1">
        <v>43567</v>
      </c>
      <c r="BJ641">
        <v>5</v>
      </c>
      <c r="BK641">
        <v>5</v>
      </c>
      <c r="BL641">
        <v>0</v>
      </c>
      <c r="BM641">
        <v>20</v>
      </c>
      <c r="BN641">
        <v>1</v>
      </c>
      <c r="BO641">
        <v>0</v>
      </c>
      <c r="BP641">
        <v>20</v>
      </c>
      <c r="BQ641" s="1">
        <v>43280</v>
      </c>
      <c r="BR641">
        <v>0</v>
      </c>
      <c r="BS641">
        <v>0</v>
      </c>
      <c r="BT641">
        <v>0</v>
      </c>
      <c r="BU641">
        <v>0</v>
      </c>
      <c r="BV641">
        <v>0</v>
      </c>
      <c r="BW641">
        <v>0</v>
      </c>
      <c r="BX641">
        <v>0</v>
      </c>
      <c r="BY641">
        <v>10.667</v>
      </c>
      <c r="CA641" t="s">
        <v>2159</v>
      </c>
      <c r="CB641" t="s">
        <v>2160</v>
      </c>
      <c r="CC641">
        <v>19035</v>
      </c>
      <c r="CD641">
        <v>560</v>
      </c>
      <c r="CE641">
        <v>6106458600</v>
      </c>
      <c r="CF641" t="s">
        <v>134</v>
      </c>
      <c r="CG641" t="s">
        <v>100</v>
      </c>
      <c r="CH641" s="1">
        <v>31649</v>
      </c>
      <c r="CI641" t="s">
        <v>101</v>
      </c>
      <c r="CJ641" t="s">
        <v>100</v>
      </c>
      <c r="CK641" t="s">
        <v>100</v>
      </c>
      <c r="CL641" t="s">
        <v>103</v>
      </c>
      <c r="CM641" t="s">
        <v>2157</v>
      </c>
      <c r="CN641">
        <v>31</v>
      </c>
      <c r="CO641" s="1">
        <v>44621</v>
      </c>
      <c r="CP641" s="1"/>
      <c r="CV641"/>
    </row>
    <row r="642" spans="1:100" x14ac:dyDescent="0.25">
      <c r="A642" t="s">
        <v>317</v>
      </c>
      <c r="B642" s="18" t="s">
        <v>3187</v>
      </c>
      <c r="C642" s="18">
        <v>395332</v>
      </c>
      <c r="D642" t="s">
        <v>976</v>
      </c>
      <c r="E642" t="s">
        <v>263</v>
      </c>
      <c r="F642" t="s">
        <v>591</v>
      </c>
      <c r="G642" t="s">
        <v>3201</v>
      </c>
      <c r="H642">
        <v>102.9</v>
      </c>
      <c r="I642" t="s">
        <v>98</v>
      </c>
      <c r="K642" t="s">
        <v>100</v>
      </c>
      <c r="L642" t="s">
        <v>105</v>
      </c>
      <c r="M642">
        <v>4</v>
      </c>
      <c r="N642">
        <v>3</v>
      </c>
      <c r="O642">
        <v>4</v>
      </c>
      <c r="P642">
        <v>4</v>
      </c>
      <c r="Q642">
        <v>4</v>
      </c>
      <c r="R642">
        <v>4</v>
      </c>
      <c r="S642">
        <v>4</v>
      </c>
      <c r="U642" s="8">
        <v>3.5041600000000002</v>
      </c>
      <c r="V642" s="8">
        <v>0.86073</v>
      </c>
      <c r="W642">
        <v>41.3</v>
      </c>
      <c r="X642">
        <v>0.77251000000000003</v>
      </c>
      <c r="Y642">
        <v>1.6332500000000001</v>
      </c>
      <c r="Z642">
        <v>3.21956</v>
      </c>
      <c r="AA642">
        <v>0.67234000000000005</v>
      </c>
      <c r="AB642">
        <v>4.888E-2</v>
      </c>
      <c r="AD642">
        <v>1.8709100000000001</v>
      </c>
      <c r="AE642">
        <v>36</v>
      </c>
      <c r="AG642">
        <v>0</v>
      </c>
      <c r="AJ642">
        <v>2.03911</v>
      </c>
      <c r="AK642">
        <v>0.77747999999999995</v>
      </c>
      <c r="AL642">
        <v>0.40984999999999999</v>
      </c>
      <c r="AM642">
        <v>3.2264400000000002</v>
      </c>
      <c r="AN642">
        <v>1.87835</v>
      </c>
      <c r="AO642">
        <v>0.73087000000000002</v>
      </c>
      <c r="AP642">
        <v>0.78649999999999998</v>
      </c>
      <c r="AQ642">
        <v>3.4290699999999998</v>
      </c>
      <c r="AS642">
        <v>1</v>
      </c>
      <c r="AT642">
        <v>0</v>
      </c>
      <c r="AU642">
        <v>0</v>
      </c>
      <c r="AV642">
        <v>0</v>
      </c>
      <c r="AW642" s="4">
        <v>0</v>
      </c>
      <c r="AX642">
        <v>0</v>
      </c>
      <c r="AY642">
        <v>0</v>
      </c>
      <c r="BA642" s="1">
        <v>44368</v>
      </c>
      <c r="BB642">
        <v>1</v>
      </c>
      <c r="BC642">
        <v>1</v>
      </c>
      <c r="BD642">
        <v>0</v>
      </c>
      <c r="BE642">
        <v>4</v>
      </c>
      <c r="BF642">
        <v>1</v>
      </c>
      <c r="BG642">
        <v>0</v>
      </c>
      <c r="BH642">
        <v>4</v>
      </c>
      <c r="BI642" s="1">
        <v>43664</v>
      </c>
      <c r="BJ642">
        <v>3</v>
      </c>
      <c r="BK642">
        <v>3</v>
      </c>
      <c r="BL642">
        <v>0</v>
      </c>
      <c r="BM642">
        <v>24</v>
      </c>
      <c r="BN642">
        <v>1</v>
      </c>
      <c r="BO642">
        <v>0</v>
      </c>
      <c r="BP642">
        <v>24</v>
      </c>
      <c r="BQ642" s="1">
        <v>43329</v>
      </c>
      <c r="BR642">
        <v>8</v>
      </c>
      <c r="BS642">
        <v>8</v>
      </c>
      <c r="BT642">
        <v>0</v>
      </c>
      <c r="BU642">
        <v>76</v>
      </c>
      <c r="BV642">
        <v>1</v>
      </c>
      <c r="BW642">
        <v>0</v>
      </c>
      <c r="BX642">
        <v>76</v>
      </c>
      <c r="BY642">
        <v>22.667000000000002</v>
      </c>
      <c r="CA642" t="s">
        <v>978</v>
      </c>
      <c r="CB642" t="s">
        <v>979</v>
      </c>
      <c r="CC642">
        <v>19087</v>
      </c>
      <c r="CD642">
        <v>210</v>
      </c>
      <c r="CE642">
        <v>6106883635</v>
      </c>
      <c r="CF642" t="s">
        <v>99</v>
      </c>
      <c r="CG642" t="s">
        <v>100</v>
      </c>
      <c r="CH642" s="1">
        <v>27570</v>
      </c>
      <c r="CI642" t="s">
        <v>100</v>
      </c>
      <c r="CJ642" t="s">
        <v>100</v>
      </c>
      <c r="CK642" t="s">
        <v>100</v>
      </c>
      <c r="CL642" t="s">
        <v>103</v>
      </c>
      <c r="CM642" t="s">
        <v>977</v>
      </c>
      <c r="CN642">
        <v>112</v>
      </c>
      <c r="CO642" s="1">
        <v>44621</v>
      </c>
      <c r="CP642" s="1"/>
      <c r="CV642"/>
    </row>
    <row r="643" spans="1:100" x14ac:dyDescent="0.25">
      <c r="A643" t="s">
        <v>317</v>
      </c>
      <c r="B643" s="18" t="s">
        <v>3187</v>
      </c>
      <c r="C643" s="18">
        <v>395936</v>
      </c>
      <c r="D643" t="s">
        <v>2735</v>
      </c>
      <c r="E643" t="s">
        <v>2737</v>
      </c>
      <c r="F643" t="s">
        <v>191</v>
      </c>
      <c r="G643" t="s">
        <v>3202</v>
      </c>
      <c r="H643">
        <v>67.3</v>
      </c>
      <c r="I643" t="s">
        <v>113</v>
      </c>
      <c r="K643" t="s">
        <v>100</v>
      </c>
      <c r="L643" t="s">
        <v>105</v>
      </c>
      <c r="M643">
        <v>2</v>
      </c>
      <c r="N643">
        <v>2</v>
      </c>
      <c r="O643">
        <v>1</v>
      </c>
      <c r="P643">
        <v>5</v>
      </c>
      <c r="Q643">
        <v>5</v>
      </c>
      <c r="R643">
        <v>5</v>
      </c>
      <c r="S643">
        <v>2</v>
      </c>
      <c r="U643" s="8">
        <v>3.5766100000000001</v>
      </c>
      <c r="V643" s="8">
        <v>0.49241000000000001</v>
      </c>
      <c r="W643">
        <v>25.8</v>
      </c>
      <c r="X643">
        <v>1.0305800000000001</v>
      </c>
      <c r="Y643">
        <v>1.52298</v>
      </c>
      <c r="Z643">
        <v>3.1826400000000001</v>
      </c>
      <c r="AA643">
        <v>0.35554999999999998</v>
      </c>
      <c r="AB643">
        <v>8.0140000000000003E-2</v>
      </c>
      <c r="AD643">
        <v>2.0536300000000001</v>
      </c>
      <c r="AE643">
        <v>28.6</v>
      </c>
      <c r="AH643">
        <v>6</v>
      </c>
      <c r="AJ643">
        <v>2.21258</v>
      </c>
      <c r="AK643">
        <v>0.77942</v>
      </c>
      <c r="AL643">
        <v>0.39385999999999999</v>
      </c>
      <c r="AM643">
        <v>3.3858600000000001</v>
      </c>
      <c r="AN643">
        <v>1.90015</v>
      </c>
      <c r="AO643">
        <v>0.97260000000000002</v>
      </c>
      <c r="AP643">
        <v>0.46821000000000002</v>
      </c>
      <c r="AQ643">
        <v>3.3351700000000002</v>
      </c>
      <c r="AS643">
        <v>0</v>
      </c>
      <c r="AT643">
        <v>10</v>
      </c>
      <c r="AU643">
        <v>2</v>
      </c>
      <c r="AV643">
        <v>1</v>
      </c>
      <c r="AW643" s="4">
        <v>3250</v>
      </c>
      <c r="AX643">
        <v>1</v>
      </c>
      <c r="AY643">
        <v>2</v>
      </c>
      <c r="BA643" s="1">
        <v>44421</v>
      </c>
      <c r="BB643">
        <v>10</v>
      </c>
      <c r="BC643">
        <v>9</v>
      </c>
      <c r="BD643">
        <v>0</v>
      </c>
      <c r="BE643">
        <v>72</v>
      </c>
      <c r="BF643">
        <v>1</v>
      </c>
      <c r="BG643">
        <v>0</v>
      </c>
      <c r="BH643">
        <v>72</v>
      </c>
      <c r="BI643" s="1">
        <v>44120</v>
      </c>
      <c r="BJ643">
        <v>7</v>
      </c>
      <c r="BK643">
        <v>7</v>
      </c>
      <c r="BL643">
        <v>0</v>
      </c>
      <c r="BM643">
        <v>40</v>
      </c>
      <c r="BN643">
        <v>1</v>
      </c>
      <c r="BO643">
        <v>0</v>
      </c>
      <c r="BP643">
        <v>40</v>
      </c>
      <c r="BQ643" s="1">
        <v>43566</v>
      </c>
      <c r="BR643">
        <v>23</v>
      </c>
      <c r="BS643">
        <v>19</v>
      </c>
      <c r="BT643">
        <v>9</v>
      </c>
      <c r="BU643">
        <v>160</v>
      </c>
      <c r="BV643">
        <v>2</v>
      </c>
      <c r="BW643">
        <v>80</v>
      </c>
      <c r="BX643">
        <v>240</v>
      </c>
      <c r="BY643">
        <v>89.332999999999998</v>
      </c>
      <c r="CA643" t="s">
        <v>2735</v>
      </c>
      <c r="CB643" t="s">
        <v>2738</v>
      </c>
      <c r="CC643">
        <v>18472</v>
      </c>
      <c r="CD643">
        <v>760</v>
      </c>
      <c r="CE643">
        <v>5704887130</v>
      </c>
      <c r="CF643" t="s">
        <v>99</v>
      </c>
      <c r="CG643" t="s">
        <v>100</v>
      </c>
      <c r="CH643" s="1">
        <v>34599</v>
      </c>
      <c r="CI643" t="s">
        <v>100</v>
      </c>
      <c r="CJ643" t="s">
        <v>100</v>
      </c>
      <c r="CK643" t="s">
        <v>100</v>
      </c>
      <c r="CL643" t="s">
        <v>103</v>
      </c>
      <c r="CM643" t="s">
        <v>2736</v>
      </c>
      <c r="CN643">
        <v>117</v>
      </c>
      <c r="CO643" s="1">
        <v>44621</v>
      </c>
      <c r="CP643" s="1"/>
      <c r="CV643"/>
    </row>
    <row r="644" spans="1:100" x14ac:dyDescent="0.25">
      <c r="A644" t="s">
        <v>317</v>
      </c>
      <c r="B644" s="18" t="s">
        <v>3187</v>
      </c>
      <c r="C644" s="18">
        <v>395675</v>
      </c>
      <c r="D644" t="s">
        <v>2019</v>
      </c>
      <c r="E644" t="s">
        <v>1882</v>
      </c>
      <c r="F644" t="s">
        <v>126</v>
      </c>
      <c r="G644" t="s">
        <v>3201</v>
      </c>
      <c r="H644">
        <v>107.1</v>
      </c>
      <c r="I644" t="s">
        <v>98</v>
      </c>
      <c r="K644" t="s">
        <v>100</v>
      </c>
      <c r="L644" t="s">
        <v>105</v>
      </c>
      <c r="M644">
        <v>4</v>
      </c>
      <c r="N644">
        <v>2</v>
      </c>
      <c r="O644">
        <v>3</v>
      </c>
      <c r="P644">
        <v>5</v>
      </c>
      <c r="Q644">
        <v>4</v>
      </c>
      <c r="R644">
        <v>5</v>
      </c>
      <c r="S644">
        <v>2</v>
      </c>
      <c r="U644" s="8">
        <v>3.1194799999999998</v>
      </c>
      <c r="V644" s="8">
        <v>0.48559000000000002</v>
      </c>
      <c r="W644">
        <v>45</v>
      </c>
      <c r="X644">
        <v>0.8216</v>
      </c>
      <c r="Y644">
        <v>1.3071900000000001</v>
      </c>
      <c r="Z644">
        <v>2.8596699999999999</v>
      </c>
      <c r="AA644">
        <v>0.43958999999999998</v>
      </c>
      <c r="AB644">
        <v>4.9450000000000001E-2</v>
      </c>
      <c r="AD644">
        <v>1.81229</v>
      </c>
      <c r="AE644">
        <v>27.3</v>
      </c>
      <c r="AG644">
        <v>0</v>
      </c>
      <c r="AJ644">
        <v>2.1198100000000002</v>
      </c>
      <c r="AK644">
        <v>0.75976999999999995</v>
      </c>
      <c r="AL644">
        <v>0.38202999999999998</v>
      </c>
      <c r="AM644">
        <v>3.2616100000000001</v>
      </c>
      <c r="AN644">
        <v>1.75024</v>
      </c>
      <c r="AO644">
        <v>0.79542999999999997</v>
      </c>
      <c r="AP644">
        <v>0.47602</v>
      </c>
      <c r="AQ644">
        <v>3.0197099999999999</v>
      </c>
      <c r="AS644">
        <v>0</v>
      </c>
      <c r="AT644">
        <v>7</v>
      </c>
      <c r="AU644">
        <v>0</v>
      </c>
      <c r="AV644">
        <v>0</v>
      </c>
      <c r="AW644" s="4">
        <v>0</v>
      </c>
      <c r="AX644">
        <v>0</v>
      </c>
      <c r="AY644">
        <v>0</v>
      </c>
      <c r="BA644" s="1">
        <v>44102</v>
      </c>
      <c r="BB644">
        <v>5</v>
      </c>
      <c r="BC644">
        <v>5</v>
      </c>
      <c r="BD644">
        <v>1</v>
      </c>
      <c r="BE644">
        <v>36</v>
      </c>
      <c r="BF644">
        <v>1</v>
      </c>
      <c r="BG644">
        <v>0</v>
      </c>
      <c r="BH644">
        <v>36</v>
      </c>
      <c r="BI644" s="1">
        <v>43518</v>
      </c>
      <c r="BJ644">
        <v>4</v>
      </c>
      <c r="BK644">
        <v>3</v>
      </c>
      <c r="BL644">
        <v>1</v>
      </c>
      <c r="BM644">
        <v>28</v>
      </c>
      <c r="BN644">
        <v>1</v>
      </c>
      <c r="BO644">
        <v>0</v>
      </c>
      <c r="BP644">
        <v>28</v>
      </c>
      <c r="BQ644" s="1">
        <v>43168</v>
      </c>
      <c r="BR644">
        <v>8</v>
      </c>
      <c r="BS644">
        <v>8</v>
      </c>
      <c r="BT644">
        <v>0</v>
      </c>
      <c r="BU644">
        <v>48</v>
      </c>
      <c r="BV644">
        <v>1</v>
      </c>
      <c r="BW644">
        <v>0</v>
      </c>
      <c r="BX644">
        <v>48</v>
      </c>
      <c r="BY644">
        <v>35.332999999999998</v>
      </c>
      <c r="CA644" t="s">
        <v>2021</v>
      </c>
      <c r="CB644" t="s">
        <v>2022</v>
      </c>
      <c r="CC644">
        <v>15370</v>
      </c>
      <c r="CD644">
        <v>370</v>
      </c>
      <c r="CE644">
        <v>7248522020</v>
      </c>
      <c r="CF644" t="s">
        <v>99</v>
      </c>
      <c r="CG644" t="s">
        <v>100</v>
      </c>
      <c r="CH644" s="1">
        <v>30757</v>
      </c>
      <c r="CI644" t="s">
        <v>100</v>
      </c>
      <c r="CJ644" t="s">
        <v>100</v>
      </c>
      <c r="CK644" t="s">
        <v>100</v>
      </c>
      <c r="CL644" t="s">
        <v>103</v>
      </c>
      <c r="CM644" t="s">
        <v>2020</v>
      </c>
      <c r="CN644">
        <v>111</v>
      </c>
      <c r="CO644" s="1">
        <v>44621</v>
      </c>
      <c r="CP644" s="1"/>
      <c r="CV644"/>
    </row>
    <row r="645" spans="1:100" x14ac:dyDescent="0.25">
      <c r="A645" t="s">
        <v>317</v>
      </c>
      <c r="B645" s="18" t="s">
        <v>3187</v>
      </c>
      <c r="C645" s="18">
        <v>395464</v>
      </c>
      <c r="D645" t="s">
        <v>1391</v>
      </c>
      <c r="E645" t="s">
        <v>1393</v>
      </c>
      <c r="F645" t="s">
        <v>279</v>
      </c>
      <c r="G645" t="s">
        <v>3201</v>
      </c>
      <c r="H645">
        <v>174.2</v>
      </c>
      <c r="I645" t="s">
        <v>98</v>
      </c>
      <c r="K645" t="s">
        <v>100</v>
      </c>
      <c r="L645" t="s">
        <v>105</v>
      </c>
      <c r="M645">
        <v>2</v>
      </c>
      <c r="N645">
        <v>2</v>
      </c>
      <c r="O645">
        <v>1</v>
      </c>
      <c r="P645">
        <v>5</v>
      </c>
      <c r="Q645">
        <v>5</v>
      </c>
      <c r="R645">
        <v>5</v>
      </c>
      <c r="S645">
        <v>2</v>
      </c>
      <c r="U645" s="8">
        <v>3.1135000000000002</v>
      </c>
      <c r="V645" s="8">
        <v>0.41502</v>
      </c>
      <c r="W645">
        <v>43.5</v>
      </c>
      <c r="X645">
        <v>0.97790999999999995</v>
      </c>
      <c r="Y645">
        <v>1.3929199999999999</v>
      </c>
      <c r="Z645">
        <v>2.8653900000000001</v>
      </c>
      <c r="AA645">
        <v>0.19603000000000001</v>
      </c>
      <c r="AB645">
        <v>5.4269999999999999E-2</v>
      </c>
      <c r="AD645">
        <v>1.7205699999999999</v>
      </c>
      <c r="AE645">
        <v>37.5</v>
      </c>
      <c r="AG645">
        <v>1</v>
      </c>
      <c r="AJ645">
        <v>2.0413100000000002</v>
      </c>
      <c r="AK645">
        <v>0.77078000000000002</v>
      </c>
      <c r="AL645">
        <v>0.39784999999999998</v>
      </c>
      <c r="AM645">
        <v>3.2099299999999999</v>
      </c>
      <c r="AN645">
        <v>1.72556</v>
      </c>
      <c r="AO645">
        <v>0.93323</v>
      </c>
      <c r="AP645">
        <v>0.39067000000000002</v>
      </c>
      <c r="AQ645">
        <v>3.0624400000000001</v>
      </c>
      <c r="AS645">
        <v>1</v>
      </c>
      <c r="AT645">
        <v>13</v>
      </c>
      <c r="AU645">
        <v>0</v>
      </c>
      <c r="AV645">
        <v>0</v>
      </c>
      <c r="AW645" s="4">
        <v>0</v>
      </c>
      <c r="AX645">
        <v>0</v>
      </c>
      <c r="AY645">
        <v>0</v>
      </c>
      <c r="BA645" s="1">
        <v>44435</v>
      </c>
      <c r="BB645">
        <v>12</v>
      </c>
      <c r="BC645">
        <v>12</v>
      </c>
      <c r="BD645">
        <v>0</v>
      </c>
      <c r="BE645">
        <v>68</v>
      </c>
      <c r="BF645">
        <v>2</v>
      </c>
      <c r="BG645">
        <v>34</v>
      </c>
      <c r="BH645">
        <v>102</v>
      </c>
      <c r="BI645" s="1">
        <v>44154</v>
      </c>
      <c r="BJ645">
        <v>11</v>
      </c>
      <c r="BK645">
        <v>11</v>
      </c>
      <c r="BL645">
        <v>2</v>
      </c>
      <c r="BM645">
        <v>68</v>
      </c>
      <c r="BN645">
        <v>1</v>
      </c>
      <c r="BO645">
        <v>0</v>
      </c>
      <c r="BP645">
        <v>68</v>
      </c>
      <c r="BQ645" s="1">
        <v>43630</v>
      </c>
      <c r="BR645">
        <v>30</v>
      </c>
      <c r="BS645">
        <v>21</v>
      </c>
      <c r="BT645">
        <v>9</v>
      </c>
      <c r="BU645">
        <v>228</v>
      </c>
      <c r="BV645">
        <v>1</v>
      </c>
      <c r="BW645">
        <v>0</v>
      </c>
      <c r="BX645">
        <v>228</v>
      </c>
      <c r="BY645">
        <v>111.667</v>
      </c>
      <c r="CA645" t="s">
        <v>1394</v>
      </c>
      <c r="CB645" t="s">
        <v>1395</v>
      </c>
      <c r="CC645">
        <v>18255</v>
      </c>
      <c r="CD645">
        <v>190</v>
      </c>
      <c r="CE645">
        <v>5704278683</v>
      </c>
      <c r="CF645" t="s">
        <v>99</v>
      </c>
      <c r="CG645" t="s">
        <v>100</v>
      </c>
      <c r="CH645" s="1">
        <v>29190</v>
      </c>
      <c r="CI645" t="s">
        <v>100</v>
      </c>
      <c r="CJ645" t="s">
        <v>100</v>
      </c>
      <c r="CK645" t="s">
        <v>100</v>
      </c>
      <c r="CL645" t="s">
        <v>103</v>
      </c>
      <c r="CM645" t="s">
        <v>1392</v>
      </c>
      <c r="CN645">
        <v>200</v>
      </c>
      <c r="CO645" s="1">
        <v>44621</v>
      </c>
      <c r="CP645" s="1"/>
      <c r="CV645"/>
    </row>
    <row r="646" spans="1:100" x14ac:dyDescent="0.25">
      <c r="A646" t="s">
        <v>317</v>
      </c>
      <c r="B646" s="18" t="s">
        <v>3187</v>
      </c>
      <c r="C646" s="18">
        <v>395292</v>
      </c>
      <c r="D646" t="s">
        <v>873</v>
      </c>
      <c r="E646" t="s">
        <v>272</v>
      </c>
      <c r="F646" t="s">
        <v>145</v>
      </c>
      <c r="G646" t="s">
        <v>3202</v>
      </c>
      <c r="H646">
        <v>169.9</v>
      </c>
      <c r="I646" t="s">
        <v>113</v>
      </c>
      <c r="K646" t="s">
        <v>100</v>
      </c>
      <c r="L646" t="s">
        <v>105</v>
      </c>
      <c r="M646">
        <v>5</v>
      </c>
      <c r="N646">
        <v>3</v>
      </c>
      <c r="O646">
        <v>5</v>
      </c>
      <c r="P646">
        <v>5</v>
      </c>
      <c r="Q646">
        <v>5</v>
      </c>
      <c r="R646">
        <v>5</v>
      </c>
      <c r="S646">
        <v>3</v>
      </c>
      <c r="U646" s="8">
        <v>3.6139100000000002</v>
      </c>
      <c r="V646" s="8">
        <v>0.51987000000000005</v>
      </c>
      <c r="X646">
        <v>1.2143299999999999</v>
      </c>
      <c r="Y646">
        <v>1.7341899999999999</v>
      </c>
      <c r="Z646">
        <v>3.0189900000000001</v>
      </c>
      <c r="AA646">
        <v>0.23078000000000001</v>
      </c>
      <c r="AB646">
        <v>3.1099999999999999E-2</v>
      </c>
      <c r="AC646">
        <v>6</v>
      </c>
      <c r="AD646">
        <v>1.8797200000000001</v>
      </c>
      <c r="AF646">
        <v>6</v>
      </c>
      <c r="AH646">
        <v>6</v>
      </c>
      <c r="AJ646">
        <v>2.1286399999999999</v>
      </c>
      <c r="AK646">
        <v>0.72504000000000002</v>
      </c>
      <c r="AL646">
        <v>0.34843000000000002</v>
      </c>
      <c r="AM646">
        <v>3.2021099999999998</v>
      </c>
      <c r="AN646">
        <v>1.80783</v>
      </c>
      <c r="AO646">
        <v>1.2319599999999999</v>
      </c>
      <c r="AP646">
        <v>0.55876999999999999</v>
      </c>
      <c r="AQ646">
        <v>3.5633300000000001</v>
      </c>
      <c r="AS646">
        <v>0</v>
      </c>
      <c r="AT646">
        <v>0</v>
      </c>
      <c r="AU646">
        <v>0</v>
      </c>
      <c r="AV646">
        <v>0</v>
      </c>
      <c r="AW646" s="4">
        <v>0</v>
      </c>
      <c r="AX646">
        <v>0</v>
      </c>
      <c r="AY646">
        <v>0</v>
      </c>
      <c r="BA646" s="1">
        <v>44516</v>
      </c>
      <c r="BB646">
        <v>2</v>
      </c>
      <c r="BC646">
        <v>2</v>
      </c>
      <c r="BD646">
        <v>0</v>
      </c>
      <c r="BE646">
        <v>12</v>
      </c>
      <c r="BF646">
        <v>1</v>
      </c>
      <c r="BG646">
        <v>0</v>
      </c>
      <c r="BH646">
        <v>12</v>
      </c>
      <c r="BI646" s="1">
        <v>44126</v>
      </c>
      <c r="BJ646">
        <v>0</v>
      </c>
      <c r="BK646">
        <v>0</v>
      </c>
      <c r="BL646">
        <v>0</v>
      </c>
      <c r="BM646">
        <v>0</v>
      </c>
      <c r="BN646">
        <v>0</v>
      </c>
      <c r="BO646">
        <v>0</v>
      </c>
      <c r="BP646">
        <v>0</v>
      </c>
      <c r="BQ646" s="1">
        <v>43539</v>
      </c>
      <c r="BR646">
        <v>2</v>
      </c>
      <c r="BS646">
        <v>2</v>
      </c>
      <c r="BT646">
        <v>0</v>
      </c>
      <c r="BU646">
        <v>8</v>
      </c>
      <c r="BV646">
        <v>1</v>
      </c>
      <c r="BW646">
        <v>0</v>
      </c>
      <c r="BX646">
        <v>8</v>
      </c>
      <c r="BY646">
        <v>7.3330000000000002</v>
      </c>
      <c r="CA646" t="s">
        <v>875</v>
      </c>
      <c r="CB646" t="s">
        <v>876</v>
      </c>
      <c r="CC646">
        <v>16335</v>
      </c>
      <c r="CD646">
        <v>260</v>
      </c>
      <c r="CE646">
        <v>8143329000</v>
      </c>
      <c r="CF646" t="s">
        <v>99</v>
      </c>
      <c r="CG646" t="s">
        <v>100</v>
      </c>
      <c r="CH646" s="1">
        <v>26115</v>
      </c>
      <c r="CI646" t="s">
        <v>101</v>
      </c>
      <c r="CJ646" t="s">
        <v>100</v>
      </c>
      <c r="CK646" t="s">
        <v>100</v>
      </c>
      <c r="CL646" t="s">
        <v>103</v>
      </c>
      <c r="CM646" t="s">
        <v>874</v>
      </c>
      <c r="CN646">
        <v>210</v>
      </c>
      <c r="CO646" s="1">
        <v>44621</v>
      </c>
      <c r="CP646" s="1"/>
      <c r="CV646"/>
    </row>
    <row r="647" spans="1:100" x14ac:dyDescent="0.25">
      <c r="A647" t="s">
        <v>317</v>
      </c>
      <c r="B647" s="18" t="s">
        <v>3187</v>
      </c>
      <c r="C647" s="18">
        <v>395715</v>
      </c>
      <c r="D647" t="s">
        <v>2145</v>
      </c>
      <c r="E647" t="s">
        <v>271</v>
      </c>
      <c r="F647" t="s">
        <v>477</v>
      </c>
      <c r="G647" t="s">
        <v>3202</v>
      </c>
      <c r="H647">
        <v>113.5</v>
      </c>
      <c r="I647" t="s">
        <v>113</v>
      </c>
      <c r="K647" t="s">
        <v>100</v>
      </c>
      <c r="L647" t="s">
        <v>105</v>
      </c>
      <c r="M647">
        <v>2</v>
      </c>
      <c r="N647">
        <v>2</v>
      </c>
      <c r="O647">
        <v>1</v>
      </c>
      <c r="P647">
        <v>5</v>
      </c>
      <c r="Q647">
        <v>5</v>
      </c>
      <c r="R647">
        <v>3</v>
      </c>
      <c r="S647">
        <v>3</v>
      </c>
      <c r="U647" s="8">
        <v>3.0270199999999998</v>
      </c>
      <c r="V647" s="8">
        <v>0.55667999999999995</v>
      </c>
      <c r="W647">
        <v>66.900000000000006</v>
      </c>
      <c r="X647">
        <v>0.75707999999999998</v>
      </c>
      <c r="Y647">
        <v>1.31376</v>
      </c>
      <c r="Z647">
        <v>2.4186399999999999</v>
      </c>
      <c r="AA647">
        <v>0.35539999999999999</v>
      </c>
      <c r="AB647">
        <v>3.9289999999999999E-2</v>
      </c>
      <c r="AD647">
        <v>1.71326</v>
      </c>
      <c r="AE647">
        <v>75</v>
      </c>
      <c r="AH647">
        <v>6</v>
      </c>
      <c r="AJ647">
        <v>2.2002899999999999</v>
      </c>
      <c r="AK647">
        <v>0.69952999999999999</v>
      </c>
      <c r="AL647">
        <v>0.29624</v>
      </c>
      <c r="AM647">
        <v>3.1960600000000001</v>
      </c>
      <c r="AN647">
        <v>1.5940799999999999</v>
      </c>
      <c r="AO647">
        <v>0.79608999999999996</v>
      </c>
      <c r="AP647">
        <v>0.70374999999999999</v>
      </c>
      <c r="AQ647">
        <v>2.99031</v>
      </c>
      <c r="AS647">
        <v>0</v>
      </c>
      <c r="AT647">
        <v>6</v>
      </c>
      <c r="AU647">
        <v>1</v>
      </c>
      <c r="AV647">
        <v>1</v>
      </c>
      <c r="AW647" s="4">
        <v>3250</v>
      </c>
      <c r="AX647">
        <v>0</v>
      </c>
      <c r="AY647">
        <v>1</v>
      </c>
      <c r="BA647" s="1">
        <v>44574</v>
      </c>
      <c r="BB647">
        <v>2</v>
      </c>
      <c r="BC647">
        <v>2</v>
      </c>
      <c r="BD647">
        <v>0</v>
      </c>
      <c r="BE647">
        <v>8</v>
      </c>
      <c r="BF647">
        <v>0</v>
      </c>
      <c r="BG647">
        <v>0</v>
      </c>
      <c r="BH647">
        <v>8</v>
      </c>
      <c r="BI647" s="1">
        <v>43768</v>
      </c>
      <c r="BJ647">
        <v>24</v>
      </c>
      <c r="BK647">
        <v>23</v>
      </c>
      <c r="BL647">
        <v>0</v>
      </c>
      <c r="BM647">
        <v>124</v>
      </c>
      <c r="BN647">
        <v>2</v>
      </c>
      <c r="BO647">
        <v>62</v>
      </c>
      <c r="BP647">
        <v>186</v>
      </c>
      <c r="BQ647" s="1">
        <v>43431</v>
      </c>
      <c r="BR647">
        <v>16</v>
      </c>
      <c r="BS647">
        <v>14</v>
      </c>
      <c r="BT647">
        <v>2</v>
      </c>
      <c r="BU647">
        <v>116</v>
      </c>
      <c r="BV647">
        <v>1</v>
      </c>
      <c r="BW647">
        <v>0</v>
      </c>
      <c r="BX647">
        <v>116</v>
      </c>
      <c r="BY647">
        <v>85.332999999999998</v>
      </c>
      <c r="CA647" t="s">
        <v>2147</v>
      </c>
      <c r="CB647" t="s">
        <v>2148</v>
      </c>
      <c r="CC647">
        <v>19144</v>
      </c>
      <c r="CD647">
        <v>620</v>
      </c>
      <c r="CE647">
        <v>2158440700</v>
      </c>
      <c r="CF647" t="s">
        <v>99</v>
      </c>
      <c r="CG647" t="s">
        <v>100</v>
      </c>
      <c r="CH647" s="1">
        <v>31471</v>
      </c>
      <c r="CI647" t="s">
        <v>101</v>
      </c>
      <c r="CJ647" t="s">
        <v>100</v>
      </c>
      <c r="CK647" t="s">
        <v>100</v>
      </c>
      <c r="CL647" t="s">
        <v>103</v>
      </c>
      <c r="CM647" t="s">
        <v>2146</v>
      </c>
      <c r="CN647">
        <v>120</v>
      </c>
      <c r="CO647" s="1">
        <v>44621</v>
      </c>
      <c r="CP647" s="1"/>
      <c r="CV647"/>
    </row>
    <row r="648" spans="1:100" x14ac:dyDescent="0.25">
      <c r="A648" t="s">
        <v>317</v>
      </c>
      <c r="B648" s="18" t="s">
        <v>3187</v>
      </c>
      <c r="C648" s="18">
        <v>395520</v>
      </c>
      <c r="D648" t="s">
        <v>1566</v>
      </c>
      <c r="E648" t="s">
        <v>305</v>
      </c>
      <c r="F648" t="s">
        <v>332</v>
      </c>
      <c r="G648" t="s">
        <v>3202</v>
      </c>
      <c r="H648">
        <v>50.2</v>
      </c>
      <c r="I648" t="s">
        <v>113</v>
      </c>
      <c r="K648" t="s">
        <v>100</v>
      </c>
      <c r="L648" t="s">
        <v>105</v>
      </c>
      <c r="M648">
        <v>5</v>
      </c>
      <c r="N648">
        <v>4</v>
      </c>
      <c r="O648">
        <v>5</v>
      </c>
      <c r="P648">
        <v>4</v>
      </c>
      <c r="Q648">
        <v>5</v>
      </c>
      <c r="R648">
        <v>2</v>
      </c>
      <c r="S648">
        <v>5</v>
      </c>
      <c r="U648" s="8">
        <v>3.80687</v>
      </c>
      <c r="V648" s="8">
        <v>0.99329000000000001</v>
      </c>
      <c r="W648">
        <v>36.5</v>
      </c>
      <c r="X648">
        <v>1.14361</v>
      </c>
      <c r="Y648">
        <v>2.1368999999999998</v>
      </c>
      <c r="Z648">
        <v>3.17794</v>
      </c>
      <c r="AA648">
        <v>0.61933000000000005</v>
      </c>
      <c r="AB648">
        <v>0.12338</v>
      </c>
      <c r="AD648">
        <v>1.66997</v>
      </c>
      <c r="AE648">
        <v>42.1</v>
      </c>
      <c r="AH648">
        <v>6</v>
      </c>
      <c r="AJ648">
        <v>2.0515699999999999</v>
      </c>
      <c r="AK648">
        <v>0.70257999999999998</v>
      </c>
      <c r="AL648">
        <v>0.28534999999999999</v>
      </c>
      <c r="AM648">
        <v>3.0394999999999999</v>
      </c>
      <c r="AN648">
        <v>1.6664300000000001</v>
      </c>
      <c r="AO648">
        <v>1.1973100000000001</v>
      </c>
      <c r="AP648">
        <v>1.3036300000000001</v>
      </c>
      <c r="AQ648">
        <v>3.9544100000000002</v>
      </c>
      <c r="AS648">
        <v>0</v>
      </c>
      <c r="AT648">
        <v>1</v>
      </c>
      <c r="AU648">
        <v>0</v>
      </c>
      <c r="AV648">
        <v>1</v>
      </c>
      <c r="AW648" s="4">
        <v>1000</v>
      </c>
      <c r="AX648">
        <v>0</v>
      </c>
      <c r="AY648">
        <v>1</v>
      </c>
      <c r="BA648" s="1">
        <v>44343</v>
      </c>
      <c r="BB648">
        <v>0</v>
      </c>
      <c r="BC648">
        <v>0</v>
      </c>
      <c r="BD648">
        <v>0</v>
      </c>
      <c r="BE648">
        <v>0</v>
      </c>
      <c r="BF648">
        <v>0</v>
      </c>
      <c r="BG648">
        <v>0</v>
      </c>
      <c r="BH648">
        <v>0</v>
      </c>
      <c r="BI648" s="1">
        <v>43770</v>
      </c>
      <c r="BJ648">
        <v>1</v>
      </c>
      <c r="BK648">
        <v>1</v>
      </c>
      <c r="BL648">
        <v>0</v>
      </c>
      <c r="BM648">
        <v>4</v>
      </c>
      <c r="BN648">
        <v>1</v>
      </c>
      <c r="BO648">
        <v>0</v>
      </c>
      <c r="BP648">
        <v>4</v>
      </c>
      <c r="BQ648" s="1">
        <v>43399</v>
      </c>
      <c r="BR648">
        <v>5</v>
      </c>
      <c r="BS648">
        <v>4</v>
      </c>
      <c r="BT648">
        <v>1</v>
      </c>
      <c r="BU648">
        <v>20</v>
      </c>
      <c r="BV648">
        <v>1</v>
      </c>
      <c r="BW648">
        <v>0</v>
      </c>
      <c r="BX648">
        <v>20</v>
      </c>
      <c r="BY648">
        <v>4.6669999999999998</v>
      </c>
      <c r="CA648" t="s">
        <v>1568</v>
      </c>
      <c r="CB648" t="s">
        <v>1569</v>
      </c>
      <c r="CC648">
        <v>18901</v>
      </c>
      <c r="CD648">
        <v>140</v>
      </c>
      <c r="CE648">
        <v>2153454300</v>
      </c>
      <c r="CF648" t="s">
        <v>99</v>
      </c>
      <c r="CG648" t="s">
        <v>100</v>
      </c>
      <c r="CH648" s="1">
        <v>29984</v>
      </c>
      <c r="CI648" t="s">
        <v>101</v>
      </c>
      <c r="CJ648" t="s">
        <v>100</v>
      </c>
      <c r="CK648" t="s">
        <v>100</v>
      </c>
      <c r="CL648" t="s">
        <v>103</v>
      </c>
      <c r="CM648" t="s">
        <v>1567</v>
      </c>
      <c r="CN648">
        <v>60</v>
      </c>
      <c r="CO648" s="1">
        <v>44621</v>
      </c>
      <c r="CP648" s="1"/>
      <c r="CV648"/>
    </row>
    <row r="649" spans="1:100" x14ac:dyDescent="0.25">
      <c r="A649" t="s">
        <v>317</v>
      </c>
      <c r="B649" s="18" t="s">
        <v>3187</v>
      </c>
      <c r="C649" s="18">
        <v>395498</v>
      </c>
      <c r="D649" t="s">
        <v>1512</v>
      </c>
      <c r="E649" t="s">
        <v>1514</v>
      </c>
      <c r="F649" t="s">
        <v>209</v>
      </c>
      <c r="G649" t="s">
        <v>3202</v>
      </c>
      <c r="H649">
        <v>57.1</v>
      </c>
      <c r="I649" t="s">
        <v>113</v>
      </c>
      <c r="K649" t="s">
        <v>100</v>
      </c>
      <c r="L649" t="s">
        <v>105</v>
      </c>
      <c r="M649">
        <v>4</v>
      </c>
      <c r="N649">
        <v>4</v>
      </c>
      <c r="O649">
        <v>4</v>
      </c>
      <c r="P649">
        <v>4</v>
      </c>
      <c r="Q649">
        <v>4</v>
      </c>
      <c r="R649">
        <v>3</v>
      </c>
      <c r="S649">
        <v>5</v>
      </c>
      <c r="U649" s="8">
        <v>3.5166499999999998</v>
      </c>
      <c r="V649" s="8">
        <v>0.93249000000000004</v>
      </c>
      <c r="W649">
        <v>39.200000000000003</v>
      </c>
      <c r="X649">
        <v>0.76912000000000003</v>
      </c>
      <c r="Y649">
        <v>1.7016199999999999</v>
      </c>
      <c r="Z649">
        <v>3.2091400000000001</v>
      </c>
      <c r="AA649">
        <v>0.68922000000000005</v>
      </c>
      <c r="AB649">
        <v>0.11713</v>
      </c>
      <c r="AD649">
        <v>1.8150299999999999</v>
      </c>
      <c r="AE649">
        <v>34.799999999999997</v>
      </c>
      <c r="AH649">
        <v>6</v>
      </c>
      <c r="AJ649">
        <v>2.3003800000000001</v>
      </c>
      <c r="AK649">
        <v>0.70660000000000001</v>
      </c>
      <c r="AL649">
        <v>0.30414999999999998</v>
      </c>
      <c r="AM649">
        <v>3.31114</v>
      </c>
      <c r="AN649">
        <v>1.6152899999999999</v>
      </c>
      <c r="AO649">
        <v>0.80064999999999997</v>
      </c>
      <c r="AP649">
        <v>1.14818</v>
      </c>
      <c r="AQ649">
        <v>3.3532600000000001</v>
      </c>
      <c r="AS649">
        <v>0</v>
      </c>
      <c r="AT649">
        <v>0</v>
      </c>
      <c r="AU649">
        <v>0</v>
      </c>
      <c r="AV649">
        <v>0</v>
      </c>
      <c r="AW649" s="4">
        <v>0</v>
      </c>
      <c r="AX649">
        <v>0</v>
      </c>
      <c r="AY649">
        <v>0</v>
      </c>
      <c r="BA649" s="1">
        <v>44105</v>
      </c>
      <c r="BB649">
        <v>1</v>
      </c>
      <c r="BC649">
        <v>1</v>
      </c>
      <c r="BD649">
        <v>0</v>
      </c>
      <c r="BE649">
        <v>4</v>
      </c>
      <c r="BF649">
        <v>1</v>
      </c>
      <c r="BG649">
        <v>0</v>
      </c>
      <c r="BH649">
        <v>4</v>
      </c>
      <c r="BI649" s="1">
        <v>43535</v>
      </c>
      <c r="BJ649">
        <v>4</v>
      </c>
      <c r="BK649">
        <v>4</v>
      </c>
      <c r="BL649">
        <v>0</v>
      </c>
      <c r="BM649">
        <v>20</v>
      </c>
      <c r="BN649">
        <v>1</v>
      </c>
      <c r="BO649">
        <v>0</v>
      </c>
      <c r="BP649">
        <v>20</v>
      </c>
      <c r="BQ649" s="1">
        <v>43210</v>
      </c>
      <c r="BR649">
        <v>6</v>
      </c>
      <c r="BS649">
        <v>6</v>
      </c>
      <c r="BT649">
        <v>0</v>
      </c>
      <c r="BU649">
        <v>24</v>
      </c>
      <c r="BV649">
        <v>1</v>
      </c>
      <c r="BW649">
        <v>0</v>
      </c>
      <c r="BX649">
        <v>24</v>
      </c>
      <c r="BY649">
        <v>12.667</v>
      </c>
      <c r="CA649" t="s">
        <v>1515</v>
      </c>
      <c r="CB649" t="s">
        <v>1516</v>
      </c>
      <c r="CC649">
        <v>19063</v>
      </c>
      <c r="CD649">
        <v>290</v>
      </c>
      <c r="CE649">
        <v>6103537660</v>
      </c>
      <c r="CF649" t="s">
        <v>99</v>
      </c>
      <c r="CG649" t="s">
        <v>100</v>
      </c>
      <c r="CH649" s="1">
        <v>29598</v>
      </c>
      <c r="CI649" t="s">
        <v>101</v>
      </c>
      <c r="CJ649" t="s">
        <v>100</v>
      </c>
      <c r="CK649" t="s">
        <v>100</v>
      </c>
      <c r="CL649" t="s">
        <v>103</v>
      </c>
      <c r="CM649" t="s">
        <v>1513</v>
      </c>
      <c r="CN649">
        <v>60</v>
      </c>
      <c r="CO649" s="1">
        <v>44621</v>
      </c>
      <c r="CP649" s="1"/>
      <c r="CV649"/>
    </row>
    <row r="650" spans="1:100" x14ac:dyDescent="0.25">
      <c r="A650" t="s">
        <v>317</v>
      </c>
      <c r="B650" s="18" t="s">
        <v>3187</v>
      </c>
      <c r="C650" s="18">
        <v>395413</v>
      </c>
      <c r="D650" t="s">
        <v>1236</v>
      </c>
      <c r="E650" t="s">
        <v>271</v>
      </c>
      <c r="F650" t="s">
        <v>477</v>
      </c>
      <c r="G650" t="s">
        <v>3202</v>
      </c>
      <c r="H650">
        <v>98.9</v>
      </c>
      <c r="I650" t="s">
        <v>113</v>
      </c>
      <c r="K650" t="s">
        <v>100</v>
      </c>
      <c r="L650" t="s">
        <v>105</v>
      </c>
      <c r="M650">
        <v>4</v>
      </c>
      <c r="N650">
        <v>4</v>
      </c>
      <c r="O650">
        <v>3</v>
      </c>
      <c r="P650">
        <v>3</v>
      </c>
      <c r="Q650">
        <v>4</v>
      </c>
      <c r="R650">
        <v>2</v>
      </c>
      <c r="S650">
        <v>5</v>
      </c>
      <c r="U650" s="8">
        <v>3.5472800000000002</v>
      </c>
      <c r="V650" s="8">
        <v>0.74489000000000005</v>
      </c>
      <c r="W650">
        <v>86.4</v>
      </c>
      <c r="X650">
        <v>0.87073</v>
      </c>
      <c r="Y650">
        <v>1.61561</v>
      </c>
      <c r="Z650">
        <v>2.9978500000000001</v>
      </c>
      <c r="AA650">
        <v>0.40748000000000001</v>
      </c>
      <c r="AB650">
        <v>5.2089999999999997E-2</v>
      </c>
      <c r="AD650">
        <v>1.93167</v>
      </c>
      <c r="AE650">
        <v>88.9</v>
      </c>
      <c r="AH650">
        <v>6</v>
      </c>
      <c r="AJ650">
        <v>2.1709200000000002</v>
      </c>
      <c r="AK650">
        <v>0.66183999999999998</v>
      </c>
      <c r="AL650">
        <v>0.25807999999999998</v>
      </c>
      <c r="AM650">
        <v>3.09084</v>
      </c>
      <c r="AN650">
        <v>1.82161</v>
      </c>
      <c r="AO650">
        <v>0.96772000000000002</v>
      </c>
      <c r="AP650">
        <v>1.08091</v>
      </c>
      <c r="AQ650">
        <v>3.6235499999999998</v>
      </c>
      <c r="AS650">
        <v>0</v>
      </c>
      <c r="AT650">
        <v>0</v>
      </c>
      <c r="AU650">
        <v>1</v>
      </c>
      <c r="AV650">
        <v>1</v>
      </c>
      <c r="AW650" s="4">
        <v>8697</v>
      </c>
      <c r="AX650">
        <v>0</v>
      </c>
      <c r="AY650">
        <v>1</v>
      </c>
      <c r="BA650" s="1">
        <v>43885</v>
      </c>
      <c r="BB650">
        <v>10</v>
      </c>
      <c r="BC650">
        <v>9</v>
      </c>
      <c r="BD650">
        <v>0</v>
      </c>
      <c r="BE650">
        <v>56</v>
      </c>
      <c r="BF650">
        <v>1</v>
      </c>
      <c r="BG650">
        <v>0</v>
      </c>
      <c r="BH650">
        <v>56</v>
      </c>
      <c r="BI650" s="1">
        <v>43542</v>
      </c>
      <c r="BJ650">
        <v>5</v>
      </c>
      <c r="BK650">
        <v>5</v>
      </c>
      <c r="BL650">
        <v>0</v>
      </c>
      <c r="BM650">
        <v>32</v>
      </c>
      <c r="BN650">
        <v>1</v>
      </c>
      <c r="BO650">
        <v>0</v>
      </c>
      <c r="BP650">
        <v>32</v>
      </c>
      <c r="BQ650" s="1">
        <v>43136</v>
      </c>
      <c r="BR650">
        <v>7</v>
      </c>
      <c r="BS650">
        <v>7</v>
      </c>
      <c r="BT650">
        <v>0</v>
      </c>
      <c r="BU650">
        <v>28</v>
      </c>
      <c r="BV650">
        <v>1</v>
      </c>
      <c r="BW650">
        <v>0</v>
      </c>
      <c r="BX650">
        <v>28</v>
      </c>
      <c r="BY650">
        <v>43.332999999999998</v>
      </c>
      <c r="CA650" t="s">
        <v>1238</v>
      </c>
      <c r="CB650" t="s">
        <v>1239</v>
      </c>
      <c r="CC650">
        <v>19152</v>
      </c>
      <c r="CD650">
        <v>620</v>
      </c>
      <c r="CE650">
        <v>2156245800</v>
      </c>
      <c r="CF650" t="s">
        <v>99</v>
      </c>
      <c r="CG650" t="s">
        <v>100</v>
      </c>
      <c r="CH650" s="1">
        <v>28734</v>
      </c>
      <c r="CI650" t="s">
        <v>101</v>
      </c>
      <c r="CJ650" t="s">
        <v>101</v>
      </c>
      <c r="CK650" t="s">
        <v>100</v>
      </c>
      <c r="CL650" t="s">
        <v>103</v>
      </c>
      <c r="CM650" t="s">
        <v>1237</v>
      </c>
      <c r="CN650">
        <v>120</v>
      </c>
      <c r="CO650" s="1">
        <v>44621</v>
      </c>
      <c r="CP650" s="1"/>
      <c r="CV650"/>
    </row>
    <row r="651" spans="1:100" x14ac:dyDescent="0.25">
      <c r="A651" t="s">
        <v>317</v>
      </c>
      <c r="B651" s="18" t="s">
        <v>3187</v>
      </c>
      <c r="C651" s="18">
        <v>395602</v>
      </c>
      <c r="D651" t="s">
        <v>206</v>
      </c>
      <c r="E651" t="s">
        <v>1804</v>
      </c>
      <c r="F651" t="s">
        <v>572</v>
      </c>
      <c r="G651" t="s">
        <v>3202</v>
      </c>
      <c r="H651">
        <v>153</v>
      </c>
      <c r="I651" t="s">
        <v>113</v>
      </c>
      <c r="K651" t="s">
        <v>100</v>
      </c>
      <c r="L651" t="s">
        <v>105</v>
      </c>
      <c r="M651">
        <v>2</v>
      </c>
      <c r="N651">
        <v>3</v>
      </c>
      <c r="O651">
        <v>1</v>
      </c>
      <c r="P651">
        <v>5</v>
      </c>
      <c r="Q651">
        <v>4</v>
      </c>
      <c r="R651">
        <v>5</v>
      </c>
      <c r="S651">
        <v>3</v>
      </c>
      <c r="U651" s="8">
        <v>3.6236899999999999</v>
      </c>
      <c r="V651" s="8">
        <v>0.67581999999999998</v>
      </c>
      <c r="W651">
        <v>45.6</v>
      </c>
      <c r="X651">
        <v>1.2000299999999999</v>
      </c>
      <c r="Y651">
        <v>1.87585</v>
      </c>
      <c r="Z651">
        <v>2.97221</v>
      </c>
      <c r="AA651">
        <v>0.34594999999999998</v>
      </c>
      <c r="AB651">
        <v>0.14115</v>
      </c>
      <c r="AD651">
        <v>1.7478400000000001</v>
      </c>
      <c r="AE651">
        <v>44</v>
      </c>
      <c r="AG651">
        <v>0</v>
      </c>
      <c r="AJ651">
        <v>2.2939600000000002</v>
      </c>
      <c r="AK651">
        <v>0.78193000000000001</v>
      </c>
      <c r="AL651">
        <v>0.37795000000000001</v>
      </c>
      <c r="AM651">
        <v>3.45383</v>
      </c>
      <c r="AN651">
        <v>1.55985</v>
      </c>
      <c r="AO651">
        <v>1.1288899999999999</v>
      </c>
      <c r="AP651">
        <v>0.66964999999999997</v>
      </c>
      <c r="AQ651">
        <v>3.3125800000000001</v>
      </c>
      <c r="AS651">
        <v>1</v>
      </c>
      <c r="AT651">
        <v>13</v>
      </c>
      <c r="AU651">
        <v>7</v>
      </c>
      <c r="AV651">
        <v>4</v>
      </c>
      <c r="AW651" s="4">
        <v>23620.86</v>
      </c>
      <c r="AX651">
        <v>0</v>
      </c>
      <c r="AY651">
        <v>4</v>
      </c>
      <c r="BA651" s="1">
        <v>44498</v>
      </c>
      <c r="BB651">
        <v>10</v>
      </c>
      <c r="BC651">
        <v>8</v>
      </c>
      <c r="BD651">
        <v>0</v>
      </c>
      <c r="BE651">
        <v>72</v>
      </c>
      <c r="BF651">
        <v>2</v>
      </c>
      <c r="BG651">
        <v>36</v>
      </c>
      <c r="BH651">
        <v>108</v>
      </c>
      <c r="BI651" s="1">
        <v>44141</v>
      </c>
      <c r="BJ651">
        <v>12</v>
      </c>
      <c r="BK651">
        <v>7</v>
      </c>
      <c r="BL651">
        <v>6</v>
      </c>
      <c r="BM651">
        <v>64</v>
      </c>
      <c r="BN651">
        <v>2</v>
      </c>
      <c r="BO651">
        <v>32</v>
      </c>
      <c r="BP651">
        <v>96</v>
      </c>
      <c r="BQ651" s="1">
        <v>43595</v>
      </c>
      <c r="BR651">
        <v>12</v>
      </c>
      <c r="BS651">
        <v>8</v>
      </c>
      <c r="BT651">
        <v>4</v>
      </c>
      <c r="BU651">
        <v>80</v>
      </c>
      <c r="BV651">
        <v>1</v>
      </c>
      <c r="BW651">
        <v>0</v>
      </c>
      <c r="BX651">
        <v>80</v>
      </c>
      <c r="BY651">
        <v>99.332999999999998</v>
      </c>
      <c r="CA651" t="s">
        <v>1805</v>
      </c>
      <c r="CB651" t="s">
        <v>1806</v>
      </c>
      <c r="CC651">
        <v>18640</v>
      </c>
      <c r="CD651">
        <v>480</v>
      </c>
      <c r="CE651">
        <v>5706552891</v>
      </c>
      <c r="CF651" t="s">
        <v>99</v>
      </c>
      <c r="CG651" t="s">
        <v>100</v>
      </c>
      <c r="CH651" s="1">
        <v>30682</v>
      </c>
      <c r="CI651" t="s">
        <v>101</v>
      </c>
      <c r="CJ651" t="s">
        <v>100</v>
      </c>
      <c r="CK651" t="s">
        <v>100</v>
      </c>
      <c r="CL651" t="s">
        <v>103</v>
      </c>
      <c r="CM651" t="s">
        <v>1803</v>
      </c>
      <c r="CN651">
        <v>183</v>
      </c>
      <c r="CO651" s="1">
        <v>44621</v>
      </c>
      <c r="CP651" s="1"/>
      <c r="CV651"/>
    </row>
    <row r="652" spans="1:100" x14ac:dyDescent="0.25">
      <c r="A652" t="s">
        <v>317</v>
      </c>
      <c r="B652" s="18" t="s">
        <v>3187</v>
      </c>
      <c r="C652" s="18">
        <v>395620</v>
      </c>
      <c r="D652" t="s">
        <v>1868</v>
      </c>
      <c r="E652" t="s">
        <v>1809</v>
      </c>
      <c r="F652" t="s">
        <v>338</v>
      </c>
      <c r="G652" t="s">
        <v>3201</v>
      </c>
      <c r="H652">
        <v>100.9</v>
      </c>
      <c r="I652" t="s">
        <v>122</v>
      </c>
      <c r="K652" t="s">
        <v>100</v>
      </c>
      <c r="L652" t="s">
        <v>105</v>
      </c>
      <c r="M652">
        <v>2</v>
      </c>
      <c r="N652">
        <v>3</v>
      </c>
      <c r="O652">
        <v>2</v>
      </c>
      <c r="P652">
        <v>4</v>
      </c>
      <c r="Q652">
        <v>5</v>
      </c>
      <c r="R652">
        <v>3</v>
      </c>
      <c r="S652">
        <v>3</v>
      </c>
      <c r="U652" s="8">
        <v>3.6486700000000001</v>
      </c>
      <c r="V652" s="8">
        <v>0.72524999999999995</v>
      </c>
      <c r="W652">
        <v>52.3</v>
      </c>
      <c r="X652">
        <v>1.0455300000000001</v>
      </c>
      <c r="Y652">
        <v>1.77078</v>
      </c>
      <c r="Z652">
        <v>3.0541499999999999</v>
      </c>
      <c r="AA652">
        <v>0.48907</v>
      </c>
      <c r="AB652">
        <v>0.20587</v>
      </c>
      <c r="AD652">
        <v>1.87788</v>
      </c>
      <c r="AE652">
        <v>50</v>
      </c>
      <c r="AG652">
        <v>1</v>
      </c>
      <c r="AJ652">
        <v>2.0879799999999999</v>
      </c>
      <c r="AK652">
        <v>0.78683999999999998</v>
      </c>
      <c r="AL652">
        <v>0.39672000000000002</v>
      </c>
      <c r="AM652">
        <v>3.2715399999999999</v>
      </c>
      <c r="AN652">
        <v>1.8412299999999999</v>
      </c>
      <c r="AO652">
        <v>0.97741</v>
      </c>
      <c r="AP652">
        <v>0.68462999999999996</v>
      </c>
      <c r="AQ652">
        <v>3.5212500000000002</v>
      </c>
      <c r="AS652">
        <v>0</v>
      </c>
      <c r="AT652">
        <v>4</v>
      </c>
      <c r="AU652">
        <v>2</v>
      </c>
      <c r="AV652">
        <v>2</v>
      </c>
      <c r="AW652" s="4">
        <v>10000</v>
      </c>
      <c r="AX652">
        <v>0</v>
      </c>
      <c r="AY652">
        <v>2</v>
      </c>
      <c r="BA652" s="1">
        <v>44496</v>
      </c>
      <c r="BB652">
        <v>16</v>
      </c>
      <c r="BC652">
        <v>16</v>
      </c>
      <c r="BD652">
        <v>0</v>
      </c>
      <c r="BE652">
        <v>100</v>
      </c>
      <c r="BF652">
        <v>1</v>
      </c>
      <c r="BG652">
        <v>0</v>
      </c>
      <c r="BH652">
        <v>100</v>
      </c>
      <c r="BI652" s="1">
        <v>43721</v>
      </c>
      <c r="BJ652">
        <v>10</v>
      </c>
      <c r="BK652">
        <v>8</v>
      </c>
      <c r="BL652">
        <v>2</v>
      </c>
      <c r="BM652">
        <v>52</v>
      </c>
      <c r="BN652">
        <v>1</v>
      </c>
      <c r="BO652">
        <v>0</v>
      </c>
      <c r="BP652">
        <v>52</v>
      </c>
      <c r="BQ652" s="1">
        <v>43343</v>
      </c>
      <c r="BR652">
        <v>6</v>
      </c>
      <c r="BS652">
        <v>6</v>
      </c>
      <c r="BT652">
        <v>0</v>
      </c>
      <c r="BU652">
        <v>32</v>
      </c>
      <c r="BV652">
        <v>1</v>
      </c>
      <c r="BW652">
        <v>0</v>
      </c>
      <c r="BX652">
        <v>32</v>
      </c>
      <c r="BY652">
        <v>72.667000000000002</v>
      </c>
      <c r="CA652" t="s">
        <v>1870</v>
      </c>
      <c r="CB652" t="s">
        <v>1871</v>
      </c>
      <c r="CC652">
        <v>15108</v>
      </c>
      <c r="CD652">
        <v>10</v>
      </c>
      <c r="CE652">
        <v>4122691101</v>
      </c>
      <c r="CF652" t="s">
        <v>99</v>
      </c>
      <c r="CG652" t="s">
        <v>100</v>
      </c>
      <c r="CH652" s="1">
        <v>30690</v>
      </c>
      <c r="CI652" t="s">
        <v>100</v>
      </c>
      <c r="CJ652" t="s">
        <v>100</v>
      </c>
      <c r="CK652" t="s">
        <v>100</v>
      </c>
      <c r="CL652" t="s">
        <v>103</v>
      </c>
      <c r="CM652" t="s">
        <v>1869</v>
      </c>
      <c r="CN652">
        <v>150</v>
      </c>
      <c r="CO652" s="1">
        <v>44621</v>
      </c>
      <c r="CP652" s="1"/>
      <c r="CV652"/>
    </row>
    <row r="653" spans="1:100" x14ac:dyDescent="0.25">
      <c r="A653" t="s">
        <v>317</v>
      </c>
      <c r="B653" s="18" t="s">
        <v>3187</v>
      </c>
      <c r="C653" s="18">
        <v>395262</v>
      </c>
      <c r="D653" t="s">
        <v>796</v>
      </c>
      <c r="E653" t="s">
        <v>402</v>
      </c>
      <c r="F653" t="s">
        <v>294</v>
      </c>
      <c r="G653" t="s">
        <v>3201</v>
      </c>
      <c r="H653">
        <v>68.3</v>
      </c>
      <c r="I653" t="s">
        <v>98</v>
      </c>
      <c r="K653" t="s">
        <v>100</v>
      </c>
      <c r="L653" t="s">
        <v>105</v>
      </c>
      <c r="M653">
        <v>2</v>
      </c>
      <c r="N653">
        <v>3</v>
      </c>
      <c r="O653">
        <v>2</v>
      </c>
      <c r="P653">
        <v>3</v>
      </c>
      <c r="Q653">
        <v>2</v>
      </c>
      <c r="R653">
        <v>4</v>
      </c>
      <c r="S653">
        <v>3</v>
      </c>
      <c r="U653" s="8">
        <v>3.1217000000000001</v>
      </c>
      <c r="V653" s="8">
        <v>0.60360000000000003</v>
      </c>
      <c r="W653">
        <v>66.7</v>
      </c>
      <c r="X653">
        <v>0.94903999999999999</v>
      </c>
      <c r="Y653">
        <v>1.55263</v>
      </c>
      <c r="Z653">
        <v>2.9154900000000001</v>
      </c>
      <c r="AA653">
        <v>0.44591999999999998</v>
      </c>
      <c r="AB653">
        <v>4.9570000000000003E-2</v>
      </c>
      <c r="AD653">
        <v>1.5690599999999999</v>
      </c>
      <c r="AE653">
        <v>78.599999999999994</v>
      </c>
      <c r="AG653">
        <v>0</v>
      </c>
      <c r="AJ653">
        <v>1.9393199999999999</v>
      </c>
      <c r="AK653">
        <v>0.74682999999999999</v>
      </c>
      <c r="AL653">
        <v>0.37213000000000002</v>
      </c>
      <c r="AM653">
        <v>3.0582799999999999</v>
      </c>
      <c r="AN653">
        <v>1.6563699999999999</v>
      </c>
      <c r="AO653">
        <v>0.93472999999999995</v>
      </c>
      <c r="AP653">
        <v>0.60743999999999998</v>
      </c>
      <c r="AQ653">
        <v>3.2227700000000001</v>
      </c>
      <c r="AS653">
        <v>1</v>
      </c>
      <c r="AT653">
        <v>1</v>
      </c>
      <c r="AU653">
        <v>0</v>
      </c>
      <c r="AV653">
        <v>1</v>
      </c>
      <c r="AW653" s="4">
        <v>66153.75</v>
      </c>
      <c r="AX653">
        <v>0</v>
      </c>
      <c r="AY653">
        <v>1</v>
      </c>
      <c r="BA653" s="1">
        <v>44337</v>
      </c>
      <c r="BB653">
        <v>20</v>
      </c>
      <c r="BC653">
        <v>20</v>
      </c>
      <c r="BD653">
        <v>0</v>
      </c>
      <c r="BE653">
        <v>112</v>
      </c>
      <c r="BF653">
        <v>1</v>
      </c>
      <c r="BG653">
        <v>0</v>
      </c>
      <c r="BH653">
        <v>112</v>
      </c>
      <c r="BI653" s="1">
        <v>43769</v>
      </c>
      <c r="BJ653">
        <v>6</v>
      </c>
      <c r="BK653">
        <v>6</v>
      </c>
      <c r="BL653">
        <v>0</v>
      </c>
      <c r="BM653">
        <v>36</v>
      </c>
      <c r="BN653">
        <v>1</v>
      </c>
      <c r="BO653">
        <v>0</v>
      </c>
      <c r="BP653">
        <v>36</v>
      </c>
      <c r="BQ653" s="1">
        <v>43350</v>
      </c>
      <c r="BR653">
        <v>9</v>
      </c>
      <c r="BS653">
        <v>8</v>
      </c>
      <c r="BT653">
        <v>1</v>
      </c>
      <c r="BU653">
        <v>36</v>
      </c>
      <c r="BV653">
        <v>1</v>
      </c>
      <c r="BW653">
        <v>0</v>
      </c>
      <c r="BX653">
        <v>36</v>
      </c>
      <c r="BY653">
        <v>74</v>
      </c>
      <c r="CA653" t="s">
        <v>798</v>
      </c>
      <c r="CB653" t="s">
        <v>799</v>
      </c>
      <c r="CC653">
        <v>16509</v>
      </c>
      <c r="CD653">
        <v>320</v>
      </c>
      <c r="CE653">
        <v>8148640671</v>
      </c>
      <c r="CF653" t="s">
        <v>99</v>
      </c>
      <c r="CG653" t="s">
        <v>100</v>
      </c>
      <c r="CH653" s="1">
        <v>29129</v>
      </c>
      <c r="CI653" t="s">
        <v>100</v>
      </c>
      <c r="CJ653" t="s">
        <v>100</v>
      </c>
      <c r="CK653" t="s">
        <v>100</v>
      </c>
      <c r="CL653" t="s">
        <v>103</v>
      </c>
      <c r="CM653" t="s">
        <v>797</v>
      </c>
      <c r="CN653">
        <v>133</v>
      </c>
      <c r="CO653" s="1">
        <v>44621</v>
      </c>
      <c r="CP653" s="1"/>
      <c r="CV653"/>
    </row>
    <row r="654" spans="1:100" x14ac:dyDescent="0.25">
      <c r="A654" t="s">
        <v>317</v>
      </c>
      <c r="B654" s="18" t="s">
        <v>3187</v>
      </c>
      <c r="C654" s="18">
        <v>395173</v>
      </c>
      <c r="D654" t="s">
        <v>612</v>
      </c>
      <c r="E654" t="s">
        <v>614</v>
      </c>
      <c r="F654" t="s">
        <v>209</v>
      </c>
      <c r="G654" t="s">
        <v>3201</v>
      </c>
      <c r="H654">
        <v>103.1</v>
      </c>
      <c r="I654" t="s">
        <v>98</v>
      </c>
      <c r="K654" t="s">
        <v>100</v>
      </c>
      <c r="L654" t="s">
        <v>102</v>
      </c>
      <c r="M654">
        <v>4</v>
      </c>
      <c r="N654">
        <v>3</v>
      </c>
      <c r="O654">
        <v>3</v>
      </c>
      <c r="P654">
        <v>5</v>
      </c>
      <c r="Q654">
        <v>5</v>
      </c>
      <c r="R654">
        <v>5</v>
      </c>
      <c r="S654">
        <v>3</v>
      </c>
      <c r="U654" s="8">
        <v>3.2367300000000001</v>
      </c>
      <c r="V654" s="8">
        <v>0.80976999999999999</v>
      </c>
      <c r="W654">
        <v>38.6</v>
      </c>
      <c r="X654">
        <v>0.55349999999999999</v>
      </c>
      <c r="Y654">
        <v>1.36327</v>
      </c>
      <c r="Z654">
        <v>2.92483</v>
      </c>
      <c r="AA654">
        <v>0.62958000000000003</v>
      </c>
      <c r="AB654">
        <v>5.296E-2</v>
      </c>
      <c r="AD654">
        <v>1.8734500000000001</v>
      </c>
      <c r="AE654">
        <v>35</v>
      </c>
      <c r="AG654">
        <v>0</v>
      </c>
      <c r="AJ654">
        <v>1.9898400000000001</v>
      </c>
      <c r="AK654">
        <v>0.83074000000000003</v>
      </c>
      <c r="AL654">
        <v>0.44979999999999998</v>
      </c>
      <c r="AM654">
        <v>3.2703700000000002</v>
      </c>
      <c r="AN654">
        <v>1.9274800000000001</v>
      </c>
      <c r="AO654">
        <v>0.49009999999999998</v>
      </c>
      <c r="AP654">
        <v>0.67420999999999998</v>
      </c>
      <c r="AQ654">
        <v>3.1248200000000002</v>
      </c>
      <c r="AS654">
        <v>0</v>
      </c>
      <c r="AT654">
        <v>3</v>
      </c>
      <c r="AU654">
        <v>0</v>
      </c>
      <c r="AV654">
        <v>0</v>
      </c>
      <c r="AW654" s="4">
        <v>0</v>
      </c>
      <c r="AX654">
        <v>0</v>
      </c>
      <c r="AY654">
        <v>0</v>
      </c>
      <c r="BA654" s="1">
        <v>43775</v>
      </c>
      <c r="BB654">
        <v>8</v>
      </c>
      <c r="BC654">
        <v>8</v>
      </c>
      <c r="BD654">
        <v>1</v>
      </c>
      <c r="BE654">
        <v>36</v>
      </c>
      <c r="BF654">
        <v>1</v>
      </c>
      <c r="BG654">
        <v>0</v>
      </c>
      <c r="BH654">
        <v>36</v>
      </c>
      <c r="BI654" s="1">
        <v>43389</v>
      </c>
      <c r="BJ654">
        <v>8</v>
      </c>
      <c r="BK654">
        <v>8</v>
      </c>
      <c r="BL654">
        <v>0</v>
      </c>
      <c r="BM654">
        <v>32</v>
      </c>
      <c r="BN654">
        <v>1</v>
      </c>
      <c r="BO654">
        <v>0</v>
      </c>
      <c r="BP654">
        <v>32</v>
      </c>
      <c r="BQ654" s="1">
        <v>43083</v>
      </c>
      <c r="BR654">
        <v>6</v>
      </c>
      <c r="BS654">
        <v>4</v>
      </c>
      <c r="BT654">
        <v>2</v>
      </c>
      <c r="BU654">
        <v>36</v>
      </c>
      <c r="BV654">
        <v>1</v>
      </c>
      <c r="BW654">
        <v>0</v>
      </c>
      <c r="BX654">
        <v>36</v>
      </c>
      <c r="BY654">
        <v>34.667000000000002</v>
      </c>
      <c r="CA654" t="s">
        <v>615</v>
      </c>
      <c r="CB654" t="s">
        <v>616</v>
      </c>
      <c r="CC654">
        <v>19083</v>
      </c>
      <c r="CD654">
        <v>290</v>
      </c>
      <c r="CE654">
        <v>6104498600</v>
      </c>
      <c r="CF654" t="s">
        <v>99</v>
      </c>
      <c r="CG654" t="s">
        <v>100</v>
      </c>
      <c r="CH654" s="1">
        <v>26330</v>
      </c>
      <c r="CI654" t="s">
        <v>101</v>
      </c>
      <c r="CJ654" t="s">
        <v>101</v>
      </c>
      <c r="CK654" t="s">
        <v>100</v>
      </c>
      <c r="CL654" t="s">
        <v>103</v>
      </c>
      <c r="CM654" t="s">
        <v>613</v>
      </c>
      <c r="CN654">
        <v>110</v>
      </c>
      <c r="CO654" s="1">
        <v>44621</v>
      </c>
      <c r="CP654" s="1"/>
      <c r="CV654"/>
    </row>
    <row r="655" spans="1:100" x14ac:dyDescent="0.25">
      <c r="A655" t="s">
        <v>317</v>
      </c>
      <c r="B655" s="18" t="s">
        <v>3187</v>
      </c>
      <c r="C655" s="18">
        <v>396015</v>
      </c>
      <c r="D655" t="s">
        <v>2842</v>
      </c>
      <c r="E655" t="s">
        <v>889</v>
      </c>
      <c r="F655" t="s">
        <v>890</v>
      </c>
      <c r="G655" t="s">
        <v>3202</v>
      </c>
      <c r="H655">
        <v>44.8</v>
      </c>
      <c r="I655" t="s">
        <v>113</v>
      </c>
      <c r="K655" t="s">
        <v>100</v>
      </c>
      <c r="L655" t="s">
        <v>105</v>
      </c>
      <c r="M655">
        <v>4</v>
      </c>
      <c r="N655">
        <v>4</v>
      </c>
      <c r="O655">
        <v>4</v>
      </c>
      <c r="P655">
        <v>3</v>
      </c>
      <c r="Q655">
        <v>5</v>
      </c>
      <c r="R655">
        <v>2</v>
      </c>
      <c r="S655">
        <v>4</v>
      </c>
      <c r="U655" s="8">
        <v>3.9525700000000001</v>
      </c>
      <c r="V655" s="8">
        <v>0.91952</v>
      </c>
      <c r="W655">
        <v>37.9</v>
      </c>
      <c r="X655">
        <v>0.77546999999999999</v>
      </c>
      <c r="Y655">
        <v>1.69499</v>
      </c>
      <c r="Z655">
        <v>3.5191599999999998</v>
      </c>
      <c r="AA655">
        <v>0.63458000000000003</v>
      </c>
      <c r="AB655">
        <v>5.5019999999999999E-2</v>
      </c>
      <c r="AD655">
        <v>2.2575799999999999</v>
      </c>
      <c r="AE655">
        <v>53.8</v>
      </c>
      <c r="AG655">
        <v>0</v>
      </c>
      <c r="AJ655">
        <v>2.2343000000000002</v>
      </c>
      <c r="AK655">
        <v>0.78347</v>
      </c>
      <c r="AL655">
        <v>0.40756999999999999</v>
      </c>
      <c r="AM655">
        <v>3.4253399999999998</v>
      </c>
      <c r="AN655">
        <v>2.0685600000000002</v>
      </c>
      <c r="AO655">
        <v>0.72806000000000004</v>
      </c>
      <c r="AP655">
        <v>0.84491000000000005</v>
      </c>
      <c r="AQ655">
        <v>3.6432799999999999</v>
      </c>
      <c r="AS655">
        <v>0</v>
      </c>
      <c r="AT655">
        <v>2</v>
      </c>
      <c r="AU655">
        <v>0</v>
      </c>
      <c r="AV655">
        <v>1</v>
      </c>
      <c r="AW655" s="4">
        <v>650</v>
      </c>
      <c r="AX655">
        <v>0</v>
      </c>
      <c r="AY655">
        <v>1</v>
      </c>
      <c r="BA655" s="1">
        <v>44405</v>
      </c>
      <c r="BB655">
        <v>3</v>
      </c>
      <c r="BC655">
        <v>3</v>
      </c>
      <c r="BD655">
        <v>0</v>
      </c>
      <c r="BE655">
        <v>16</v>
      </c>
      <c r="BF655">
        <v>1</v>
      </c>
      <c r="BG655">
        <v>0</v>
      </c>
      <c r="BH655">
        <v>16</v>
      </c>
      <c r="BI655" s="1">
        <v>43699</v>
      </c>
      <c r="BJ655">
        <v>5</v>
      </c>
      <c r="BK655">
        <v>5</v>
      </c>
      <c r="BL655">
        <v>0</v>
      </c>
      <c r="BM655">
        <v>20</v>
      </c>
      <c r="BN655">
        <v>1</v>
      </c>
      <c r="BO655">
        <v>0</v>
      </c>
      <c r="BP655">
        <v>20</v>
      </c>
      <c r="BQ655" s="1">
        <v>43307</v>
      </c>
      <c r="BR655">
        <v>13</v>
      </c>
      <c r="BS655">
        <v>10</v>
      </c>
      <c r="BT655">
        <v>3</v>
      </c>
      <c r="BU655">
        <v>56</v>
      </c>
      <c r="BV655">
        <v>1</v>
      </c>
      <c r="BW655">
        <v>0</v>
      </c>
      <c r="BX655">
        <v>56</v>
      </c>
      <c r="BY655">
        <v>24</v>
      </c>
      <c r="CA655" t="s">
        <v>1588</v>
      </c>
      <c r="CB655" t="s">
        <v>2844</v>
      </c>
      <c r="CC655">
        <v>16652</v>
      </c>
      <c r="CD655">
        <v>380</v>
      </c>
      <c r="CE655">
        <v>8146433160</v>
      </c>
      <c r="CF655" t="s">
        <v>99</v>
      </c>
      <c r="CG655" t="s">
        <v>100</v>
      </c>
      <c r="CH655" s="1">
        <v>35410</v>
      </c>
      <c r="CI655" t="s">
        <v>101</v>
      </c>
      <c r="CJ655" t="s">
        <v>100</v>
      </c>
      <c r="CK655" t="s">
        <v>100</v>
      </c>
      <c r="CL655" t="s">
        <v>103</v>
      </c>
      <c r="CM655" t="s">
        <v>2843</v>
      </c>
      <c r="CN655">
        <v>64</v>
      </c>
      <c r="CO655" s="1">
        <v>44621</v>
      </c>
      <c r="CP655" s="1"/>
      <c r="CV655"/>
    </row>
    <row r="656" spans="1:100" x14ac:dyDescent="0.25">
      <c r="A656" t="s">
        <v>317</v>
      </c>
      <c r="B656" s="18" t="s">
        <v>3187</v>
      </c>
      <c r="C656" s="18">
        <v>395435</v>
      </c>
      <c r="D656" t="s">
        <v>1311</v>
      </c>
      <c r="E656" t="s">
        <v>213</v>
      </c>
      <c r="F656" t="s">
        <v>684</v>
      </c>
      <c r="G656" t="s">
        <v>3203</v>
      </c>
      <c r="H656">
        <v>291.8</v>
      </c>
      <c r="I656" t="s">
        <v>104</v>
      </c>
      <c r="K656" t="s">
        <v>100</v>
      </c>
      <c r="L656" t="s">
        <v>105</v>
      </c>
      <c r="M656">
        <v>1</v>
      </c>
      <c r="N656">
        <v>3</v>
      </c>
      <c r="O656">
        <v>1</v>
      </c>
      <c r="P656">
        <v>4</v>
      </c>
      <c r="Q656">
        <v>3</v>
      </c>
      <c r="R656">
        <v>4</v>
      </c>
      <c r="S656">
        <v>3</v>
      </c>
      <c r="U656" s="8">
        <v>3.2185899999999998</v>
      </c>
      <c r="V656" s="8">
        <v>0.65800000000000003</v>
      </c>
      <c r="W656">
        <v>44.6</v>
      </c>
      <c r="X656">
        <v>0.94667999999999997</v>
      </c>
      <c r="Y656">
        <v>1.6046800000000001</v>
      </c>
      <c r="Z656">
        <v>2.7269299999999999</v>
      </c>
      <c r="AA656">
        <v>0.50222999999999995</v>
      </c>
      <c r="AB656">
        <v>2.6749999999999999E-2</v>
      </c>
      <c r="AD656">
        <v>1.61391</v>
      </c>
      <c r="AE656">
        <v>39.6</v>
      </c>
      <c r="AG656">
        <v>3</v>
      </c>
      <c r="AJ656">
        <v>2.1104599999999998</v>
      </c>
      <c r="AK656">
        <v>0.76187000000000005</v>
      </c>
      <c r="AL656">
        <v>0.38134000000000001</v>
      </c>
      <c r="AM656">
        <v>3.2536700000000001</v>
      </c>
      <c r="AN656">
        <v>1.5655600000000001</v>
      </c>
      <c r="AO656">
        <v>0.91400000000000003</v>
      </c>
      <c r="AP656">
        <v>0.6462</v>
      </c>
      <c r="AQ656">
        <v>3.1232600000000001</v>
      </c>
      <c r="AS656">
        <v>0</v>
      </c>
      <c r="AT656">
        <v>5</v>
      </c>
      <c r="AU656">
        <v>2</v>
      </c>
      <c r="AV656">
        <v>1</v>
      </c>
      <c r="AW656" s="4">
        <v>3250</v>
      </c>
      <c r="AX656">
        <v>0</v>
      </c>
      <c r="AY656">
        <v>1</v>
      </c>
      <c r="BA656" s="1">
        <v>44399</v>
      </c>
      <c r="BB656">
        <v>12</v>
      </c>
      <c r="BC656">
        <v>10</v>
      </c>
      <c r="BD656">
        <v>1</v>
      </c>
      <c r="BE656">
        <v>76</v>
      </c>
      <c r="BF656">
        <v>1</v>
      </c>
      <c r="BG656">
        <v>0</v>
      </c>
      <c r="BH656">
        <v>76</v>
      </c>
      <c r="BI656" s="1">
        <v>43678</v>
      </c>
      <c r="BJ656">
        <v>19</v>
      </c>
      <c r="BK656">
        <v>18</v>
      </c>
      <c r="BL656">
        <v>5</v>
      </c>
      <c r="BM656">
        <v>108</v>
      </c>
      <c r="BN656">
        <v>1</v>
      </c>
      <c r="BO656">
        <v>0</v>
      </c>
      <c r="BP656">
        <v>108</v>
      </c>
      <c r="BQ656" s="1">
        <v>43363</v>
      </c>
      <c r="BR656">
        <v>15</v>
      </c>
      <c r="BS656">
        <v>12</v>
      </c>
      <c r="BT656">
        <v>3</v>
      </c>
      <c r="BU656">
        <v>84</v>
      </c>
      <c r="BV656">
        <v>1</v>
      </c>
      <c r="BW656">
        <v>0</v>
      </c>
      <c r="BX656">
        <v>84</v>
      </c>
      <c r="BY656">
        <v>88</v>
      </c>
      <c r="CA656" t="s">
        <v>1313</v>
      </c>
      <c r="CB656" t="s">
        <v>1314</v>
      </c>
      <c r="CC656">
        <v>15601</v>
      </c>
      <c r="CD656">
        <v>770</v>
      </c>
      <c r="CE656">
        <v>7248304010</v>
      </c>
      <c r="CF656" t="s">
        <v>99</v>
      </c>
      <c r="CG656" t="s">
        <v>100</v>
      </c>
      <c r="CH656" s="1">
        <v>31413</v>
      </c>
      <c r="CI656" t="s">
        <v>100</v>
      </c>
      <c r="CJ656" t="s">
        <v>100</v>
      </c>
      <c r="CK656" t="s">
        <v>100</v>
      </c>
      <c r="CL656" t="s">
        <v>103</v>
      </c>
      <c r="CM656" t="s">
        <v>1312</v>
      </c>
      <c r="CN656">
        <v>408</v>
      </c>
      <c r="CO656" s="1">
        <v>44621</v>
      </c>
      <c r="CP656" s="1"/>
      <c r="CV656"/>
    </row>
    <row r="657" spans="1:104" x14ac:dyDescent="0.25">
      <c r="A657" t="s">
        <v>317</v>
      </c>
      <c r="B657" s="18" t="s">
        <v>3187</v>
      </c>
      <c r="C657" s="18">
        <v>396024</v>
      </c>
      <c r="D657" t="s">
        <v>2852</v>
      </c>
      <c r="E657" t="s">
        <v>2854</v>
      </c>
      <c r="F657" t="s">
        <v>299</v>
      </c>
      <c r="G657" t="s">
        <v>3201</v>
      </c>
      <c r="H657">
        <v>26.4</v>
      </c>
      <c r="I657" t="s">
        <v>98</v>
      </c>
      <c r="K657" t="s">
        <v>100</v>
      </c>
      <c r="L657" t="s">
        <v>105</v>
      </c>
      <c r="M657">
        <v>3</v>
      </c>
      <c r="N657">
        <v>1</v>
      </c>
      <c r="O657">
        <v>4</v>
      </c>
      <c r="P657">
        <v>3</v>
      </c>
      <c r="Q657">
        <v>3</v>
      </c>
      <c r="R657">
        <v>3</v>
      </c>
      <c r="S657">
        <v>1</v>
      </c>
      <c r="AC657">
        <v>6</v>
      </c>
      <c r="AF657">
        <v>6</v>
      </c>
      <c r="AH657">
        <v>6</v>
      </c>
      <c r="AS657">
        <v>0</v>
      </c>
      <c r="AT657">
        <v>4</v>
      </c>
      <c r="AU657">
        <v>0</v>
      </c>
      <c r="AV657">
        <v>1</v>
      </c>
      <c r="AW657" s="4">
        <v>650</v>
      </c>
      <c r="AX657">
        <v>0</v>
      </c>
      <c r="AY657">
        <v>1</v>
      </c>
      <c r="BA657" s="1">
        <v>44294</v>
      </c>
      <c r="BB657">
        <v>3</v>
      </c>
      <c r="BC657">
        <v>3</v>
      </c>
      <c r="BD657">
        <v>0</v>
      </c>
      <c r="BE657">
        <v>12</v>
      </c>
      <c r="BF657">
        <v>1</v>
      </c>
      <c r="BG657">
        <v>0</v>
      </c>
      <c r="BH657">
        <v>12</v>
      </c>
      <c r="BI657" s="1">
        <v>43679</v>
      </c>
      <c r="BJ657">
        <v>2</v>
      </c>
      <c r="BK657">
        <v>2</v>
      </c>
      <c r="BL657">
        <v>0</v>
      </c>
      <c r="BM657">
        <v>12</v>
      </c>
      <c r="BN657">
        <v>1</v>
      </c>
      <c r="BO657">
        <v>0</v>
      </c>
      <c r="BP657">
        <v>12</v>
      </c>
      <c r="BQ657" s="1">
        <v>43308</v>
      </c>
      <c r="BR657">
        <v>7</v>
      </c>
      <c r="BS657">
        <v>4</v>
      </c>
      <c r="BT657">
        <v>3</v>
      </c>
      <c r="BU657">
        <v>36</v>
      </c>
      <c r="BV657">
        <v>2</v>
      </c>
      <c r="BW657">
        <v>18</v>
      </c>
      <c r="BX657">
        <v>54</v>
      </c>
      <c r="BY657">
        <v>19</v>
      </c>
      <c r="CA657" t="s">
        <v>2855</v>
      </c>
      <c r="CB657" t="s">
        <v>2856</v>
      </c>
      <c r="CC657">
        <v>18055</v>
      </c>
      <c r="CD657">
        <v>590</v>
      </c>
      <c r="CE657">
        <v>6108387901</v>
      </c>
      <c r="CF657" t="s">
        <v>99</v>
      </c>
      <c r="CG657" t="s">
        <v>100</v>
      </c>
      <c r="CH657" s="1">
        <v>35551</v>
      </c>
      <c r="CI657" t="s">
        <v>100</v>
      </c>
      <c r="CJ657" t="s">
        <v>100</v>
      </c>
      <c r="CK657" t="s">
        <v>100</v>
      </c>
      <c r="CL657" t="s">
        <v>103</v>
      </c>
      <c r="CM657" t="s">
        <v>2853</v>
      </c>
      <c r="CN657">
        <v>44</v>
      </c>
      <c r="CO657" s="1">
        <v>44621</v>
      </c>
      <c r="CP657" s="1"/>
      <c r="CS657">
        <v>12</v>
      </c>
      <c r="CV657"/>
      <c r="CX657">
        <v>12</v>
      </c>
      <c r="CY657">
        <v>6</v>
      </c>
      <c r="CZ657">
        <v>6</v>
      </c>
    </row>
    <row r="658" spans="1:104" x14ac:dyDescent="0.25">
      <c r="A658" t="s">
        <v>317</v>
      </c>
      <c r="B658" s="18" t="s">
        <v>3187</v>
      </c>
      <c r="C658" s="18">
        <v>395300</v>
      </c>
      <c r="D658" t="s">
        <v>898</v>
      </c>
      <c r="E658" t="s">
        <v>900</v>
      </c>
      <c r="F658" t="s">
        <v>338</v>
      </c>
      <c r="G658" t="s">
        <v>3201</v>
      </c>
      <c r="H658">
        <v>110.6</v>
      </c>
      <c r="I658" t="s">
        <v>98</v>
      </c>
      <c r="K658" t="s">
        <v>100</v>
      </c>
      <c r="L658" t="s">
        <v>105</v>
      </c>
      <c r="M658">
        <v>2</v>
      </c>
      <c r="N658">
        <v>3</v>
      </c>
      <c r="O658">
        <v>2</v>
      </c>
      <c r="P658">
        <v>4</v>
      </c>
      <c r="Q658">
        <v>4</v>
      </c>
      <c r="R658">
        <v>5</v>
      </c>
      <c r="S658">
        <v>3</v>
      </c>
      <c r="U658" s="8">
        <v>3.3787199999999999</v>
      </c>
      <c r="V658" s="8">
        <v>0.87388999999999994</v>
      </c>
      <c r="W658">
        <v>60.2</v>
      </c>
      <c r="X658">
        <v>0.47355999999999998</v>
      </c>
      <c r="Y658">
        <v>1.34745</v>
      </c>
      <c r="Z658">
        <v>2.9626299999999999</v>
      </c>
      <c r="AA658">
        <v>0.57672999999999996</v>
      </c>
      <c r="AB658">
        <v>0.13488</v>
      </c>
      <c r="AD658">
        <v>2.0312800000000002</v>
      </c>
      <c r="AE658">
        <v>54.1</v>
      </c>
      <c r="AG658">
        <v>11</v>
      </c>
      <c r="AJ658">
        <v>2.0505599999999999</v>
      </c>
      <c r="AK658">
        <v>0.83647000000000005</v>
      </c>
      <c r="AL658">
        <v>0.47570000000000001</v>
      </c>
      <c r="AM658">
        <v>3.36273</v>
      </c>
      <c r="AN658">
        <v>2.0279699999999998</v>
      </c>
      <c r="AO658">
        <v>0.41643000000000002</v>
      </c>
      <c r="AP658">
        <v>0.68798999999999999</v>
      </c>
      <c r="AQ658">
        <v>3.17231</v>
      </c>
      <c r="AS658">
        <v>0</v>
      </c>
      <c r="AT658">
        <v>15</v>
      </c>
      <c r="AU658">
        <v>1</v>
      </c>
      <c r="AV658">
        <v>2</v>
      </c>
      <c r="AW658" s="4">
        <v>19500</v>
      </c>
      <c r="AX658">
        <v>0</v>
      </c>
      <c r="AY658">
        <v>2</v>
      </c>
      <c r="BA658" s="1">
        <v>44511</v>
      </c>
      <c r="BB658">
        <v>10</v>
      </c>
      <c r="BC658">
        <v>10</v>
      </c>
      <c r="BD658">
        <v>0</v>
      </c>
      <c r="BE658">
        <v>52</v>
      </c>
      <c r="BF658">
        <v>1</v>
      </c>
      <c r="BG658">
        <v>0</v>
      </c>
      <c r="BH658">
        <v>52</v>
      </c>
      <c r="BI658" s="1">
        <v>43728</v>
      </c>
      <c r="BJ658">
        <v>11</v>
      </c>
      <c r="BK658">
        <v>10</v>
      </c>
      <c r="BL658">
        <v>0</v>
      </c>
      <c r="BM658">
        <v>44</v>
      </c>
      <c r="BN658">
        <v>2</v>
      </c>
      <c r="BO658">
        <v>22</v>
      </c>
      <c r="BP658">
        <v>66</v>
      </c>
      <c r="BQ658" s="1">
        <v>43339</v>
      </c>
      <c r="BR658">
        <v>10</v>
      </c>
      <c r="BS658">
        <v>7</v>
      </c>
      <c r="BT658">
        <v>3</v>
      </c>
      <c r="BU658">
        <v>52</v>
      </c>
      <c r="BV658">
        <v>1</v>
      </c>
      <c r="BW658">
        <v>0</v>
      </c>
      <c r="BX658">
        <v>52</v>
      </c>
      <c r="BY658">
        <v>56.667000000000002</v>
      </c>
      <c r="CA658" t="s">
        <v>901</v>
      </c>
      <c r="CB658" t="s">
        <v>902</v>
      </c>
      <c r="CC658">
        <v>15090</v>
      </c>
      <c r="CD658">
        <v>10</v>
      </c>
      <c r="CE658">
        <v>4123667900</v>
      </c>
      <c r="CF658" t="s">
        <v>99</v>
      </c>
      <c r="CG658" t="s">
        <v>100</v>
      </c>
      <c r="CH658" s="1">
        <v>26627</v>
      </c>
      <c r="CI658" t="s">
        <v>100</v>
      </c>
      <c r="CJ658" t="s">
        <v>100</v>
      </c>
      <c r="CK658" t="s">
        <v>100</v>
      </c>
      <c r="CL658" t="s">
        <v>103</v>
      </c>
      <c r="CM658" t="s">
        <v>899</v>
      </c>
      <c r="CN658">
        <v>182</v>
      </c>
      <c r="CO658" s="1">
        <v>44621</v>
      </c>
      <c r="CP658" s="1"/>
      <c r="CV658"/>
    </row>
    <row r="659" spans="1:104" x14ac:dyDescent="0.25">
      <c r="A659" t="s">
        <v>317</v>
      </c>
      <c r="B659" s="18" t="s">
        <v>3187</v>
      </c>
      <c r="C659" s="18">
        <v>396130</v>
      </c>
      <c r="D659" t="s">
        <v>3088</v>
      </c>
      <c r="E659" t="s">
        <v>1485</v>
      </c>
      <c r="F659" t="s">
        <v>132</v>
      </c>
      <c r="G659" t="s">
        <v>3201</v>
      </c>
      <c r="H659">
        <v>48.6</v>
      </c>
      <c r="I659" t="s">
        <v>98</v>
      </c>
      <c r="K659" t="s">
        <v>100</v>
      </c>
      <c r="L659" t="s">
        <v>105</v>
      </c>
      <c r="M659">
        <v>2</v>
      </c>
      <c r="N659">
        <v>3</v>
      </c>
      <c r="O659">
        <v>1</v>
      </c>
      <c r="P659">
        <v>5</v>
      </c>
      <c r="Q659">
        <v>5</v>
      </c>
      <c r="R659">
        <v>4</v>
      </c>
      <c r="S659">
        <v>3</v>
      </c>
      <c r="U659" s="8">
        <v>3.7506400000000002</v>
      </c>
      <c r="V659" s="8">
        <v>0.80044999999999999</v>
      </c>
      <c r="W659">
        <v>61.1</v>
      </c>
      <c r="X659">
        <v>1.15863</v>
      </c>
      <c r="Y659">
        <v>1.95909</v>
      </c>
      <c r="Z659">
        <v>3.2631899999999998</v>
      </c>
      <c r="AA659">
        <v>0.44639000000000001</v>
      </c>
      <c r="AB659">
        <v>0.11784</v>
      </c>
      <c r="AD659">
        <v>1.79156</v>
      </c>
      <c r="AE659">
        <v>93.3</v>
      </c>
      <c r="AG659">
        <v>2</v>
      </c>
      <c r="AJ659">
        <v>2.2801200000000001</v>
      </c>
      <c r="AK659">
        <v>0.86270000000000002</v>
      </c>
      <c r="AL659">
        <v>0.46795999999999999</v>
      </c>
      <c r="AM659">
        <v>3.6107900000000002</v>
      </c>
      <c r="AN659">
        <v>1.6085700000000001</v>
      </c>
      <c r="AO659">
        <v>0.98789000000000005</v>
      </c>
      <c r="AP659">
        <v>0.64058999999999999</v>
      </c>
      <c r="AQ659">
        <v>3.2795899999999998</v>
      </c>
      <c r="AS659">
        <v>3</v>
      </c>
      <c r="AT659">
        <v>16</v>
      </c>
      <c r="AU659">
        <v>0</v>
      </c>
      <c r="AV659">
        <v>0</v>
      </c>
      <c r="AW659" s="4">
        <v>0</v>
      </c>
      <c r="AX659">
        <v>0</v>
      </c>
      <c r="AY659">
        <v>0</v>
      </c>
      <c r="BA659" s="1">
        <v>44337</v>
      </c>
      <c r="BB659">
        <v>13</v>
      </c>
      <c r="BC659">
        <v>13</v>
      </c>
      <c r="BD659">
        <v>0</v>
      </c>
      <c r="BE659">
        <v>124</v>
      </c>
      <c r="BF659">
        <v>1</v>
      </c>
      <c r="BG659">
        <v>0</v>
      </c>
      <c r="BH659">
        <v>124</v>
      </c>
      <c r="BI659" s="1">
        <v>43882</v>
      </c>
      <c r="BJ659">
        <v>8</v>
      </c>
      <c r="BK659">
        <v>8</v>
      </c>
      <c r="BL659">
        <v>1</v>
      </c>
      <c r="BM659">
        <v>60</v>
      </c>
      <c r="BN659">
        <v>1</v>
      </c>
      <c r="BO659">
        <v>0</v>
      </c>
      <c r="BP659">
        <v>60</v>
      </c>
      <c r="BQ659" s="1">
        <v>43686</v>
      </c>
      <c r="BR659">
        <v>20</v>
      </c>
      <c r="BS659">
        <v>10</v>
      </c>
      <c r="BT659">
        <v>12</v>
      </c>
      <c r="BU659">
        <v>116</v>
      </c>
      <c r="BV659">
        <v>3</v>
      </c>
      <c r="BW659">
        <v>81</v>
      </c>
      <c r="BX659">
        <v>197</v>
      </c>
      <c r="BY659">
        <v>114.833</v>
      </c>
      <c r="CA659" t="s">
        <v>3090</v>
      </c>
      <c r="CB659" t="s">
        <v>3091</v>
      </c>
      <c r="CC659">
        <v>18360</v>
      </c>
      <c r="CD659">
        <v>550</v>
      </c>
      <c r="CE659">
        <v>5704761600</v>
      </c>
      <c r="CF659" t="s">
        <v>99</v>
      </c>
      <c r="CG659" t="s">
        <v>100</v>
      </c>
      <c r="CH659" s="1">
        <v>40738</v>
      </c>
      <c r="CI659" t="s">
        <v>100</v>
      </c>
      <c r="CJ659" t="s">
        <v>100</v>
      </c>
      <c r="CK659" t="s">
        <v>100</v>
      </c>
      <c r="CL659" t="s">
        <v>103</v>
      </c>
      <c r="CM659" t="s">
        <v>3089</v>
      </c>
      <c r="CN659">
        <v>90</v>
      </c>
      <c r="CO659" s="1">
        <v>44621</v>
      </c>
      <c r="CP659" s="1"/>
      <c r="CV659"/>
    </row>
    <row r="660" spans="1:104" x14ac:dyDescent="0.25">
      <c r="A660" t="s">
        <v>317</v>
      </c>
      <c r="B660" s="18" t="s">
        <v>3187</v>
      </c>
      <c r="C660" s="18">
        <v>395329</v>
      </c>
      <c r="D660" t="s">
        <v>962</v>
      </c>
      <c r="E660" t="s">
        <v>964</v>
      </c>
      <c r="F660" t="s">
        <v>209</v>
      </c>
      <c r="G660" t="s">
        <v>3202</v>
      </c>
      <c r="H660">
        <v>56.5</v>
      </c>
      <c r="I660" t="s">
        <v>113</v>
      </c>
      <c r="K660" t="s">
        <v>100</v>
      </c>
      <c r="L660" t="s">
        <v>105</v>
      </c>
      <c r="M660">
        <v>5</v>
      </c>
      <c r="N660">
        <v>5</v>
      </c>
      <c r="O660">
        <v>4</v>
      </c>
      <c r="P660">
        <v>5</v>
      </c>
      <c r="Q660">
        <v>4</v>
      </c>
      <c r="R660">
        <v>5</v>
      </c>
      <c r="S660">
        <v>5</v>
      </c>
      <c r="U660" s="8">
        <v>6.0280899999999997</v>
      </c>
      <c r="V660" s="8">
        <v>1.74756</v>
      </c>
      <c r="W660">
        <v>35.4</v>
      </c>
      <c r="X660">
        <v>1.16056</v>
      </c>
      <c r="Y660">
        <v>2.9081199999999998</v>
      </c>
      <c r="Z660">
        <v>5.4320300000000001</v>
      </c>
      <c r="AA660">
        <v>1.1921999999999999</v>
      </c>
      <c r="AB660">
        <v>0.11872000000000001</v>
      </c>
      <c r="AD660">
        <v>3.1199699999999999</v>
      </c>
      <c r="AE660">
        <v>29</v>
      </c>
      <c r="AG660">
        <v>0</v>
      </c>
      <c r="AJ660">
        <v>2.2393100000000001</v>
      </c>
      <c r="AK660">
        <v>0.70894000000000001</v>
      </c>
      <c r="AL660">
        <v>0.34139000000000003</v>
      </c>
      <c r="AM660">
        <v>3.28965</v>
      </c>
      <c r="AN660">
        <v>2.8523499999999999</v>
      </c>
      <c r="AO660">
        <v>1.2041500000000001</v>
      </c>
      <c r="AP660">
        <v>1.9170400000000001</v>
      </c>
      <c r="AQ660">
        <v>5.7855800000000004</v>
      </c>
      <c r="AS660">
        <v>0</v>
      </c>
      <c r="AT660">
        <v>0</v>
      </c>
      <c r="AU660">
        <v>0</v>
      </c>
      <c r="AV660">
        <v>3</v>
      </c>
      <c r="AW660" s="4">
        <v>16386.5</v>
      </c>
      <c r="AX660">
        <v>0</v>
      </c>
      <c r="AY660">
        <v>3</v>
      </c>
      <c r="BA660" s="1">
        <v>44364</v>
      </c>
      <c r="BB660">
        <v>1</v>
      </c>
      <c r="BC660">
        <v>1</v>
      </c>
      <c r="BD660">
        <v>0</v>
      </c>
      <c r="BE660">
        <v>20</v>
      </c>
      <c r="BF660">
        <v>1</v>
      </c>
      <c r="BG660">
        <v>0</v>
      </c>
      <c r="BH660">
        <v>20</v>
      </c>
      <c r="BI660" s="1">
        <v>43706</v>
      </c>
      <c r="BJ660">
        <v>3</v>
      </c>
      <c r="BK660">
        <v>3</v>
      </c>
      <c r="BL660">
        <v>0</v>
      </c>
      <c r="BM660">
        <v>28</v>
      </c>
      <c r="BN660">
        <v>1</v>
      </c>
      <c r="BO660">
        <v>0</v>
      </c>
      <c r="BP660">
        <v>28</v>
      </c>
      <c r="BQ660" s="1">
        <v>43314</v>
      </c>
      <c r="BR660">
        <v>5</v>
      </c>
      <c r="BS660">
        <v>5</v>
      </c>
      <c r="BT660">
        <v>0</v>
      </c>
      <c r="BU660">
        <v>24</v>
      </c>
      <c r="BV660">
        <v>1</v>
      </c>
      <c r="BW660">
        <v>0</v>
      </c>
      <c r="BX660">
        <v>24</v>
      </c>
      <c r="BY660">
        <v>23.332999999999998</v>
      </c>
      <c r="CA660" t="s">
        <v>965</v>
      </c>
      <c r="CB660" t="s">
        <v>966</v>
      </c>
      <c r="CC660">
        <v>19073</v>
      </c>
      <c r="CD660">
        <v>290</v>
      </c>
      <c r="CE660">
        <v>2153594401</v>
      </c>
      <c r="CF660" t="s">
        <v>134</v>
      </c>
      <c r="CG660" t="s">
        <v>100</v>
      </c>
      <c r="CH660" s="1">
        <v>27583</v>
      </c>
      <c r="CI660" t="s">
        <v>101</v>
      </c>
      <c r="CJ660" t="s">
        <v>100</v>
      </c>
      <c r="CK660" t="s">
        <v>100</v>
      </c>
      <c r="CL660" t="s">
        <v>103</v>
      </c>
      <c r="CM660" t="s">
        <v>963</v>
      </c>
      <c r="CN660">
        <v>81</v>
      </c>
      <c r="CO660" s="1">
        <v>44621</v>
      </c>
      <c r="CP660" s="1"/>
      <c r="CV660"/>
    </row>
    <row r="661" spans="1:104" x14ac:dyDescent="0.25">
      <c r="A661" t="s">
        <v>317</v>
      </c>
      <c r="B661" s="18" t="s">
        <v>3187</v>
      </c>
      <c r="C661" s="18">
        <v>396056</v>
      </c>
      <c r="D661" t="s">
        <v>2882</v>
      </c>
      <c r="E661" t="s">
        <v>2884</v>
      </c>
      <c r="F661" t="s">
        <v>684</v>
      </c>
      <c r="G661" t="s">
        <v>3201</v>
      </c>
      <c r="H661">
        <v>89.9</v>
      </c>
      <c r="I661" t="s">
        <v>122</v>
      </c>
      <c r="K661" t="s">
        <v>100</v>
      </c>
      <c r="L661" t="s">
        <v>105</v>
      </c>
      <c r="M661">
        <v>1</v>
      </c>
      <c r="N661">
        <v>3</v>
      </c>
      <c r="O661">
        <v>1</v>
      </c>
      <c r="P661">
        <v>2</v>
      </c>
      <c r="Q661">
        <v>3</v>
      </c>
      <c r="R661">
        <v>1</v>
      </c>
      <c r="S661">
        <v>4</v>
      </c>
      <c r="U661" s="8">
        <v>3.22363</v>
      </c>
      <c r="V661" s="8">
        <v>1.1048800000000001</v>
      </c>
      <c r="W661">
        <v>57.3</v>
      </c>
      <c r="X661">
        <v>0.45304</v>
      </c>
      <c r="Y661">
        <v>1.55792</v>
      </c>
      <c r="Z661">
        <v>2.9464999999999999</v>
      </c>
      <c r="AA661">
        <v>0.72506999999999999</v>
      </c>
      <c r="AB661">
        <v>5.3170000000000002E-2</v>
      </c>
      <c r="AD661">
        <v>1.66571</v>
      </c>
      <c r="AE661">
        <v>65.400000000000006</v>
      </c>
      <c r="AG661">
        <v>1</v>
      </c>
      <c r="AJ661">
        <v>2.2180399999999998</v>
      </c>
      <c r="AK661">
        <v>0.86412999999999995</v>
      </c>
      <c r="AL661">
        <v>0.45795999999999998</v>
      </c>
      <c r="AM661">
        <v>3.54013</v>
      </c>
      <c r="AN661">
        <v>1.5374300000000001</v>
      </c>
      <c r="AO661">
        <v>0.38563999999999998</v>
      </c>
      <c r="AP661">
        <v>0.90353000000000006</v>
      </c>
      <c r="AQ661">
        <v>2.8750300000000002</v>
      </c>
      <c r="AS661">
        <v>3</v>
      </c>
      <c r="AT661">
        <v>14</v>
      </c>
      <c r="AU661">
        <v>7</v>
      </c>
      <c r="AV661">
        <v>3</v>
      </c>
      <c r="AW661" s="4">
        <v>71838</v>
      </c>
      <c r="AX661">
        <v>0</v>
      </c>
      <c r="AY661">
        <v>3</v>
      </c>
      <c r="BA661" s="1">
        <v>44371</v>
      </c>
      <c r="BB661">
        <v>18</v>
      </c>
      <c r="BC661">
        <v>12</v>
      </c>
      <c r="BD661">
        <v>0</v>
      </c>
      <c r="BE661">
        <v>142</v>
      </c>
      <c r="BF661">
        <v>1</v>
      </c>
      <c r="BG661">
        <v>0</v>
      </c>
      <c r="BH661">
        <v>142</v>
      </c>
      <c r="BI661" s="1">
        <v>43775</v>
      </c>
      <c r="BJ661">
        <v>20</v>
      </c>
      <c r="BK661">
        <v>13</v>
      </c>
      <c r="BL661">
        <v>6</v>
      </c>
      <c r="BM661">
        <v>100</v>
      </c>
      <c r="BN661">
        <v>1</v>
      </c>
      <c r="BO661">
        <v>0</v>
      </c>
      <c r="BP661">
        <v>100</v>
      </c>
      <c r="BQ661" s="1">
        <v>43594</v>
      </c>
      <c r="BR661">
        <v>29</v>
      </c>
      <c r="BS661">
        <v>21</v>
      </c>
      <c r="BT661">
        <v>9</v>
      </c>
      <c r="BU661">
        <v>144</v>
      </c>
      <c r="BV661">
        <v>1</v>
      </c>
      <c r="BW661">
        <v>0</v>
      </c>
      <c r="BX661">
        <v>144</v>
      </c>
      <c r="BY661">
        <v>128.333</v>
      </c>
      <c r="CA661" t="s">
        <v>2882</v>
      </c>
      <c r="CB661" t="s">
        <v>2885</v>
      </c>
      <c r="CC661">
        <v>15644</v>
      </c>
      <c r="CD661">
        <v>770</v>
      </c>
      <c r="CE661">
        <v>7243273500</v>
      </c>
      <c r="CF661" t="s">
        <v>99</v>
      </c>
      <c r="CG661" t="s">
        <v>100</v>
      </c>
      <c r="CH661" s="1">
        <v>36068</v>
      </c>
      <c r="CI661" t="s">
        <v>101</v>
      </c>
      <c r="CJ661" t="s">
        <v>100</v>
      </c>
      <c r="CK661" t="s">
        <v>100</v>
      </c>
      <c r="CL661" t="s">
        <v>103</v>
      </c>
      <c r="CM661" t="s">
        <v>2883</v>
      </c>
      <c r="CN661">
        <v>155</v>
      </c>
      <c r="CO661" s="1">
        <v>44621</v>
      </c>
      <c r="CP661" s="1"/>
      <c r="CV661"/>
    </row>
    <row r="662" spans="1:104" x14ac:dyDescent="0.25">
      <c r="A662" t="s">
        <v>317</v>
      </c>
      <c r="B662" s="18" t="s">
        <v>3187</v>
      </c>
      <c r="C662" s="18">
        <v>395335</v>
      </c>
      <c r="D662" t="s">
        <v>990</v>
      </c>
      <c r="E662" t="s">
        <v>276</v>
      </c>
      <c r="F662" t="s">
        <v>992</v>
      </c>
      <c r="G662" t="s">
        <v>3201</v>
      </c>
      <c r="H662">
        <v>116.1</v>
      </c>
      <c r="I662" t="s">
        <v>98</v>
      </c>
      <c r="K662" t="s">
        <v>100</v>
      </c>
      <c r="L662" t="s">
        <v>105</v>
      </c>
      <c r="M662">
        <v>4</v>
      </c>
      <c r="N662">
        <v>2</v>
      </c>
      <c r="O662">
        <v>3</v>
      </c>
      <c r="P662">
        <v>5</v>
      </c>
      <c r="Q662">
        <v>5</v>
      </c>
      <c r="R662">
        <v>5</v>
      </c>
      <c r="S662">
        <v>2</v>
      </c>
      <c r="U662" s="8">
        <v>3.2774800000000002</v>
      </c>
      <c r="V662" s="8">
        <v>0.53176999999999996</v>
      </c>
      <c r="W662">
        <v>44.2</v>
      </c>
      <c r="X662">
        <v>0.83137000000000005</v>
      </c>
      <c r="Y662">
        <v>1.36313</v>
      </c>
      <c r="Z662">
        <v>2.9256799999999998</v>
      </c>
      <c r="AA662">
        <v>0.2646</v>
      </c>
      <c r="AB662">
        <v>7.2819999999999996E-2</v>
      </c>
      <c r="AD662">
        <v>1.91435</v>
      </c>
      <c r="AE662">
        <v>33.299999999999997</v>
      </c>
      <c r="AG662">
        <v>0</v>
      </c>
      <c r="AJ662">
        <v>2.1094900000000001</v>
      </c>
      <c r="AK662">
        <v>0.82676000000000005</v>
      </c>
      <c r="AL662">
        <v>0.44429999999999997</v>
      </c>
      <c r="AM662">
        <v>3.3805499999999999</v>
      </c>
      <c r="AN662">
        <v>1.85785</v>
      </c>
      <c r="AO662">
        <v>0.73967000000000005</v>
      </c>
      <c r="AP662">
        <v>0.44822000000000001</v>
      </c>
      <c r="AQ662">
        <v>3.0610300000000001</v>
      </c>
      <c r="AS662">
        <v>0</v>
      </c>
      <c r="AT662">
        <v>1</v>
      </c>
      <c r="AU662">
        <v>0</v>
      </c>
      <c r="AV662">
        <v>0</v>
      </c>
      <c r="AW662" s="4">
        <v>0</v>
      </c>
      <c r="AX662">
        <v>0</v>
      </c>
      <c r="AY662">
        <v>0</v>
      </c>
      <c r="BA662" s="1">
        <v>44386</v>
      </c>
      <c r="BB662">
        <v>7</v>
      </c>
      <c r="BC662">
        <v>7</v>
      </c>
      <c r="BD662">
        <v>0</v>
      </c>
      <c r="BE662">
        <v>40</v>
      </c>
      <c r="BF662">
        <v>1</v>
      </c>
      <c r="BG662">
        <v>0</v>
      </c>
      <c r="BH662">
        <v>40</v>
      </c>
      <c r="BI662" s="1">
        <v>43791</v>
      </c>
      <c r="BJ662">
        <v>13</v>
      </c>
      <c r="BK662">
        <v>13</v>
      </c>
      <c r="BL662">
        <v>0</v>
      </c>
      <c r="BM662">
        <v>48</v>
      </c>
      <c r="BN662">
        <v>1</v>
      </c>
      <c r="BO662">
        <v>0</v>
      </c>
      <c r="BP662">
        <v>48</v>
      </c>
      <c r="BQ662" s="1">
        <v>43441</v>
      </c>
      <c r="BR662">
        <v>7</v>
      </c>
      <c r="BS662">
        <v>7</v>
      </c>
      <c r="BT662">
        <v>0</v>
      </c>
      <c r="BU662">
        <v>28</v>
      </c>
      <c r="BV662">
        <v>1</v>
      </c>
      <c r="BW662">
        <v>0</v>
      </c>
      <c r="BX662">
        <v>28</v>
      </c>
      <c r="BY662">
        <v>40.667000000000002</v>
      </c>
      <c r="CA662" t="s">
        <v>993</v>
      </c>
      <c r="CB662" t="s">
        <v>994</v>
      </c>
      <c r="CC662">
        <v>17044</v>
      </c>
      <c r="CD662">
        <v>540</v>
      </c>
      <c r="CE662">
        <v>7172483941</v>
      </c>
      <c r="CF662" t="s">
        <v>99</v>
      </c>
      <c r="CG662" t="s">
        <v>100</v>
      </c>
      <c r="CH662" s="1">
        <v>28615</v>
      </c>
      <c r="CI662" t="s">
        <v>100</v>
      </c>
      <c r="CJ662" t="s">
        <v>100</v>
      </c>
      <c r="CK662" t="s">
        <v>100</v>
      </c>
      <c r="CL662" t="s">
        <v>103</v>
      </c>
      <c r="CM662" t="s">
        <v>991</v>
      </c>
      <c r="CN662">
        <v>121</v>
      </c>
      <c r="CO662" s="1">
        <v>44621</v>
      </c>
      <c r="CP662" s="1"/>
      <c r="CV662"/>
    </row>
    <row r="663" spans="1:104" x14ac:dyDescent="0.25">
      <c r="A663" t="s">
        <v>317</v>
      </c>
      <c r="B663" s="18" t="s">
        <v>3187</v>
      </c>
      <c r="C663" s="18">
        <v>395678</v>
      </c>
      <c r="D663" t="s">
        <v>2027</v>
      </c>
      <c r="E663" t="s">
        <v>221</v>
      </c>
      <c r="F663" t="s">
        <v>1077</v>
      </c>
      <c r="G663" t="s">
        <v>3202</v>
      </c>
      <c r="H663">
        <v>109.6</v>
      </c>
      <c r="I663" t="s">
        <v>113</v>
      </c>
      <c r="K663" t="s">
        <v>100</v>
      </c>
      <c r="L663" t="s">
        <v>105</v>
      </c>
      <c r="M663">
        <v>3</v>
      </c>
      <c r="N663">
        <v>1</v>
      </c>
      <c r="O663">
        <v>3</v>
      </c>
      <c r="P663">
        <v>5</v>
      </c>
      <c r="Q663">
        <v>5</v>
      </c>
      <c r="R663">
        <v>5</v>
      </c>
      <c r="S663">
        <v>1</v>
      </c>
      <c r="U663" s="8">
        <v>3.0462099999999999</v>
      </c>
      <c r="V663" s="8">
        <v>0.52756999999999998</v>
      </c>
      <c r="W663">
        <v>38</v>
      </c>
      <c r="X663">
        <v>0.66049999999999998</v>
      </c>
      <c r="Y663">
        <v>1.18807</v>
      </c>
      <c r="Z663">
        <v>2.5998100000000002</v>
      </c>
      <c r="AA663">
        <v>0.32025999999999999</v>
      </c>
      <c r="AB663">
        <v>5.3170000000000002E-2</v>
      </c>
      <c r="AD663">
        <v>1.8581399999999999</v>
      </c>
      <c r="AE663">
        <v>36.799999999999997</v>
      </c>
      <c r="AG663">
        <v>0</v>
      </c>
      <c r="AJ663">
        <v>2.3210700000000002</v>
      </c>
      <c r="AK663">
        <v>0.79020999999999997</v>
      </c>
      <c r="AL663">
        <v>0.41632000000000002</v>
      </c>
      <c r="AM663">
        <v>3.5276000000000001</v>
      </c>
      <c r="AN663">
        <v>1.6389100000000001</v>
      </c>
      <c r="AO663">
        <v>0.61482999999999999</v>
      </c>
      <c r="AP663">
        <v>0.47456999999999999</v>
      </c>
      <c r="AQ663">
        <v>2.7264400000000002</v>
      </c>
      <c r="AS663">
        <v>0</v>
      </c>
      <c r="AT663">
        <v>0</v>
      </c>
      <c r="AU663">
        <v>0</v>
      </c>
      <c r="AV663">
        <v>0</v>
      </c>
      <c r="AW663" s="4">
        <v>0</v>
      </c>
      <c r="AX663">
        <v>0</v>
      </c>
      <c r="AY663">
        <v>0</v>
      </c>
      <c r="BA663" s="1">
        <v>44253</v>
      </c>
      <c r="BB663">
        <v>6</v>
      </c>
      <c r="BC663">
        <v>6</v>
      </c>
      <c r="BD663">
        <v>0</v>
      </c>
      <c r="BE663">
        <v>36</v>
      </c>
      <c r="BF663">
        <v>1</v>
      </c>
      <c r="BG663">
        <v>0</v>
      </c>
      <c r="BH663">
        <v>36</v>
      </c>
      <c r="BI663" s="1">
        <v>43678</v>
      </c>
      <c r="BJ663">
        <v>9</v>
      </c>
      <c r="BK663">
        <v>9</v>
      </c>
      <c r="BL663">
        <v>0</v>
      </c>
      <c r="BM663">
        <v>44</v>
      </c>
      <c r="BN663">
        <v>1</v>
      </c>
      <c r="BO663">
        <v>0</v>
      </c>
      <c r="BP663">
        <v>44</v>
      </c>
      <c r="BQ663" s="1">
        <v>43293</v>
      </c>
      <c r="BR663">
        <v>6</v>
      </c>
      <c r="BS663">
        <v>6</v>
      </c>
      <c r="BT663">
        <v>0</v>
      </c>
      <c r="BU663">
        <v>24</v>
      </c>
      <c r="BV663">
        <v>1</v>
      </c>
      <c r="BW663">
        <v>0</v>
      </c>
      <c r="BX663">
        <v>24</v>
      </c>
      <c r="BY663">
        <v>36.667000000000002</v>
      </c>
      <c r="CA663" t="s">
        <v>2029</v>
      </c>
      <c r="CB663" t="s">
        <v>2030</v>
      </c>
      <c r="CC663">
        <v>17701</v>
      </c>
      <c r="CD663">
        <v>510</v>
      </c>
      <c r="CE663">
        <v>5703238781</v>
      </c>
      <c r="CF663" t="s">
        <v>99</v>
      </c>
      <c r="CG663" t="s">
        <v>100</v>
      </c>
      <c r="CH663" s="1">
        <v>30987</v>
      </c>
      <c r="CI663" t="s">
        <v>101</v>
      </c>
      <c r="CJ663" t="s">
        <v>100</v>
      </c>
      <c r="CK663" t="s">
        <v>100</v>
      </c>
      <c r="CL663" t="s">
        <v>103</v>
      </c>
      <c r="CM663" t="s">
        <v>2028</v>
      </c>
      <c r="CN663">
        <v>129</v>
      </c>
      <c r="CO663" s="1">
        <v>44621</v>
      </c>
      <c r="CP663" s="1"/>
      <c r="CS663">
        <v>12</v>
      </c>
      <c r="CV663"/>
      <c r="CX663">
        <v>12</v>
      </c>
    </row>
    <row r="664" spans="1:104" x14ac:dyDescent="0.25">
      <c r="A664" t="s">
        <v>317</v>
      </c>
      <c r="B664" s="18" t="s">
        <v>3187</v>
      </c>
      <c r="C664" s="18">
        <v>395364</v>
      </c>
      <c r="D664" t="s">
        <v>1091</v>
      </c>
      <c r="E664" t="s">
        <v>221</v>
      </c>
      <c r="F664" t="s">
        <v>1077</v>
      </c>
      <c r="G664" t="s">
        <v>3201</v>
      </c>
      <c r="H664">
        <v>82.7</v>
      </c>
      <c r="I664" t="s">
        <v>98</v>
      </c>
      <c r="K664" t="s">
        <v>100</v>
      </c>
      <c r="L664" t="s">
        <v>105</v>
      </c>
      <c r="M664">
        <v>1</v>
      </c>
      <c r="N664">
        <v>3</v>
      </c>
      <c r="O664">
        <v>1</v>
      </c>
      <c r="P664">
        <v>4</v>
      </c>
      <c r="Q664">
        <v>4</v>
      </c>
      <c r="R664">
        <v>4</v>
      </c>
      <c r="S664">
        <v>3</v>
      </c>
      <c r="U664" s="8">
        <v>3.3190499999999998</v>
      </c>
      <c r="V664" s="8">
        <v>0.68967000000000001</v>
      </c>
      <c r="X664">
        <v>0.69781000000000004</v>
      </c>
      <c r="Y664">
        <v>1.38748</v>
      </c>
      <c r="Z664">
        <v>2.9454500000000001</v>
      </c>
      <c r="AA664">
        <v>0.43446000000000001</v>
      </c>
      <c r="AB664">
        <v>5.7930000000000002E-2</v>
      </c>
      <c r="AC664">
        <v>6</v>
      </c>
      <c r="AD664">
        <v>1.93157</v>
      </c>
      <c r="AF664">
        <v>6</v>
      </c>
      <c r="AG664">
        <v>1</v>
      </c>
      <c r="AJ664">
        <v>1.99492</v>
      </c>
      <c r="AK664">
        <v>0.78834000000000004</v>
      </c>
      <c r="AL664">
        <v>0.42959000000000003</v>
      </c>
      <c r="AM664">
        <v>3.21285</v>
      </c>
      <c r="AN664">
        <v>1.98221</v>
      </c>
      <c r="AO664">
        <v>0.65108999999999995</v>
      </c>
      <c r="AP664">
        <v>0.60124</v>
      </c>
      <c r="AQ664">
        <v>3.26166</v>
      </c>
      <c r="AS664">
        <v>0</v>
      </c>
      <c r="AT664">
        <v>1</v>
      </c>
      <c r="AU664">
        <v>1</v>
      </c>
      <c r="AV664">
        <v>2</v>
      </c>
      <c r="AW664" s="4">
        <v>3905.14</v>
      </c>
      <c r="AX664">
        <v>0</v>
      </c>
      <c r="AY664">
        <v>2</v>
      </c>
      <c r="BA664" s="1">
        <v>44393</v>
      </c>
      <c r="BB664">
        <v>18</v>
      </c>
      <c r="BC664">
        <v>18</v>
      </c>
      <c r="BD664">
        <v>0</v>
      </c>
      <c r="BE664">
        <v>92</v>
      </c>
      <c r="BF664">
        <v>1</v>
      </c>
      <c r="BG664">
        <v>0</v>
      </c>
      <c r="BH664">
        <v>92</v>
      </c>
      <c r="BI664" s="1">
        <v>43805</v>
      </c>
      <c r="BJ664">
        <v>16</v>
      </c>
      <c r="BK664">
        <v>14</v>
      </c>
      <c r="BL664">
        <v>1</v>
      </c>
      <c r="BM664">
        <v>76</v>
      </c>
      <c r="BN664">
        <v>1</v>
      </c>
      <c r="BO664">
        <v>0</v>
      </c>
      <c r="BP664">
        <v>76</v>
      </c>
      <c r="BQ664" s="1">
        <v>43476</v>
      </c>
      <c r="BR664">
        <v>10</v>
      </c>
      <c r="BS664">
        <v>10</v>
      </c>
      <c r="BT664">
        <v>0</v>
      </c>
      <c r="BU664">
        <v>60</v>
      </c>
      <c r="BV664">
        <v>2</v>
      </c>
      <c r="BW664">
        <v>30</v>
      </c>
      <c r="BX664">
        <v>90</v>
      </c>
      <c r="BY664">
        <v>86.332999999999998</v>
      </c>
      <c r="CA664" t="s">
        <v>1093</v>
      </c>
      <c r="CB664" t="s">
        <v>1094</v>
      </c>
      <c r="CC664">
        <v>17701</v>
      </c>
      <c r="CD664">
        <v>510</v>
      </c>
      <c r="CE664">
        <v>5703238627</v>
      </c>
      <c r="CF664" t="s">
        <v>99</v>
      </c>
      <c r="CG664" t="s">
        <v>100</v>
      </c>
      <c r="CH664" s="1">
        <v>28216</v>
      </c>
      <c r="CI664" t="s">
        <v>100</v>
      </c>
      <c r="CJ664" t="s">
        <v>100</v>
      </c>
      <c r="CK664" t="s">
        <v>101</v>
      </c>
      <c r="CL664" t="s">
        <v>103</v>
      </c>
      <c r="CM664" t="s">
        <v>1092</v>
      </c>
      <c r="CN664">
        <v>152</v>
      </c>
      <c r="CO664" s="1">
        <v>44621</v>
      </c>
      <c r="CP664" s="1"/>
      <c r="CV664"/>
    </row>
    <row r="665" spans="1:104" x14ac:dyDescent="0.25">
      <c r="A665" t="s">
        <v>317</v>
      </c>
      <c r="B665" s="18" t="s">
        <v>3187</v>
      </c>
      <c r="C665" s="18">
        <v>395396</v>
      </c>
      <c r="D665" t="s">
        <v>1182</v>
      </c>
      <c r="E665" t="s">
        <v>221</v>
      </c>
      <c r="F665" t="s">
        <v>1077</v>
      </c>
      <c r="G665" t="s">
        <v>3202</v>
      </c>
      <c r="H665">
        <v>81.3</v>
      </c>
      <c r="I665" t="s">
        <v>113</v>
      </c>
      <c r="K665" t="s">
        <v>100</v>
      </c>
      <c r="L665" t="s">
        <v>105</v>
      </c>
      <c r="M665">
        <v>2</v>
      </c>
      <c r="N665">
        <v>3</v>
      </c>
      <c r="O665">
        <v>2</v>
      </c>
      <c r="P665">
        <v>3</v>
      </c>
      <c r="Q665">
        <v>2</v>
      </c>
      <c r="R665">
        <v>4</v>
      </c>
      <c r="S665">
        <v>3</v>
      </c>
      <c r="U665" s="8">
        <v>3.28003</v>
      </c>
      <c r="V665" s="8">
        <v>0.58845999999999998</v>
      </c>
      <c r="X665">
        <v>0.81437000000000004</v>
      </c>
      <c r="Y665">
        <v>1.40282</v>
      </c>
      <c r="Z665">
        <v>3.0041099999999998</v>
      </c>
      <c r="AA665">
        <v>0.40377999999999997</v>
      </c>
      <c r="AB665">
        <v>6.0449999999999997E-2</v>
      </c>
      <c r="AC665">
        <v>6</v>
      </c>
      <c r="AD665">
        <v>1.87721</v>
      </c>
      <c r="AF665">
        <v>6</v>
      </c>
      <c r="AG665">
        <v>2</v>
      </c>
      <c r="AJ665">
        <v>2.0208599999999999</v>
      </c>
      <c r="AK665">
        <v>0.74897999999999998</v>
      </c>
      <c r="AL665">
        <v>0.39319999999999999</v>
      </c>
      <c r="AM665">
        <v>3.1630400000000001</v>
      </c>
      <c r="AN665">
        <v>1.9016999999999999</v>
      </c>
      <c r="AO665">
        <v>0.79978000000000005</v>
      </c>
      <c r="AP665">
        <v>0.56047000000000002</v>
      </c>
      <c r="AQ665">
        <v>3.2740800000000001</v>
      </c>
      <c r="AS665">
        <v>0</v>
      </c>
      <c r="AT665">
        <v>3</v>
      </c>
      <c r="AU665">
        <v>0</v>
      </c>
      <c r="AV665">
        <v>0</v>
      </c>
      <c r="AW665" s="4">
        <v>0</v>
      </c>
      <c r="AX665">
        <v>0</v>
      </c>
      <c r="AY665">
        <v>0</v>
      </c>
      <c r="BA665" s="1">
        <v>44232</v>
      </c>
      <c r="BB665">
        <v>7</v>
      </c>
      <c r="BC665">
        <v>7</v>
      </c>
      <c r="BD665">
        <v>0</v>
      </c>
      <c r="BE665">
        <v>44</v>
      </c>
      <c r="BF665">
        <v>1</v>
      </c>
      <c r="BG665">
        <v>0</v>
      </c>
      <c r="BH665">
        <v>44</v>
      </c>
      <c r="BI665" s="1">
        <v>43692</v>
      </c>
      <c r="BJ665">
        <v>15</v>
      </c>
      <c r="BK665">
        <v>15</v>
      </c>
      <c r="BL665">
        <v>15</v>
      </c>
      <c r="BM665">
        <v>72</v>
      </c>
      <c r="BN665">
        <v>1</v>
      </c>
      <c r="BO665">
        <v>0</v>
      </c>
      <c r="BP665">
        <v>72</v>
      </c>
      <c r="BQ665" s="1">
        <v>43364</v>
      </c>
      <c r="BR665">
        <v>18</v>
      </c>
      <c r="BS665">
        <v>16</v>
      </c>
      <c r="BT665">
        <v>2</v>
      </c>
      <c r="BU665">
        <v>76</v>
      </c>
      <c r="BV665">
        <v>1</v>
      </c>
      <c r="BW665">
        <v>0</v>
      </c>
      <c r="BX665">
        <v>76</v>
      </c>
      <c r="BY665">
        <v>58.667000000000002</v>
      </c>
      <c r="CA665" t="s">
        <v>1184</v>
      </c>
      <c r="CB665" t="s">
        <v>1185</v>
      </c>
      <c r="CC665">
        <v>17701</v>
      </c>
      <c r="CD665">
        <v>510</v>
      </c>
      <c r="CE665">
        <v>5703233758</v>
      </c>
      <c r="CF665" t="s">
        <v>99</v>
      </c>
      <c r="CG665" t="s">
        <v>100</v>
      </c>
      <c r="CH665" s="1">
        <v>28430</v>
      </c>
      <c r="CI665" t="s">
        <v>101</v>
      </c>
      <c r="CJ665" t="s">
        <v>100</v>
      </c>
      <c r="CK665" t="s">
        <v>101</v>
      </c>
      <c r="CL665" t="s">
        <v>103</v>
      </c>
      <c r="CM665" t="s">
        <v>1183</v>
      </c>
      <c r="CN665">
        <v>116</v>
      </c>
      <c r="CO665" s="1">
        <v>44621</v>
      </c>
      <c r="CP665" s="1"/>
      <c r="CV665"/>
    </row>
    <row r="666" spans="1:104" x14ac:dyDescent="0.25">
      <c r="A666" t="s">
        <v>317</v>
      </c>
      <c r="B666" s="18" t="s">
        <v>3187</v>
      </c>
      <c r="C666" s="18">
        <v>395680</v>
      </c>
      <c r="D666" t="s">
        <v>2035</v>
      </c>
      <c r="E666" t="s">
        <v>2037</v>
      </c>
      <c r="F666" t="s">
        <v>493</v>
      </c>
      <c r="G666" t="s">
        <v>3201</v>
      </c>
      <c r="H666">
        <v>104.9</v>
      </c>
      <c r="I666" t="s">
        <v>98</v>
      </c>
      <c r="K666" t="s">
        <v>100</v>
      </c>
      <c r="L666" t="s">
        <v>105</v>
      </c>
      <c r="M666">
        <v>5</v>
      </c>
      <c r="N666">
        <v>2</v>
      </c>
      <c r="O666">
        <v>5</v>
      </c>
      <c r="P666">
        <v>5</v>
      </c>
      <c r="Q666">
        <v>5</v>
      </c>
      <c r="R666">
        <v>5</v>
      </c>
      <c r="S666">
        <v>3</v>
      </c>
      <c r="U666" s="8">
        <v>3.3367499999999999</v>
      </c>
      <c r="V666" s="8">
        <v>0.63658999999999999</v>
      </c>
      <c r="W666">
        <v>30.6</v>
      </c>
      <c r="X666">
        <v>0.97209999999999996</v>
      </c>
      <c r="Y666">
        <v>1.60869</v>
      </c>
      <c r="Z666">
        <v>2.8878499999999998</v>
      </c>
      <c r="AA666">
        <v>0.35371000000000002</v>
      </c>
      <c r="AB666">
        <v>4.3990000000000001E-2</v>
      </c>
      <c r="AD666">
        <v>1.7280599999999999</v>
      </c>
      <c r="AE666">
        <v>38.9</v>
      </c>
      <c r="AG666">
        <v>1</v>
      </c>
      <c r="AJ666">
        <v>2.1710400000000001</v>
      </c>
      <c r="AK666">
        <v>0.81818999999999997</v>
      </c>
      <c r="AL666">
        <v>0.43542999999999998</v>
      </c>
      <c r="AM666">
        <v>3.4246699999999999</v>
      </c>
      <c r="AN666">
        <v>1.62951</v>
      </c>
      <c r="AO666">
        <v>0.87392999999999998</v>
      </c>
      <c r="AP666">
        <v>0.54752000000000001</v>
      </c>
      <c r="AQ666">
        <v>3.0762399999999999</v>
      </c>
      <c r="AS666">
        <v>0</v>
      </c>
      <c r="AT666">
        <v>0</v>
      </c>
      <c r="AU666">
        <v>0</v>
      </c>
      <c r="AV666">
        <v>0</v>
      </c>
      <c r="AW666" s="4">
        <v>0</v>
      </c>
      <c r="AX666">
        <v>0</v>
      </c>
      <c r="AY666">
        <v>0</v>
      </c>
      <c r="BA666" s="1">
        <v>44322</v>
      </c>
      <c r="BB666">
        <v>3</v>
      </c>
      <c r="BC666">
        <v>3</v>
      </c>
      <c r="BD666">
        <v>0</v>
      </c>
      <c r="BE666">
        <v>12</v>
      </c>
      <c r="BF666">
        <v>1</v>
      </c>
      <c r="BG666">
        <v>0</v>
      </c>
      <c r="BH666">
        <v>12</v>
      </c>
      <c r="BI666" s="1">
        <v>43756</v>
      </c>
      <c r="BJ666">
        <v>1</v>
      </c>
      <c r="BK666">
        <v>1</v>
      </c>
      <c r="BL666">
        <v>0</v>
      </c>
      <c r="BM666">
        <v>4</v>
      </c>
      <c r="BN666">
        <v>1</v>
      </c>
      <c r="BO666">
        <v>0</v>
      </c>
      <c r="BP666">
        <v>4</v>
      </c>
      <c r="BQ666" s="1">
        <v>43406</v>
      </c>
      <c r="BR666">
        <v>1</v>
      </c>
      <c r="BS666">
        <v>1</v>
      </c>
      <c r="BT666">
        <v>0</v>
      </c>
      <c r="BU666">
        <v>0</v>
      </c>
      <c r="BV666">
        <v>0</v>
      </c>
      <c r="BW666">
        <v>0</v>
      </c>
      <c r="BX666">
        <v>0</v>
      </c>
      <c r="BY666">
        <v>7.3330000000000002</v>
      </c>
      <c r="CA666" t="s">
        <v>2038</v>
      </c>
      <c r="CB666" t="s">
        <v>2039</v>
      </c>
      <c r="CC666">
        <v>19530</v>
      </c>
      <c r="CD666">
        <v>110</v>
      </c>
      <c r="CE666">
        <v>6106836220</v>
      </c>
      <c r="CF666" t="s">
        <v>99</v>
      </c>
      <c r="CG666" t="s">
        <v>100</v>
      </c>
      <c r="CH666" s="1">
        <v>30993</v>
      </c>
      <c r="CI666" t="s">
        <v>100</v>
      </c>
      <c r="CJ666" t="s">
        <v>100</v>
      </c>
      <c r="CK666" t="s">
        <v>100</v>
      </c>
      <c r="CL666" t="s">
        <v>103</v>
      </c>
      <c r="CM666" t="s">
        <v>2036</v>
      </c>
      <c r="CN666">
        <v>140</v>
      </c>
      <c r="CO666" s="1">
        <v>44621</v>
      </c>
      <c r="CP666" s="1"/>
      <c r="CV666"/>
    </row>
    <row r="667" spans="1:104" x14ac:dyDescent="0.25">
      <c r="A667" t="s">
        <v>317</v>
      </c>
      <c r="B667" s="18" t="s">
        <v>3187</v>
      </c>
      <c r="C667" s="18">
        <v>396129</v>
      </c>
      <c r="D667" t="s">
        <v>3084</v>
      </c>
      <c r="E667" t="s">
        <v>271</v>
      </c>
      <c r="F667" t="s">
        <v>477</v>
      </c>
      <c r="G667" t="s">
        <v>3201</v>
      </c>
      <c r="H667">
        <v>162.80000000000001</v>
      </c>
      <c r="I667" t="s">
        <v>98</v>
      </c>
      <c r="K667" t="s">
        <v>100</v>
      </c>
      <c r="L667" t="s">
        <v>105</v>
      </c>
      <c r="M667">
        <v>2</v>
      </c>
      <c r="N667">
        <v>2</v>
      </c>
      <c r="O667">
        <v>2</v>
      </c>
      <c r="P667">
        <v>4</v>
      </c>
      <c r="Q667">
        <v>5</v>
      </c>
      <c r="R667">
        <v>4</v>
      </c>
      <c r="S667">
        <v>2</v>
      </c>
      <c r="U667" s="8">
        <v>3.2079</v>
      </c>
      <c r="V667" s="8">
        <v>0.40392</v>
      </c>
      <c r="X667">
        <v>0.91688000000000003</v>
      </c>
      <c r="Y667">
        <v>1.3208</v>
      </c>
      <c r="Z667">
        <v>2.7072600000000002</v>
      </c>
      <c r="AA667">
        <v>0.20946999999999999</v>
      </c>
      <c r="AB667">
        <v>9.9010000000000001E-2</v>
      </c>
      <c r="AC667">
        <v>6</v>
      </c>
      <c r="AD667">
        <v>1.8870899999999999</v>
      </c>
      <c r="AF667">
        <v>6</v>
      </c>
      <c r="AH667">
        <v>6</v>
      </c>
      <c r="AJ667">
        <v>1.8612899999999999</v>
      </c>
      <c r="AK667">
        <v>0.80862000000000001</v>
      </c>
      <c r="AL667">
        <v>0.42649999999999999</v>
      </c>
      <c r="AM667">
        <v>3.0964200000000002</v>
      </c>
      <c r="AN667">
        <v>2.0756000000000001</v>
      </c>
      <c r="AO667">
        <v>0.83404999999999996</v>
      </c>
      <c r="AP667">
        <v>0.35466999999999999</v>
      </c>
      <c r="AQ667">
        <v>3.2709600000000001</v>
      </c>
      <c r="AS667">
        <v>3</v>
      </c>
      <c r="AT667">
        <v>13</v>
      </c>
      <c r="AU667">
        <v>1</v>
      </c>
      <c r="AV667">
        <v>4</v>
      </c>
      <c r="AW667" s="4">
        <v>163728.5</v>
      </c>
      <c r="AX667">
        <v>0</v>
      </c>
      <c r="AY667">
        <v>4</v>
      </c>
      <c r="BA667" s="1">
        <v>44314</v>
      </c>
      <c r="BB667">
        <v>7</v>
      </c>
      <c r="BC667">
        <v>6</v>
      </c>
      <c r="BD667">
        <v>0</v>
      </c>
      <c r="BE667">
        <v>28</v>
      </c>
      <c r="BF667">
        <v>1</v>
      </c>
      <c r="BG667">
        <v>0</v>
      </c>
      <c r="BH667">
        <v>28</v>
      </c>
      <c r="BI667" s="1">
        <v>44071</v>
      </c>
      <c r="BJ667">
        <v>9</v>
      </c>
      <c r="BK667">
        <v>9</v>
      </c>
      <c r="BL667">
        <v>2</v>
      </c>
      <c r="BM667">
        <v>48</v>
      </c>
      <c r="BN667">
        <v>1</v>
      </c>
      <c r="BO667">
        <v>0</v>
      </c>
      <c r="BP667">
        <v>48</v>
      </c>
      <c r="BQ667" s="1">
        <v>43635</v>
      </c>
      <c r="BR667">
        <v>32</v>
      </c>
      <c r="BS667">
        <v>24</v>
      </c>
      <c r="BT667">
        <v>10</v>
      </c>
      <c r="BU667">
        <v>212</v>
      </c>
      <c r="BV667">
        <v>1</v>
      </c>
      <c r="BW667">
        <v>0</v>
      </c>
      <c r="BX667">
        <v>212</v>
      </c>
      <c r="BY667">
        <v>65.332999999999998</v>
      </c>
      <c r="CA667" t="s">
        <v>3086</v>
      </c>
      <c r="CB667" t="s">
        <v>3087</v>
      </c>
      <c r="CC667">
        <v>19144</v>
      </c>
      <c r="CD667">
        <v>620</v>
      </c>
      <c r="CE667">
        <v>2159518500</v>
      </c>
      <c r="CF667" t="s">
        <v>99</v>
      </c>
      <c r="CG667" t="s">
        <v>100</v>
      </c>
      <c r="CH667" s="1">
        <v>40403</v>
      </c>
      <c r="CI667" t="s">
        <v>100</v>
      </c>
      <c r="CJ667" t="s">
        <v>100</v>
      </c>
      <c r="CK667" t="s">
        <v>100</v>
      </c>
      <c r="CL667" t="s">
        <v>103</v>
      </c>
      <c r="CM667" t="s">
        <v>3085</v>
      </c>
      <c r="CN667">
        <v>174</v>
      </c>
      <c r="CO667" s="1">
        <v>44621</v>
      </c>
      <c r="CP667" s="1"/>
      <c r="CV667"/>
    </row>
    <row r="668" spans="1:104" x14ac:dyDescent="0.25">
      <c r="A668" t="s">
        <v>317</v>
      </c>
      <c r="B668" s="18" t="s">
        <v>3187</v>
      </c>
      <c r="C668" s="18">
        <v>395492</v>
      </c>
      <c r="D668" t="s">
        <v>1488</v>
      </c>
      <c r="E668" t="s">
        <v>303</v>
      </c>
      <c r="F668" t="s">
        <v>209</v>
      </c>
      <c r="G668" t="s">
        <v>3202</v>
      </c>
      <c r="H668">
        <v>39</v>
      </c>
      <c r="I668" t="s">
        <v>113</v>
      </c>
      <c r="K668" t="s">
        <v>100</v>
      </c>
      <c r="L668" t="s">
        <v>105</v>
      </c>
      <c r="M668">
        <v>5</v>
      </c>
      <c r="N668">
        <v>5</v>
      </c>
      <c r="O668">
        <v>5</v>
      </c>
      <c r="P668">
        <v>5</v>
      </c>
      <c r="Q668">
        <v>5</v>
      </c>
      <c r="S668">
        <v>5</v>
      </c>
      <c r="U668" s="8">
        <v>3.84781</v>
      </c>
      <c r="V668" s="8">
        <v>0.90003</v>
      </c>
      <c r="W668">
        <v>50</v>
      </c>
      <c r="X668">
        <v>0.68357999999999997</v>
      </c>
      <c r="Y668">
        <v>1.58361</v>
      </c>
      <c r="Z668">
        <v>3.2265799999999998</v>
      </c>
      <c r="AA668">
        <v>0.55942000000000003</v>
      </c>
      <c r="AB668">
        <v>0.22392999999999999</v>
      </c>
      <c r="AD668">
        <v>2.2642000000000002</v>
      </c>
      <c r="AE668">
        <v>57.1</v>
      </c>
      <c r="AG668">
        <v>1</v>
      </c>
      <c r="AJ668">
        <v>1.95791</v>
      </c>
      <c r="AK668">
        <v>0.63631000000000004</v>
      </c>
      <c r="AL668">
        <v>0.27453</v>
      </c>
      <c r="AM668">
        <v>2.86876</v>
      </c>
      <c r="AN668">
        <v>2.3674900000000001</v>
      </c>
      <c r="AO668">
        <v>0.79022000000000003</v>
      </c>
      <c r="AP668">
        <v>1.22777</v>
      </c>
      <c r="AQ668">
        <v>4.2348299999999997</v>
      </c>
      <c r="AS668">
        <v>0</v>
      </c>
      <c r="AT668">
        <v>0</v>
      </c>
      <c r="AU668">
        <v>0</v>
      </c>
      <c r="AV668">
        <v>1</v>
      </c>
      <c r="AW668" s="4">
        <v>650</v>
      </c>
      <c r="AX668">
        <v>0</v>
      </c>
      <c r="AY668">
        <v>1</v>
      </c>
      <c r="BA668" s="1">
        <v>44329</v>
      </c>
      <c r="BB668">
        <v>2</v>
      </c>
      <c r="BC668">
        <v>2</v>
      </c>
      <c r="BD668">
        <v>0</v>
      </c>
      <c r="BE668">
        <v>4</v>
      </c>
      <c r="BF668">
        <v>1</v>
      </c>
      <c r="BG668">
        <v>0</v>
      </c>
      <c r="BH668">
        <v>4</v>
      </c>
      <c r="BI668" s="1">
        <v>43616</v>
      </c>
      <c r="BJ668">
        <v>4</v>
      </c>
      <c r="BK668">
        <v>4</v>
      </c>
      <c r="BL668">
        <v>0</v>
      </c>
      <c r="BM668">
        <v>20</v>
      </c>
      <c r="BN668">
        <v>1</v>
      </c>
      <c r="BO668">
        <v>0</v>
      </c>
      <c r="BP668">
        <v>20</v>
      </c>
      <c r="BQ668" s="1">
        <v>43269</v>
      </c>
      <c r="BR668">
        <v>0</v>
      </c>
      <c r="BS668">
        <v>0</v>
      </c>
      <c r="BT668">
        <v>0</v>
      </c>
      <c r="BU668">
        <v>0</v>
      </c>
      <c r="BV668">
        <v>0</v>
      </c>
      <c r="BW668">
        <v>0</v>
      </c>
      <c r="BX668">
        <v>0</v>
      </c>
      <c r="BY668">
        <v>8.6669999999999998</v>
      </c>
      <c r="CA668" t="s">
        <v>136</v>
      </c>
      <c r="CB668" t="s">
        <v>1490</v>
      </c>
      <c r="CC668">
        <v>19037</v>
      </c>
      <c r="CD668">
        <v>290</v>
      </c>
      <c r="CE668">
        <v>6105658717</v>
      </c>
      <c r="CF668" t="s">
        <v>134</v>
      </c>
      <c r="CG668" t="s">
        <v>100</v>
      </c>
      <c r="CH668" s="1">
        <v>29599</v>
      </c>
      <c r="CI668" t="s">
        <v>100</v>
      </c>
      <c r="CJ668" t="s">
        <v>100</v>
      </c>
      <c r="CK668" t="s">
        <v>100</v>
      </c>
      <c r="CL668" t="s">
        <v>103</v>
      </c>
      <c r="CM668" t="s">
        <v>1489</v>
      </c>
      <c r="CN668">
        <v>60</v>
      </c>
      <c r="CO668" s="1">
        <v>44621</v>
      </c>
      <c r="CP668" s="1"/>
      <c r="CV668"/>
      <c r="CW668">
        <v>2</v>
      </c>
    </row>
    <row r="669" spans="1:104" x14ac:dyDescent="0.25">
      <c r="A669" t="s">
        <v>317</v>
      </c>
      <c r="B669" s="18" t="s">
        <v>3187</v>
      </c>
      <c r="C669" s="18">
        <v>395762</v>
      </c>
      <c r="D669" t="s">
        <v>2271</v>
      </c>
      <c r="E669" t="s">
        <v>776</v>
      </c>
      <c r="F669" t="s">
        <v>111</v>
      </c>
      <c r="G669" t="s">
        <v>3202</v>
      </c>
      <c r="H669">
        <v>75.7</v>
      </c>
      <c r="I669" t="s">
        <v>113</v>
      </c>
      <c r="K669" t="s">
        <v>100</v>
      </c>
      <c r="L669" t="s">
        <v>105</v>
      </c>
      <c r="M669">
        <v>5</v>
      </c>
      <c r="N669">
        <v>5</v>
      </c>
      <c r="O669">
        <v>5</v>
      </c>
      <c r="P669">
        <v>5</v>
      </c>
      <c r="Q669">
        <v>4</v>
      </c>
      <c r="R669">
        <v>5</v>
      </c>
      <c r="S669">
        <v>5</v>
      </c>
      <c r="U669" s="8">
        <v>3.6315900000000001</v>
      </c>
      <c r="V669" s="8">
        <v>1.09798</v>
      </c>
      <c r="W669">
        <v>27</v>
      </c>
      <c r="X669">
        <v>0.52980000000000005</v>
      </c>
      <c r="Y669">
        <v>1.62778</v>
      </c>
      <c r="Z669">
        <v>3.3870900000000002</v>
      </c>
      <c r="AA669">
        <v>0.89956999999999998</v>
      </c>
      <c r="AB669">
        <v>0.12698000000000001</v>
      </c>
      <c r="AD669">
        <v>2.0038100000000001</v>
      </c>
      <c r="AE669">
        <v>13</v>
      </c>
      <c r="AG669">
        <v>0</v>
      </c>
      <c r="AJ669">
        <v>1.9416100000000001</v>
      </c>
      <c r="AK669">
        <v>0.62656000000000001</v>
      </c>
      <c r="AL669">
        <v>0.26312000000000002</v>
      </c>
      <c r="AM669">
        <v>2.8313000000000001</v>
      </c>
      <c r="AN669">
        <v>2.1128</v>
      </c>
      <c r="AO669">
        <v>0.62197000000000002</v>
      </c>
      <c r="AP669">
        <v>1.5627599999999999</v>
      </c>
      <c r="AQ669">
        <v>4.0497300000000003</v>
      </c>
      <c r="AS669">
        <v>0</v>
      </c>
      <c r="AT669">
        <v>0</v>
      </c>
      <c r="AU669">
        <v>0</v>
      </c>
      <c r="AV669">
        <v>1</v>
      </c>
      <c r="AW669" s="4">
        <v>650</v>
      </c>
      <c r="AX669">
        <v>0</v>
      </c>
      <c r="AY669">
        <v>1</v>
      </c>
      <c r="BA669" s="1">
        <v>44449</v>
      </c>
      <c r="BB669">
        <v>0</v>
      </c>
      <c r="BC669">
        <v>0</v>
      </c>
      <c r="BD669">
        <v>0</v>
      </c>
      <c r="BE669">
        <v>0</v>
      </c>
      <c r="BF669">
        <v>0</v>
      </c>
      <c r="BG669">
        <v>0</v>
      </c>
      <c r="BH669">
        <v>0</v>
      </c>
      <c r="BI669" s="1">
        <v>44099</v>
      </c>
      <c r="BJ669">
        <v>0</v>
      </c>
      <c r="BK669">
        <v>0</v>
      </c>
      <c r="BL669">
        <v>0</v>
      </c>
      <c r="BM669">
        <v>0</v>
      </c>
      <c r="BN669">
        <v>0</v>
      </c>
      <c r="BO669">
        <v>0</v>
      </c>
      <c r="BP669">
        <v>0</v>
      </c>
      <c r="BQ669" s="1">
        <v>43574</v>
      </c>
      <c r="BR669">
        <v>3</v>
      </c>
      <c r="BS669">
        <v>3</v>
      </c>
      <c r="BT669">
        <v>0</v>
      </c>
      <c r="BU669">
        <v>24</v>
      </c>
      <c r="BV669">
        <v>1</v>
      </c>
      <c r="BW669">
        <v>0</v>
      </c>
      <c r="BX669">
        <v>24</v>
      </c>
      <c r="BY669">
        <v>4</v>
      </c>
      <c r="CA669" t="s">
        <v>136</v>
      </c>
      <c r="CB669" t="s">
        <v>2273</v>
      </c>
      <c r="CC669">
        <v>19446</v>
      </c>
      <c r="CD669">
        <v>560</v>
      </c>
      <c r="CE669">
        <v>2158559700</v>
      </c>
      <c r="CF669" t="s">
        <v>99</v>
      </c>
      <c r="CG669" t="s">
        <v>100</v>
      </c>
      <c r="CH669" s="1">
        <v>32343</v>
      </c>
      <c r="CI669" t="s">
        <v>101</v>
      </c>
      <c r="CJ669" t="s">
        <v>100</v>
      </c>
      <c r="CK669" t="s">
        <v>100</v>
      </c>
      <c r="CL669" t="s">
        <v>103</v>
      </c>
      <c r="CM669" t="s">
        <v>2272</v>
      </c>
      <c r="CN669">
        <v>92</v>
      </c>
      <c r="CO669" s="1">
        <v>44621</v>
      </c>
      <c r="CP669" s="1"/>
      <c r="CV669"/>
    </row>
    <row r="670" spans="1:104" x14ac:dyDescent="0.25">
      <c r="A670" t="s">
        <v>317</v>
      </c>
      <c r="B670" s="18" t="s">
        <v>3187</v>
      </c>
      <c r="C670" s="18">
        <v>395736</v>
      </c>
      <c r="D670" t="s">
        <v>2209</v>
      </c>
      <c r="E670" t="s">
        <v>1514</v>
      </c>
      <c r="F670" t="s">
        <v>209</v>
      </c>
      <c r="G670" t="s">
        <v>3202</v>
      </c>
      <c r="H670">
        <v>46.8</v>
      </c>
      <c r="I670" t="s">
        <v>113</v>
      </c>
      <c r="K670" t="s">
        <v>100</v>
      </c>
      <c r="L670" t="s">
        <v>105</v>
      </c>
      <c r="M670">
        <v>5</v>
      </c>
      <c r="N670">
        <v>5</v>
      </c>
      <c r="O670">
        <v>4</v>
      </c>
      <c r="P670">
        <v>5</v>
      </c>
      <c r="Q670">
        <v>4</v>
      </c>
      <c r="R670">
        <v>5</v>
      </c>
      <c r="S670">
        <v>5</v>
      </c>
      <c r="U670" s="8">
        <v>3.8171499999999998</v>
      </c>
      <c r="V670" s="8">
        <v>1.07423</v>
      </c>
      <c r="W670">
        <v>46.8</v>
      </c>
      <c r="X670">
        <v>0.77805999999999997</v>
      </c>
      <c r="Y670">
        <v>1.85229</v>
      </c>
      <c r="Z670">
        <v>3.3325100000000001</v>
      </c>
      <c r="AA670">
        <v>0.81979000000000002</v>
      </c>
      <c r="AB670">
        <v>0.28760000000000002</v>
      </c>
      <c r="AD670">
        <v>1.9648600000000001</v>
      </c>
      <c r="AE670">
        <v>38.9</v>
      </c>
      <c r="AG670">
        <v>0</v>
      </c>
      <c r="AJ670">
        <v>1.99291</v>
      </c>
      <c r="AK670">
        <v>0.62834000000000001</v>
      </c>
      <c r="AL670">
        <v>0.26744000000000001</v>
      </c>
      <c r="AM670">
        <v>2.8887</v>
      </c>
      <c r="AN670">
        <v>2.0184099999999998</v>
      </c>
      <c r="AO670">
        <v>0.91083000000000003</v>
      </c>
      <c r="AP670">
        <v>1.5042500000000001</v>
      </c>
      <c r="AQ670">
        <v>4.1720800000000002</v>
      </c>
      <c r="AS670">
        <v>0</v>
      </c>
      <c r="AT670">
        <v>0</v>
      </c>
      <c r="AU670">
        <v>0</v>
      </c>
      <c r="AV670">
        <v>1</v>
      </c>
      <c r="AW670" s="4">
        <v>650</v>
      </c>
      <c r="AX670">
        <v>0</v>
      </c>
      <c r="AY670">
        <v>1</v>
      </c>
      <c r="BA670" s="1">
        <v>44343</v>
      </c>
      <c r="BB670">
        <v>2</v>
      </c>
      <c r="BC670">
        <v>2</v>
      </c>
      <c r="BD670">
        <v>0</v>
      </c>
      <c r="BE670">
        <v>12</v>
      </c>
      <c r="BF670">
        <v>1</v>
      </c>
      <c r="BG670">
        <v>0</v>
      </c>
      <c r="BH670">
        <v>12</v>
      </c>
      <c r="BI670" s="1">
        <v>43819</v>
      </c>
      <c r="BJ670">
        <v>2</v>
      </c>
      <c r="BK670">
        <v>2</v>
      </c>
      <c r="BL670">
        <v>0</v>
      </c>
      <c r="BM670">
        <v>20</v>
      </c>
      <c r="BN670">
        <v>1</v>
      </c>
      <c r="BO670">
        <v>0</v>
      </c>
      <c r="BP670">
        <v>20</v>
      </c>
      <c r="BQ670" s="1">
        <v>43480</v>
      </c>
      <c r="BR670">
        <v>5</v>
      </c>
      <c r="BS670">
        <v>5</v>
      </c>
      <c r="BT670">
        <v>0</v>
      </c>
      <c r="BU670">
        <v>32</v>
      </c>
      <c r="BV670">
        <v>1</v>
      </c>
      <c r="BW670">
        <v>0</v>
      </c>
      <c r="BX670">
        <v>32</v>
      </c>
      <c r="BY670">
        <v>18</v>
      </c>
      <c r="CA670" t="s">
        <v>136</v>
      </c>
      <c r="CB670" t="s">
        <v>2211</v>
      </c>
      <c r="CC670">
        <v>19063</v>
      </c>
      <c r="CD670">
        <v>290</v>
      </c>
      <c r="CE670">
        <v>6103580510</v>
      </c>
      <c r="CF670" t="s">
        <v>134</v>
      </c>
      <c r="CG670" t="s">
        <v>100</v>
      </c>
      <c r="CH670" s="1">
        <v>31975</v>
      </c>
      <c r="CI670" t="s">
        <v>101</v>
      </c>
      <c r="CJ670" t="s">
        <v>100</v>
      </c>
      <c r="CK670" t="s">
        <v>100</v>
      </c>
      <c r="CL670" t="s">
        <v>103</v>
      </c>
      <c r="CM670" t="s">
        <v>2210</v>
      </c>
      <c r="CN670">
        <v>82</v>
      </c>
      <c r="CO670" s="1">
        <v>44621</v>
      </c>
      <c r="CP670" s="1"/>
      <c r="CV670"/>
    </row>
    <row r="671" spans="1:104" x14ac:dyDescent="0.25">
      <c r="A671" t="s">
        <v>317</v>
      </c>
      <c r="B671" s="18" t="s">
        <v>3187</v>
      </c>
      <c r="C671" s="18">
        <v>395490</v>
      </c>
      <c r="D671" t="s">
        <v>1479</v>
      </c>
      <c r="E671" t="s">
        <v>1481</v>
      </c>
      <c r="F671" t="s">
        <v>332</v>
      </c>
      <c r="G671" t="s">
        <v>3202</v>
      </c>
      <c r="H671">
        <v>76.5</v>
      </c>
      <c r="I671" t="s">
        <v>113</v>
      </c>
      <c r="K671" t="s">
        <v>100</v>
      </c>
      <c r="L671" t="s">
        <v>105</v>
      </c>
      <c r="M671">
        <v>5</v>
      </c>
      <c r="N671">
        <v>5</v>
      </c>
      <c r="O671">
        <v>4</v>
      </c>
      <c r="P671">
        <v>5</v>
      </c>
      <c r="Q671">
        <v>5</v>
      </c>
      <c r="R671">
        <v>5</v>
      </c>
      <c r="S671">
        <v>5</v>
      </c>
      <c r="U671" s="8">
        <v>3.8157800000000002</v>
      </c>
      <c r="V671" s="8">
        <v>0.89480999999999999</v>
      </c>
      <c r="W671">
        <v>36</v>
      </c>
      <c r="X671">
        <v>0.56681000000000004</v>
      </c>
      <c r="Y671">
        <v>1.4616199999999999</v>
      </c>
      <c r="Z671">
        <v>3.4863300000000002</v>
      </c>
      <c r="AA671">
        <v>0.69910000000000005</v>
      </c>
      <c r="AB671">
        <v>0.11967999999999999</v>
      </c>
      <c r="AD671">
        <v>2.3541599999999998</v>
      </c>
      <c r="AE671">
        <v>25</v>
      </c>
      <c r="AG671">
        <v>3</v>
      </c>
      <c r="AJ671">
        <v>1.9525699999999999</v>
      </c>
      <c r="AK671">
        <v>0.62356</v>
      </c>
      <c r="AL671">
        <v>0.27141999999999999</v>
      </c>
      <c r="AM671">
        <v>2.84754</v>
      </c>
      <c r="AN671">
        <v>2.4682900000000001</v>
      </c>
      <c r="AO671">
        <v>0.66862999999999995</v>
      </c>
      <c r="AP671">
        <v>1.2346699999999999</v>
      </c>
      <c r="AQ671">
        <v>4.2308700000000004</v>
      </c>
      <c r="AS671">
        <v>1</v>
      </c>
      <c r="AT671">
        <v>0</v>
      </c>
      <c r="AU671">
        <v>0</v>
      </c>
      <c r="AV671">
        <v>2</v>
      </c>
      <c r="AW671" s="4">
        <v>33523.75</v>
      </c>
      <c r="AX671">
        <v>0</v>
      </c>
      <c r="AY671">
        <v>2</v>
      </c>
      <c r="BA671" s="1">
        <v>44399</v>
      </c>
      <c r="BB671">
        <v>3</v>
      </c>
      <c r="BC671">
        <v>3</v>
      </c>
      <c r="BD671">
        <v>0</v>
      </c>
      <c r="BE671">
        <v>12</v>
      </c>
      <c r="BF671">
        <v>1</v>
      </c>
      <c r="BG671">
        <v>0</v>
      </c>
      <c r="BH671">
        <v>12</v>
      </c>
      <c r="BI671" s="1">
        <v>43861</v>
      </c>
      <c r="BJ671">
        <v>1</v>
      </c>
      <c r="BK671">
        <v>1</v>
      </c>
      <c r="BL671">
        <v>0</v>
      </c>
      <c r="BM671">
        <v>4</v>
      </c>
      <c r="BN671">
        <v>1</v>
      </c>
      <c r="BO671">
        <v>0</v>
      </c>
      <c r="BP671">
        <v>4</v>
      </c>
      <c r="BQ671" s="1">
        <v>43511</v>
      </c>
      <c r="BR671">
        <v>5</v>
      </c>
      <c r="BS671">
        <v>5</v>
      </c>
      <c r="BT671">
        <v>0</v>
      </c>
      <c r="BU671">
        <v>20</v>
      </c>
      <c r="BV671">
        <v>1</v>
      </c>
      <c r="BW671">
        <v>0</v>
      </c>
      <c r="BX671">
        <v>20</v>
      </c>
      <c r="BY671">
        <v>10.667</v>
      </c>
      <c r="CA671" t="s">
        <v>136</v>
      </c>
      <c r="CB671" t="s">
        <v>1482</v>
      </c>
      <c r="CC671">
        <v>18966</v>
      </c>
      <c r="CD671">
        <v>140</v>
      </c>
      <c r="CE671">
        <v>2153642550</v>
      </c>
      <c r="CF671" t="s">
        <v>134</v>
      </c>
      <c r="CG671" t="s">
        <v>100</v>
      </c>
      <c r="CH671" s="1">
        <v>29574</v>
      </c>
      <c r="CI671" t="s">
        <v>101</v>
      </c>
      <c r="CJ671" t="s">
        <v>100</v>
      </c>
      <c r="CK671" t="s">
        <v>100</v>
      </c>
      <c r="CL671" t="s">
        <v>103</v>
      </c>
      <c r="CM671" t="s">
        <v>1480</v>
      </c>
      <c r="CN671">
        <v>120</v>
      </c>
      <c r="CO671" s="1">
        <v>44621</v>
      </c>
      <c r="CP671" s="1"/>
      <c r="CV671"/>
    </row>
    <row r="672" spans="1:104" x14ac:dyDescent="0.25">
      <c r="A672" t="s">
        <v>317</v>
      </c>
      <c r="B672" s="18" t="s">
        <v>3187</v>
      </c>
      <c r="C672" s="18">
        <v>395495</v>
      </c>
      <c r="D672" t="s">
        <v>1500</v>
      </c>
      <c r="E672" t="s">
        <v>1502</v>
      </c>
      <c r="F672" t="s">
        <v>111</v>
      </c>
      <c r="G672" t="s">
        <v>3202</v>
      </c>
      <c r="H672">
        <v>11.1</v>
      </c>
      <c r="I672" t="s">
        <v>113</v>
      </c>
      <c r="K672" t="s">
        <v>100</v>
      </c>
      <c r="L672" t="s">
        <v>105</v>
      </c>
      <c r="M672">
        <v>5</v>
      </c>
      <c r="N672">
        <v>5</v>
      </c>
      <c r="O672">
        <v>4</v>
      </c>
      <c r="P672">
        <v>5</v>
      </c>
      <c r="Q672">
        <v>5</v>
      </c>
      <c r="R672">
        <v>5</v>
      </c>
      <c r="S672">
        <v>5</v>
      </c>
      <c r="U672" s="8">
        <v>4.7070800000000004</v>
      </c>
      <c r="V672" s="8">
        <v>1.42415</v>
      </c>
      <c r="X672">
        <v>0.59426000000000001</v>
      </c>
      <c r="Y672">
        <v>2.0184099999999998</v>
      </c>
      <c r="Z672">
        <v>4.3359399999999999</v>
      </c>
      <c r="AA672">
        <v>1.08483</v>
      </c>
      <c r="AB672">
        <v>1.06108</v>
      </c>
      <c r="AC672">
        <v>6</v>
      </c>
      <c r="AD672">
        <v>2.6886700000000001</v>
      </c>
      <c r="AF672">
        <v>6</v>
      </c>
      <c r="AH672">
        <v>6</v>
      </c>
      <c r="AJ672">
        <v>1.9942599999999999</v>
      </c>
      <c r="AK672">
        <v>0.72126000000000001</v>
      </c>
      <c r="AL672">
        <v>0.34932000000000002</v>
      </c>
      <c r="AM672">
        <v>3.0648399999999998</v>
      </c>
      <c r="AN672">
        <v>2.7600799999999999</v>
      </c>
      <c r="AO672">
        <v>0.60604999999999998</v>
      </c>
      <c r="AP672">
        <v>1.5268200000000001</v>
      </c>
      <c r="AQ672">
        <v>4.8490900000000003</v>
      </c>
      <c r="AS672">
        <v>2</v>
      </c>
      <c r="AT672">
        <v>0</v>
      </c>
      <c r="AU672">
        <v>0</v>
      </c>
      <c r="AV672">
        <v>2</v>
      </c>
      <c r="AW672" s="4">
        <v>8082.75</v>
      </c>
      <c r="AX672">
        <v>0</v>
      </c>
      <c r="AY672">
        <v>2</v>
      </c>
      <c r="BA672" s="1">
        <v>44524</v>
      </c>
      <c r="BB672">
        <v>0</v>
      </c>
      <c r="BC672">
        <v>0</v>
      </c>
      <c r="BD672">
        <v>0</v>
      </c>
      <c r="BE672">
        <v>0</v>
      </c>
      <c r="BF672">
        <v>0</v>
      </c>
      <c r="BG672">
        <v>0</v>
      </c>
      <c r="BH672">
        <v>0</v>
      </c>
      <c r="BI672" s="1">
        <v>43728</v>
      </c>
      <c r="BJ672">
        <v>4</v>
      </c>
      <c r="BK672">
        <v>4</v>
      </c>
      <c r="BL672">
        <v>1</v>
      </c>
      <c r="BM672">
        <v>28</v>
      </c>
      <c r="BN672">
        <v>1</v>
      </c>
      <c r="BO672">
        <v>0</v>
      </c>
      <c r="BP672">
        <v>28</v>
      </c>
      <c r="BQ672" s="1">
        <v>43410</v>
      </c>
      <c r="BR672">
        <v>0</v>
      </c>
      <c r="BS672">
        <v>0</v>
      </c>
      <c r="BT672">
        <v>0</v>
      </c>
      <c r="BU672">
        <v>0</v>
      </c>
      <c r="BV672">
        <v>0</v>
      </c>
      <c r="BW672">
        <v>0</v>
      </c>
      <c r="BX672">
        <v>0</v>
      </c>
      <c r="BY672">
        <v>9.3330000000000002</v>
      </c>
      <c r="CA672" t="s">
        <v>136</v>
      </c>
      <c r="CB672" t="s">
        <v>1503</v>
      </c>
      <c r="CC672">
        <v>19002</v>
      </c>
      <c r="CD672">
        <v>560</v>
      </c>
      <c r="CE672">
        <v>2156283545</v>
      </c>
      <c r="CF672" t="s">
        <v>134</v>
      </c>
      <c r="CG672" t="s">
        <v>100</v>
      </c>
      <c r="CH672" s="1">
        <v>29617</v>
      </c>
      <c r="CI672" t="s">
        <v>101</v>
      </c>
      <c r="CJ672" t="s">
        <v>100</v>
      </c>
      <c r="CK672" t="s">
        <v>100</v>
      </c>
      <c r="CL672" t="s">
        <v>103</v>
      </c>
      <c r="CM672" t="s">
        <v>1501</v>
      </c>
      <c r="CN672">
        <v>16</v>
      </c>
      <c r="CO672" s="1">
        <v>44621</v>
      </c>
      <c r="CP672" s="1"/>
      <c r="CV672"/>
    </row>
    <row r="673" spans="1:101" x14ac:dyDescent="0.25">
      <c r="A673" t="s">
        <v>317</v>
      </c>
      <c r="B673" s="18" t="s">
        <v>3187</v>
      </c>
      <c r="C673" s="18">
        <v>395496</v>
      </c>
      <c r="D673" t="s">
        <v>1504</v>
      </c>
      <c r="E673" t="s">
        <v>250</v>
      </c>
      <c r="F673" t="s">
        <v>111</v>
      </c>
      <c r="G673" t="s">
        <v>3202</v>
      </c>
      <c r="H673">
        <v>32.799999999999997</v>
      </c>
      <c r="I673" t="s">
        <v>113</v>
      </c>
      <c r="K673" t="s">
        <v>100</v>
      </c>
      <c r="L673" t="s">
        <v>105</v>
      </c>
      <c r="M673">
        <v>5</v>
      </c>
      <c r="N673">
        <v>4</v>
      </c>
      <c r="O673">
        <v>5</v>
      </c>
      <c r="P673">
        <v>5</v>
      </c>
      <c r="Q673">
        <v>5</v>
      </c>
      <c r="S673">
        <v>5</v>
      </c>
      <c r="U673" s="8">
        <v>3.7798099999999999</v>
      </c>
      <c r="V673" s="8">
        <v>1.06484</v>
      </c>
      <c r="W673">
        <v>37.1</v>
      </c>
      <c r="X673">
        <v>0.50124000000000002</v>
      </c>
      <c r="Y673">
        <v>1.5660799999999999</v>
      </c>
      <c r="Z673">
        <v>3.56901</v>
      </c>
      <c r="AA673">
        <v>0.95906000000000002</v>
      </c>
      <c r="AB673">
        <v>6.1429999999999998E-2</v>
      </c>
      <c r="AD673">
        <v>2.21373</v>
      </c>
      <c r="AE673">
        <v>50</v>
      </c>
      <c r="AG673">
        <v>1</v>
      </c>
      <c r="AJ673">
        <v>2.0939999999999999</v>
      </c>
      <c r="AK673">
        <v>0.61195999999999995</v>
      </c>
      <c r="AL673">
        <v>0.27422999999999997</v>
      </c>
      <c r="AM673">
        <v>2.9801899999999999</v>
      </c>
      <c r="AN673">
        <v>2.1642899999999998</v>
      </c>
      <c r="AO673">
        <v>0.60248999999999997</v>
      </c>
      <c r="AP673">
        <v>1.45418</v>
      </c>
      <c r="AQ673">
        <v>4.0044399999999998</v>
      </c>
      <c r="AS673">
        <v>0</v>
      </c>
      <c r="AT673">
        <v>0</v>
      </c>
      <c r="AU673">
        <v>0</v>
      </c>
      <c r="AV673">
        <v>1</v>
      </c>
      <c r="AW673" s="4">
        <v>650</v>
      </c>
      <c r="AX673">
        <v>0</v>
      </c>
      <c r="AY673">
        <v>1</v>
      </c>
      <c r="BA673" s="1">
        <v>44448</v>
      </c>
      <c r="BB673">
        <v>0</v>
      </c>
      <c r="BC673">
        <v>0</v>
      </c>
      <c r="BD673">
        <v>0</v>
      </c>
      <c r="BE673">
        <v>0</v>
      </c>
      <c r="BF673">
        <v>0</v>
      </c>
      <c r="BG673">
        <v>0</v>
      </c>
      <c r="BH673">
        <v>0</v>
      </c>
      <c r="BI673" s="1">
        <v>43657</v>
      </c>
      <c r="BJ673">
        <v>0</v>
      </c>
      <c r="BK673">
        <v>0</v>
      </c>
      <c r="BL673">
        <v>0</v>
      </c>
      <c r="BM673">
        <v>0</v>
      </c>
      <c r="BN673">
        <v>0</v>
      </c>
      <c r="BO673">
        <v>0</v>
      </c>
      <c r="BP673">
        <v>0</v>
      </c>
      <c r="BQ673" s="1">
        <v>43364</v>
      </c>
      <c r="BR673">
        <v>1</v>
      </c>
      <c r="BS673">
        <v>1</v>
      </c>
      <c r="BT673">
        <v>0</v>
      </c>
      <c r="BU673">
        <v>4</v>
      </c>
      <c r="BV673">
        <v>1</v>
      </c>
      <c r="BW673">
        <v>0</v>
      </c>
      <c r="BX673">
        <v>4</v>
      </c>
      <c r="BY673">
        <v>0.66700000000000004</v>
      </c>
      <c r="CA673" t="s">
        <v>136</v>
      </c>
      <c r="CB673" t="s">
        <v>1506</v>
      </c>
      <c r="CC673">
        <v>19034</v>
      </c>
      <c r="CD673">
        <v>560</v>
      </c>
      <c r="CE673">
        <v>2155428110</v>
      </c>
      <c r="CF673" t="s">
        <v>134</v>
      </c>
      <c r="CG673" t="s">
        <v>100</v>
      </c>
      <c r="CH673" s="1">
        <v>29559</v>
      </c>
      <c r="CI673" t="s">
        <v>101</v>
      </c>
      <c r="CJ673" t="s">
        <v>100</v>
      </c>
      <c r="CK673" t="s">
        <v>100</v>
      </c>
      <c r="CL673" t="s">
        <v>103</v>
      </c>
      <c r="CM673" t="s">
        <v>1505</v>
      </c>
      <c r="CN673">
        <v>40</v>
      </c>
      <c r="CO673" s="1">
        <v>44621</v>
      </c>
      <c r="CP673" s="1"/>
      <c r="CV673"/>
      <c r="CW673">
        <v>2</v>
      </c>
    </row>
    <row r="674" spans="1:101" x14ac:dyDescent="0.25">
      <c r="A674" t="s">
        <v>317</v>
      </c>
      <c r="B674" s="18" t="s">
        <v>3187</v>
      </c>
      <c r="C674" s="18">
        <v>395665</v>
      </c>
      <c r="D674" t="s">
        <v>1995</v>
      </c>
      <c r="E674" t="s">
        <v>1997</v>
      </c>
      <c r="F674" t="s">
        <v>111</v>
      </c>
      <c r="G674" t="s">
        <v>3201</v>
      </c>
      <c r="H674">
        <v>62.4</v>
      </c>
      <c r="I674" t="s">
        <v>98</v>
      </c>
      <c r="K674" t="s">
        <v>100</v>
      </c>
      <c r="L674" t="s">
        <v>105</v>
      </c>
      <c r="M674">
        <v>4</v>
      </c>
      <c r="N674">
        <v>5</v>
      </c>
      <c r="O674">
        <v>2</v>
      </c>
      <c r="P674">
        <v>5</v>
      </c>
      <c r="Q674">
        <v>5</v>
      </c>
      <c r="R674">
        <v>5</v>
      </c>
      <c r="S674">
        <v>5</v>
      </c>
      <c r="U674" s="8">
        <v>3.8104800000000001</v>
      </c>
      <c r="V674" s="8">
        <v>1.0250999999999999</v>
      </c>
      <c r="W674">
        <v>29.5</v>
      </c>
      <c r="X674">
        <v>0.66420000000000001</v>
      </c>
      <c r="Y674">
        <v>1.6893</v>
      </c>
      <c r="Z674">
        <v>3.5597599999999998</v>
      </c>
      <c r="AA674">
        <v>0.87121999999999999</v>
      </c>
      <c r="AB674">
        <v>0.14666000000000001</v>
      </c>
      <c r="AD674">
        <v>2.1211899999999999</v>
      </c>
      <c r="AE674">
        <v>30</v>
      </c>
      <c r="AG674">
        <v>0</v>
      </c>
      <c r="AJ674">
        <v>2.0451299999999999</v>
      </c>
      <c r="AK674">
        <v>0.62973000000000001</v>
      </c>
      <c r="AL674">
        <v>0.26382</v>
      </c>
      <c r="AM674">
        <v>2.9386800000000002</v>
      </c>
      <c r="AN674">
        <v>2.1233599999999999</v>
      </c>
      <c r="AO674">
        <v>0.77583000000000002</v>
      </c>
      <c r="AP674">
        <v>1.4551700000000001</v>
      </c>
      <c r="AQ674">
        <v>4.09396</v>
      </c>
      <c r="AS674">
        <v>1</v>
      </c>
      <c r="AT674">
        <v>0</v>
      </c>
      <c r="AU674">
        <v>1</v>
      </c>
      <c r="AV674">
        <v>2</v>
      </c>
      <c r="AW674" s="4">
        <v>3900</v>
      </c>
      <c r="AX674">
        <v>1</v>
      </c>
      <c r="AY674">
        <v>3</v>
      </c>
      <c r="BA674" s="1">
        <v>44421</v>
      </c>
      <c r="BB674">
        <v>7</v>
      </c>
      <c r="BC674">
        <v>7</v>
      </c>
      <c r="BD674">
        <v>0</v>
      </c>
      <c r="BE674">
        <v>56</v>
      </c>
      <c r="BF674">
        <v>1</v>
      </c>
      <c r="BG674">
        <v>0</v>
      </c>
      <c r="BH674">
        <v>56</v>
      </c>
      <c r="BI674" s="1">
        <v>43644</v>
      </c>
      <c r="BJ674">
        <v>4</v>
      </c>
      <c r="BK674">
        <v>3</v>
      </c>
      <c r="BL674">
        <v>0</v>
      </c>
      <c r="BM674">
        <v>44</v>
      </c>
      <c r="BN674">
        <v>1</v>
      </c>
      <c r="BO674">
        <v>0</v>
      </c>
      <c r="BP674">
        <v>44</v>
      </c>
      <c r="BQ674" s="1">
        <v>43244</v>
      </c>
      <c r="BR674">
        <v>3</v>
      </c>
      <c r="BS674">
        <v>3</v>
      </c>
      <c r="BT674">
        <v>0</v>
      </c>
      <c r="BU674">
        <v>36</v>
      </c>
      <c r="BV674">
        <v>1</v>
      </c>
      <c r="BW674">
        <v>0</v>
      </c>
      <c r="BX674">
        <v>36</v>
      </c>
      <c r="BY674">
        <v>48.667000000000002</v>
      </c>
      <c r="CA674" t="s">
        <v>136</v>
      </c>
      <c r="CB674" t="s">
        <v>1998</v>
      </c>
      <c r="CC674">
        <v>19422</v>
      </c>
      <c r="CD674">
        <v>560</v>
      </c>
      <c r="CE674">
        <v>2156998727</v>
      </c>
      <c r="CF674" t="s">
        <v>134</v>
      </c>
      <c r="CG674" t="s">
        <v>100</v>
      </c>
      <c r="CH674" s="1">
        <v>30843</v>
      </c>
      <c r="CI674" t="s">
        <v>101</v>
      </c>
      <c r="CJ674" t="s">
        <v>100</v>
      </c>
      <c r="CK674" t="s">
        <v>100</v>
      </c>
      <c r="CL674" t="s">
        <v>103</v>
      </c>
      <c r="CM674" t="s">
        <v>1996</v>
      </c>
      <c r="CN674">
        <v>73</v>
      </c>
      <c r="CO674" s="1">
        <v>44621</v>
      </c>
      <c r="CP674" s="1"/>
      <c r="CV674"/>
    </row>
    <row r="675" spans="1:101" x14ac:dyDescent="0.25">
      <c r="A675" t="s">
        <v>317</v>
      </c>
      <c r="B675" s="18" t="s">
        <v>3187</v>
      </c>
      <c r="C675" s="18">
        <v>395515</v>
      </c>
      <c r="D675" t="s">
        <v>1554</v>
      </c>
      <c r="E675" t="s">
        <v>271</v>
      </c>
      <c r="F675" t="s">
        <v>477</v>
      </c>
      <c r="G675" t="s">
        <v>3202</v>
      </c>
      <c r="H675">
        <v>26</v>
      </c>
      <c r="I675" t="s">
        <v>113</v>
      </c>
      <c r="K675" t="s">
        <v>100</v>
      </c>
      <c r="L675" t="s">
        <v>105</v>
      </c>
      <c r="M675">
        <v>5</v>
      </c>
      <c r="N675">
        <v>5</v>
      </c>
      <c r="O675">
        <v>4</v>
      </c>
      <c r="P675">
        <v>5</v>
      </c>
      <c r="R675">
        <v>5</v>
      </c>
      <c r="S675">
        <v>5</v>
      </c>
      <c r="U675" s="8">
        <v>5.5998700000000001</v>
      </c>
      <c r="V675" s="8">
        <v>1.95286</v>
      </c>
      <c r="W675">
        <v>33.299999999999997</v>
      </c>
      <c r="X675">
        <v>1.1323099999999999</v>
      </c>
      <c r="Y675">
        <v>3.0851700000000002</v>
      </c>
      <c r="Z675">
        <v>4.5494899999999996</v>
      </c>
      <c r="AA675">
        <v>1.4031800000000001</v>
      </c>
      <c r="AB675">
        <v>0.41900999999999999</v>
      </c>
      <c r="AD675">
        <v>2.5146999999999999</v>
      </c>
      <c r="AE675">
        <v>41.7</v>
      </c>
      <c r="AG675">
        <v>0</v>
      </c>
      <c r="AJ675">
        <v>2.3281700000000001</v>
      </c>
      <c r="AK675">
        <v>0.99556</v>
      </c>
      <c r="AL675">
        <v>0.53734999999999999</v>
      </c>
      <c r="AM675">
        <v>3.8610799999999998</v>
      </c>
      <c r="AN675">
        <v>2.2112500000000002</v>
      </c>
      <c r="AO675">
        <v>0.83660999999999996</v>
      </c>
      <c r="AP675">
        <v>1.36103</v>
      </c>
      <c r="AQ675">
        <v>4.5791500000000003</v>
      </c>
      <c r="AS675">
        <v>0</v>
      </c>
      <c r="AT675">
        <v>0</v>
      </c>
      <c r="AU675">
        <v>0</v>
      </c>
      <c r="AV675">
        <v>0</v>
      </c>
      <c r="AW675" s="4">
        <v>0</v>
      </c>
      <c r="AX675">
        <v>0</v>
      </c>
      <c r="AY675">
        <v>0</v>
      </c>
      <c r="BA675" s="1">
        <v>44406</v>
      </c>
      <c r="BB675">
        <v>0</v>
      </c>
      <c r="BC675">
        <v>0</v>
      </c>
      <c r="BD675">
        <v>0</v>
      </c>
      <c r="BE675">
        <v>0</v>
      </c>
      <c r="BF675">
        <v>0</v>
      </c>
      <c r="BG675">
        <v>0</v>
      </c>
      <c r="BH675">
        <v>0</v>
      </c>
      <c r="BI675" s="1">
        <v>43605</v>
      </c>
      <c r="BJ675">
        <v>5</v>
      </c>
      <c r="BK675">
        <v>5</v>
      </c>
      <c r="BL675">
        <v>0</v>
      </c>
      <c r="BM675">
        <v>44</v>
      </c>
      <c r="BN675">
        <v>1</v>
      </c>
      <c r="BO675">
        <v>0</v>
      </c>
      <c r="BP675">
        <v>44</v>
      </c>
      <c r="BQ675" s="1">
        <v>43343</v>
      </c>
      <c r="BR675">
        <v>3</v>
      </c>
      <c r="BS675">
        <v>3</v>
      </c>
      <c r="BT675">
        <v>0</v>
      </c>
      <c r="BU675">
        <v>28</v>
      </c>
      <c r="BV675">
        <v>1</v>
      </c>
      <c r="BW675">
        <v>0</v>
      </c>
      <c r="BX675">
        <v>28</v>
      </c>
      <c r="BY675">
        <v>19.332999999999998</v>
      </c>
      <c r="CA675" t="s">
        <v>1556</v>
      </c>
      <c r="CB675" t="s">
        <v>1557</v>
      </c>
      <c r="CC675">
        <v>19141</v>
      </c>
      <c r="CD675">
        <v>620</v>
      </c>
      <c r="CE675">
        <v>2154568632</v>
      </c>
      <c r="CF675" t="s">
        <v>99</v>
      </c>
      <c r="CG675" t="s">
        <v>100</v>
      </c>
      <c r="CH675" s="1">
        <v>29850</v>
      </c>
      <c r="CI675" t="s">
        <v>100</v>
      </c>
      <c r="CJ675" t="s">
        <v>100</v>
      </c>
      <c r="CK675" t="s">
        <v>100</v>
      </c>
      <c r="CL675" t="s">
        <v>103</v>
      </c>
      <c r="CM675" t="s">
        <v>1555</v>
      </c>
      <c r="CN675">
        <v>44</v>
      </c>
      <c r="CO675" s="1">
        <v>44621</v>
      </c>
      <c r="CP675" s="1"/>
      <c r="CV675">
        <v>2</v>
      </c>
    </row>
    <row r="676" spans="1:101" x14ac:dyDescent="0.25">
      <c r="A676" t="s">
        <v>317</v>
      </c>
      <c r="B676" s="18" t="s">
        <v>3187</v>
      </c>
      <c r="C676" s="18">
        <v>395713</v>
      </c>
      <c r="D676" t="s">
        <v>2141</v>
      </c>
      <c r="E676" t="s">
        <v>411</v>
      </c>
      <c r="F676" t="s">
        <v>338</v>
      </c>
      <c r="G676" t="s">
        <v>3202</v>
      </c>
      <c r="H676">
        <v>167.9</v>
      </c>
      <c r="I676" t="s">
        <v>113</v>
      </c>
      <c r="K676" t="s">
        <v>100</v>
      </c>
      <c r="L676" t="s">
        <v>105</v>
      </c>
      <c r="M676">
        <v>4</v>
      </c>
      <c r="N676">
        <v>3</v>
      </c>
      <c r="O676">
        <v>3</v>
      </c>
      <c r="P676">
        <v>5</v>
      </c>
      <c r="Q676">
        <v>4</v>
      </c>
      <c r="R676">
        <v>5</v>
      </c>
      <c r="S676">
        <v>4</v>
      </c>
      <c r="U676" s="8">
        <v>3.6576599999999999</v>
      </c>
      <c r="V676" s="8">
        <v>0.71111000000000002</v>
      </c>
      <c r="W676">
        <v>65.099999999999994</v>
      </c>
      <c r="X676">
        <v>0.83977999999999997</v>
      </c>
      <c r="Y676">
        <v>1.5508999999999999</v>
      </c>
      <c r="Z676">
        <v>3.1177100000000002</v>
      </c>
      <c r="AA676">
        <v>0.51193</v>
      </c>
      <c r="AB676">
        <v>3.9800000000000002E-2</v>
      </c>
      <c r="AD676">
        <v>2.10676</v>
      </c>
      <c r="AE676">
        <v>67.8</v>
      </c>
      <c r="AG676">
        <v>1</v>
      </c>
      <c r="AJ676">
        <v>2.2333699999999999</v>
      </c>
      <c r="AK676">
        <v>0.70101000000000002</v>
      </c>
      <c r="AL676">
        <v>0.30952000000000002</v>
      </c>
      <c r="AM676">
        <v>3.2439</v>
      </c>
      <c r="AN676">
        <v>1.9311700000000001</v>
      </c>
      <c r="AO676">
        <v>0.88117999999999996</v>
      </c>
      <c r="AP676">
        <v>0.86041999999999996</v>
      </c>
      <c r="AQ676">
        <v>3.5600100000000001</v>
      </c>
      <c r="AS676">
        <v>0</v>
      </c>
      <c r="AT676">
        <v>1</v>
      </c>
      <c r="AU676">
        <v>1</v>
      </c>
      <c r="AV676">
        <v>1</v>
      </c>
      <c r="AW676" s="4">
        <v>650</v>
      </c>
      <c r="AX676">
        <v>0</v>
      </c>
      <c r="AY676">
        <v>1</v>
      </c>
      <c r="BA676" s="1">
        <v>44533</v>
      </c>
      <c r="BB676">
        <v>7</v>
      </c>
      <c r="BC676">
        <v>6</v>
      </c>
      <c r="BD676">
        <v>0</v>
      </c>
      <c r="BE676">
        <v>40</v>
      </c>
      <c r="BF676">
        <v>1</v>
      </c>
      <c r="BG676">
        <v>0</v>
      </c>
      <c r="BH676">
        <v>40</v>
      </c>
      <c r="BI676" s="1">
        <v>43735</v>
      </c>
      <c r="BJ676">
        <v>5</v>
      </c>
      <c r="BK676">
        <v>5</v>
      </c>
      <c r="BL676">
        <v>0</v>
      </c>
      <c r="BM676">
        <v>20</v>
      </c>
      <c r="BN676">
        <v>1</v>
      </c>
      <c r="BO676">
        <v>0</v>
      </c>
      <c r="BP676">
        <v>20</v>
      </c>
      <c r="BQ676" s="1">
        <v>43378</v>
      </c>
      <c r="BR676">
        <v>9</v>
      </c>
      <c r="BS676">
        <v>8</v>
      </c>
      <c r="BT676">
        <v>1</v>
      </c>
      <c r="BU676">
        <v>52</v>
      </c>
      <c r="BV676">
        <v>1</v>
      </c>
      <c r="BW676">
        <v>0</v>
      </c>
      <c r="BX676">
        <v>52</v>
      </c>
      <c r="BY676">
        <v>35.332999999999998</v>
      </c>
      <c r="CA676" t="s">
        <v>2143</v>
      </c>
      <c r="CB676" t="s">
        <v>2144</v>
      </c>
      <c r="CC676">
        <v>15139</v>
      </c>
      <c r="CD676">
        <v>10</v>
      </c>
      <c r="CE676">
        <v>4128285600</v>
      </c>
      <c r="CF676" t="s">
        <v>99</v>
      </c>
      <c r="CG676" t="s">
        <v>100</v>
      </c>
      <c r="CH676" s="1">
        <v>31419</v>
      </c>
      <c r="CI676" t="s">
        <v>101</v>
      </c>
      <c r="CJ676" t="s">
        <v>100</v>
      </c>
      <c r="CK676" t="s">
        <v>100</v>
      </c>
      <c r="CL676" t="s">
        <v>103</v>
      </c>
      <c r="CM676" t="s">
        <v>2142</v>
      </c>
      <c r="CN676">
        <v>193</v>
      </c>
      <c r="CO676" s="1">
        <v>44621</v>
      </c>
      <c r="CP676" s="1"/>
      <c r="CV676"/>
    </row>
    <row r="677" spans="1:101" x14ac:dyDescent="0.25">
      <c r="A677" t="s">
        <v>317</v>
      </c>
      <c r="B677" s="18" t="s">
        <v>3187</v>
      </c>
      <c r="C677" s="18">
        <v>395090</v>
      </c>
      <c r="D677" t="s">
        <v>480</v>
      </c>
      <c r="E677" t="s">
        <v>482</v>
      </c>
      <c r="F677" t="s">
        <v>245</v>
      </c>
      <c r="G677" t="s">
        <v>3202</v>
      </c>
      <c r="H677">
        <v>82.6</v>
      </c>
      <c r="I677" t="s">
        <v>113</v>
      </c>
      <c r="K677" t="s">
        <v>100</v>
      </c>
      <c r="L677" t="s">
        <v>105</v>
      </c>
      <c r="M677">
        <v>2</v>
      </c>
      <c r="N677">
        <v>4</v>
      </c>
      <c r="O677">
        <v>1</v>
      </c>
      <c r="P677">
        <v>5</v>
      </c>
      <c r="Q677">
        <v>4</v>
      </c>
      <c r="R677">
        <v>5</v>
      </c>
      <c r="S677">
        <v>4</v>
      </c>
      <c r="U677" s="8">
        <v>4.1708400000000001</v>
      </c>
      <c r="V677" s="8">
        <v>0.79891000000000001</v>
      </c>
      <c r="W677">
        <v>48</v>
      </c>
      <c r="X677">
        <v>1.0429600000000001</v>
      </c>
      <c r="Y677">
        <v>1.8418699999999999</v>
      </c>
      <c r="Z677">
        <v>3.56358</v>
      </c>
      <c r="AA677">
        <v>0.44175999999999999</v>
      </c>
      <c r="AB677">
        <v>6.7210000000000006E-2</v>
      </c>
      <c r="AD677">
        <v>2.32897</v>
      </c>
      <c r="AE677">
        <v>60</v>
      </c>
      <c r="AG677">
        <v>0</v>
      </c>
      <c r="AJ677">
        <v>2.0203099999999998</v>
      </c>
      <c r="AK677">
        <v>0.77100000000000002</v>
      </c>
      <c r="AL677">
        <v>0.39684999999999998</v>
      </c>
      <c r="AM677">
        <v>3.1881599999999999</v>
      </c>
      <c r="AN677">
        <v>2.3599899999999998</v>
      </c>
      <c r="AO677">
        <v>0.99504000000000004</v>
      </c>
      <c r="AP677">
        <v>0.75392000000000003</v>
      </c>
      <c r="AQ677">
        <v>4.1304699999999999</v>
      </c>
      <c r="AS677">
        <v>3</v>
      </c>
      <c r="AT677">
        <v>19</v>
      </c>
      <c r="AU677">
        <v>5</v>
      </c>
      <c r="AV677">
        <v>1</v>
      </c>
      <c r="AW677" s="4">
        <v>3250</v>
      </c>
      <c r="AX677">
        <v>0</v>
      </c>
      <c r="AY677">
        <v>1</v>
      </c>
      <c r="BA677" s="1">
        <v>44259</v>
      </c>
      <c r="BB677">
        <v>9</v>
      </c>
      <c r="BC677">
        <v>9</v>
      </c>
      <c r="BD677">
        <v>0</v>
      </c>
      <c r="BE677">
        <v>56</v>
      </c>
      <c r="BF677">
        <v>1</v>
      </c>
      <c r="BG677">
        <v>0</v>
      </c>
      <c r="BH677">
        <v>56</v>
      </c>
      <c r="BI677" s="1">
        <v>43845</v>
      </c>
      <c r="BJ677">
        <v>26</v>
      </c>
      <c r="BK677">
        <v>19</v>
      </c>
      <c r="BL677">
        <v>8</v>
      </c>
      <c r="BM677">
        <v>164</v>
      </c>
      <c r="BN677">
        <v>1</v>
      </c>
      <c r="BO677">
        <v>0</v>
      </c>
      <c r="BP677">
        <v>164</v>
      </c>
      <c r="BQ677" s="1">
        <v>43481</v>
      </c>
      <c r="BR677">
        <v>35</v>
      </c>
      <c r="BS677">
        <v>20</v>
      </c>
      <c r="BT677">
        <v>15</v>
      </c>
      <c r="BU677">
        <v>180</v>
      </c>
      <c r="BV677">
        <v>1</v>
      </c>
      <c r="BW677">
        <v>0</v>
      </c>
      <c r="BX677">
        <v>180</v>
      </c>
      <c r="BY677">
        <v>112.667</v>
      </c>
      <c r="CA677" t="s">
        <v>483</v>
      </c>
      <c r="CB677" t="s">
        <v>484</v>
      </c>
      <c r="CC677">
        <v>15963</v>
      </c>
      <c r="CD677">
        <v>680</v>
      </c>
      <c r="CE677">
        <v>8144675505</v>
      </c>
      <c r="CF677" t="s">
        <v>99</v>
      </c>
      <c r="CG677" t="s">
        <v>100</v>
      </c>
      <c r="CH677" s="1">
        <v>24473</v>
      </c>
      <c r="CI677" t="s">
        <v>101</v>
      </c>
      <c r="CJ677" t="s">
        <v>100</v>
      </c>
      <c r="CK677" t="s">
        <v>100</v>
      </c>
      <c r="CL677" t="s">
        <v>103</v>
      </c>
      <c r="CM677" t="s">
        <v>481</v>
      </c>
      <c r="CN677">
        <v>127</v>
      </c>
      <c r="CO677" s="1">
        <v>44621</v>
      </c>
      <c r="CP677" s="1"/>
      <c r="CV677"/>
    </row>
    <row r="678" spans="1:101" x14ac:dyDescent="0.25">
      <c r="A678" t="s">
        <v>317</v>
      </c>
      <c r="B678" s="18" t="s">
        <v>3187</v>
      </c>
      <c r="C678" s="18">
        <v>395533</v>
      </c>
      <c r="D678" t="s">
        <v>1590</v>
      </c>
      <c r="E678" t="s">
        <v>1592</v>
      </c>
      <c r="F678" t="s">
        <v>1593</v>
      </c>
      <c r="G678" t="s">
        <v>3202</v>
      </c>
      <c r="H678">
        <v>72.7</v>
      </c>
      <c r="I678" t="s">
        <v>113</v>
      </c>
      <c r="K678" t="s">
        <v>100</v>
      </c>
      <c r="L678" t="s">
        <v>105</v>
      </c>
      <c r="M678">
        <v>5</v>
      </c>
      <c r="N678">
        <v>2</v>
      </c>
      <c r="O678">
        <v>4</v>
      </c>
      <c r="P678">
        <v>5</v>
      </c>
      <c r="Q678">
        <v>4</v>
      </c>
      <c r="R678">
        <v>5</v>
      </c>
      <c r="S678">
        <v>3</v>
      </c>
      <c r="U678" s="8">
        <v>3.5325799999999998</v>
      </c>
      <c r="V678" s="8">
        <v>0.70681000000000005</v>
      </c>
      <c r="W678">
        <v>40.4</v>
      </c>
      <c r="X678">
        <v>0.81952000000000003</v>
      </c>
      <c r="Y678">
        <v>1.52634</v>
      </c>
      <c r="Z678">
        <v>3.1841300000000001</v>
      </c>
      <c r="AA678">
        <v>0.45419999999999999</v>
      </c>
      <c r="AB678">
        <v>0.13321</v>
      </c>
      <c r="AD678">
        <v>2.00624</v>
      </c>
      <c r="AE678">
        <v>50</v>
      </c>
      <c r="AH678">
        <v>6</v>
      </c>
      <c r="AJ678">
        <v>2.4008500000000002</v>
      </c>
      <c r="AK678">
        <v>0.86280999999999997</v>
      </c>
      <c r="AL678">
        <v>0.43052000000000001</v>
      </c>
      <c r="AM678">
        <v>3.6941799999999998</v>
      </c>
      <c r="AN678">
        <v>1.7107399999999999</v>
      </c>
      <c r="AO678">
        <v>0.69867000000000001</v>
      </c>
      <c r="AP678">
        <v>0.61485000000000001</v>
      </c>
      <c r="AQ678">
        <v>3.01918</v>
      </c>
      <c r="AS678">
        <v>1</v>
      </c>
      <c r="AT678">
        <v>1</v>
      </c>
      <c r="AU678">
        <v>0</v>
      </c>
      <c r="AV678">
        <v>0</v>
      </c>
      <c r="AW678" s="4">
        <v>0</v>
      </c>
      <c r="AX678">
        <v>0</v>
      </c>
      <c r="AY678">
        <v>0</v>
      </c>
      <c r="BA678" s="1">
        <v>44456</v>
      </c>
      <c r="BB678">
        <v>2</v>
      </c>
      <c r="BC678">
        <v>2</v>
      </c>
      <c r="BD678">
        <v>0</v>
      </c>
      <c r="BE678">
        <v>8</v>
      </c>
      <c r="BF678">
        <v>1</v>
      </c>
      <c r="BG678">
        <v>0</v>
      </c>
      <c r="BH678">
        <v>8</v>
      </c>
      <c r="BI678" s="1">
        <v>43874</v>
      </c>
      <c r="BJ678">
        <v>6</v>
      </c>
      <c r="BK678">
        <v>6</v>
      </c>
      <c r="BL678">
        <v>0</v>
      </c>
      <c r="BM678">
        <v>40</v>
      </c>
      <c r="BN678">
        <v>1</v>
      </c>
      <c r="BO678">
        <v>0</v>
      </c>
      <c r="BP678">
        <v>40</v>
      </c>
      <c r="BQ678" s="1">
        <v>43553</v>
      </c>
      <c r="BR678">
        <v>4</v>
      </c>
      <c r="BS678">
        <v>3</v>
      </c>
      <c r="BT678">
        <v>4</v>
      </c>
      <c r="BU678">
        <v>40</v>
      </c>
      <c r="BV678">
        <v>1</v>
      </c>
      <c r="BW678">
        <v>0</v>
      </c>
      <c r="BX678">
        <v>40</v>
      </c>
      <c r="BY678">
        <v>24</v>
      </c>
      <c r="CA678" t="s">
        <v>1588</v>
      </c>
      <c r="CB678" t="s">
        <v>1594</v>
      </c>
      <c r="CC678">
        <v>16866</v>
      </c>
      <c r="CD678">
        <v>200</v>
      </c>
      <c r="CE678">
        <v>8143426090</v>
      </c>
      <c r="CF678" t="s">
        <v>99</v>
      </c>
      <c r="CG678" t="s">
        <v>100</v>
      </c>
      <c r="CH678" s="1">
        <v>30164</v>
      </c>
      <c r="CI678" t="s">
        <v>101</v>
      </c>
      <c r="CJ678" t="s">
        <v>100</v>
      </c>
      <c r="CK678" t="s">
        <v>100</v>
      </c>
      <c r="CL678" t="s">
        <v>103</v>
      </c>
      <c r="CM678" t="s">
        <v>1591</v>
      </c>
      <c r="CN678">
        <v>120</v>
      </c>
      <c r="CO678" s="1">
        <v>44621</v>
      </c>
      <c r="CP678" s="1"/>
      <c r="CV678"/>
    </row>
    <row r="679" spans="1:101" x14ac:dyDescent="0.25">
      <c r="A679" t="s">
        <v>317</v>
      </c>
      <c r="B679" s="18" t="s">
        <v>3187</v>
      </c>
      <c r="C679" s="18">
        <v>395653</v>
      </c>
      <c r="D679" t="s">
        <v>1970</v>
      </c>
      <c r="E679" t="s">
        <v>131</v>
      </c>
      <c r="F679" t="s">
        <v>338</v>
      </c>
      <c r="G679" t="s">
        <v>3201</v>
      </c>
      <c r="H679">
        <v>87.5</v>
      </c>
      <c r="I679" t="s">
        <v>98</v>
      </c>
      <c r="K679" t="s">
        <v>100</v>
      </c>
      <c r="L679" t="s">
        <v>105</v>
      </c>
      <c r="M679">
        <v>3</v>
      </c>
      <c r="N679">
        <v>2</v>
      </c>
      <c r="O679">
        <v>3</v>
      </c>
      <c r="P679">
        <v>2</v>
      </c>
      <c r="Q679">
        <v>2</v>
      </c>
      <c r="R679">
        <v>2</v>
      </c>
      <c r="S679">
        <v>3</v>
      </c>
      <c r="U679" s="8">
        <v>3.36835</v>
      </c>
      <c r="V679" s="8">
        <v>0.9083</v>
      </c>
      <c r="W679">
        <v>63.6</v>
      </c>
      <c r="X679">
        <v>0.74068000000000001</v>
      </c>
      <c r="Y679">
        <v>1.64897</v>
      </c>
      <c r="Z679">
        <v>2.6923499999999998</v>
      </c>
      <c r="AA679">
        <v>0.62922</v>
      </c>
      <c r="AB679">
        <v>5.8360000000000002E-2</v>
      </c>
      <c r="AD679">
        <v>1.7193799999999999</v>
      </c>
      <c r="AE679">
        <v>47.4</v>
      </c>
      <c r="AG679">
        <v>0</v>
      </c>
      <c r="AJ679">
        <v>2.1387800000000001</v>
      </c>
      <c r="AK679">
        <v>0.87336999999999998</v>
      </c>
      <c r="AL679">
        <v>0.51100000000000001</v>
      </c>
      <c r="AM679">
        <v>3.5231499999999998</v>
      </c>
      <c r="AN679">
        <v>1.64578</v>
      </c>
      <c r="AO679">
        <v>0.62380999999999998</v>
      </c>
      <c r="AP679">
        <v>0.66568000000000005</v>
      </c>
      <c r="AQ679">
        <v>3.01857</v>
      </c>
      <c r="AS679">
        <v>0</v>
      </c>
      <c r="AT679">
        <v>3</v>
      </c>
      <c r="AU679">
        <v>1</v>
      </c>
      <c r="AV679">
        <v>0</v>
      </c>
      <c r="AW679" s="4">
        <v>0</v>
      </c>
      <c r="AX679">
        <v>0</v>
      </c>
      <c r="AY679">
        <v>0</v>
      </c>
      <c r="BA679" s="1">
        <v>44433</v>
      </c>
      <c r="BB679">
        <v>5</v>
      </c>
      <c r="BC679">
        <v>5</v>
      </c>
      <c r="BD679">
        <v>0</v>
      </c>
      <c r="BE679">
        <v>28</v>
      </c>
      <c r="BF679">
        <v>1</v>
      </c>
      <c r="BG679">
        <v>0</v>
      </c>
      <c r="BH679">
        <v>28</v>
      </c>
      <c r="BI679" s="1">
        <v>43657</v>
      </c>
      <c r="BJ679">
        <v>7</v>
      </c>
      <c r="BK679">
        <v>6</v>
      </c>
      <c r="BL679">
        <v>0</v>
      </c>
      <c r="BM679">
        <v>40</v>
      </c>
      <c r="BN679">
        <v>1</v>
      </c>
      <c r="BO679">
        <v>0</v>
      </c>
      <c r="BP679">
        <v>40</v>
      </c>
      <c r="BQ679" s="1">
        <v>43272</v>
      </c>
      <c r="BR679">
        <v>8</v>
      </c>
      <c r="BS679">
        <v>6</v>
      </c>
      <c r="BT679">
        <v>2</v>
      </c>
      <c r="BU679">
        <v>40</v>
      </c>
      <c r="BV679">
        <v>1</v>
      </c>
      <c r="BW679">
        <v>0</v>
      </c>
      <c r="BX679">
        <v>40</v>
      </c>
      <c r="BY679">
        <v>34</v>
      </c>
      <c r="CA679" t="s">
        <v>1972</v>
      </c>
      <c r="CB679" t="s">
        <v>1973</v>
      </c>
      <c r="CC679">
        <v>15146</v>
      </c>
      <c r="CD679">
        <v>10</v>
      </c>
      <c r="CE679">
        <v>4128564770</v>
      </c>
      <c r="CF679" t="s">
        <v>99</v>
      </c>
      <c r="CG679" t="s">
        <v>100</v>
      </c>
      <c r="CH679" s="1">
        <v>30796</v>
      </c>
      <c r="CI679" t="s">
        <v>100</v>
      </c>
      <c r="CJ679" t="s">
        <v>100</v>
      </c>
      <c r="CK679" t="s">
        <v>100</v>
      </c>
      <c r="CL679" t="s">
        <v>103</v>
      </c>
      <c r="CM679" t="s">
        <v>1971</v>
      </c>
      <c r="CN679">
        <v>120</v>
      </c>
      <c r="CO679" s="1">
        <v>44621</v>
      </c>
      <c r="CP679" s="1"/>
      <c r="CV679"/>
    </row>
    <row r="680" spans="1:101" x14ac:dyDescent="0.25">
      <c r="A680" t="s">
        <v>317</v>
      </c>
      <c r="B680" s="18" t="s">
        <v>3187</v>
      </c>
      <c r="C680" s="18">
        <v>396115</v>
      </c>
      <c r="D680" t="s">
        <v>3050</v>
      </c>
      <c r="E680" t="s">
        <v>987</v>
      </c>
      <c r="F680" t="s">
        <v>111</v>
      </c>
      <c r="G680" t="s">
        <v>3201</v>
      </c>
      <c r="H680">
        <v>52.9</v>
      </c>
      <c r="I680" t="s">
        <v>98</v>
      </c>
      <c r="K680" t="s">
        <v>100</v>
      </c>
      <c r="L680" t="s">
        <v>105</v>
      </c>
      <c r="M680">
        <v>2</v>
      </c>
      <c r="N680">
        <v>3</v>
      </c>
      <c r="O680">
        <v>2</v>
      </c>
      <c r="P680">
        <v>4</v>
      </c>
      <c r="Q680">
        <v>5</v>
      </c>
      <c r="R680">
        <v>4</v>
      </c>
      <c r="S680">
        <v>3</v>
      </c>
      <c r="U680" s="8">
        <v>3.2903699999999998</v>
      </c>
      <c r="V680" s="8">
        <v>0.73475000000000001</v>
      </c>
      <c r="W680">
        <v>100</v>
      </c>
      <c r="X680">
        <v>1.1605399999999999</v>
      </c>
      <c r="Y680">
        <v>1.8952899999999999</v>
      </c>
      <c r="Z680">
        <v>2.8047599999999999</v>
      </c>
      <c r="AA680">
        <v>0.55274999999999996</v>
      </c>
      <c r="AB680">
        <v>0.25030999999999998</v>
      </c>
      <c r="AD680">
        <v>1.3950800000000001</v>
      </c>
      <c r="AE680">
        <v>100</v>
      </c>
      <c r="AG680">
        <v>4</v>
      </c>
      <c r="AJ680">
        <v>2.0443899999999999</v>
      </c>
      <c r="AK680">
        <v>0.82252000000000003</v>
      </c>
      <c r="AL680">
        <v>0.47055000000000002</v>
      </c>
      <c r="AM680">
        <v>3.3374600000000001</v>
      </c>
      <c r="AN680">
        <v>1.3970199999999999</v>
      </c>
      <c r="AO680">
        <v>1.0378499999999999</v>
      </c>
      <c r="AP680">
        <v>0.58477999999999997</v>
      </c>
      <c r="AQ680">
        <v>3.1127500000000001</v>
      </c>
      <c r="AS680">
        <v>1</v>
      </c>
      <c r="AT680">
        <v>14</v>
      </c>
      <c r="AU680">
        <v>0</v>
      </c>
      <c r="AV680">
        <v>1</v>
      </c>
      <c r="AW680" s="4">
        <v>650</v>
      </c>
      <c r="AX680">
        <v>0</v>
      </c>
      <c r="AY680">
        <v>1</v>
      </c>
      <c r="BA680" s="1">
        <v>44364</v>
      </c>
      <c r="BB680">
        <v>3</v>
      </c>
      <c r="BC680">
        <v>3</v>
      </c>
      <c r="BD680">
        <v>0</v>
      </c>
      <c r="BE680">
        <v>28</v>
      </c>
      <c r="BF680">
        <v>1</v>
      </c>
      <c r="BG680">
        <v>0</v>
      </c>
      <c r="BH680">
        <v>28</v>
      </c>
      <c r="BI680" s="1">
        <v>43561</v>
      </c>
      <c r="BJ680">
        <v>8</v>
      </c>
      <c r="BK680">
        <v>5</v>
      </c>
      <c r="BL680">
        <v>3</v>
      </c>
      <c r="BM680">
        <v>52</v>
      </c>
      <c r="BN680">
        <v>1</v>
      </c>
      <c r="BO680">
        <v>0</v>
      </c>
      <c r="BP680">
        <v>52</v>
      </c>
      <c r="BQ680" s="1">
        <v>43271</v>
      </c>
      <c r="BR680">
        <v>14</v>
      </c>
      <c r="BS680">
        <v>8</v>
      </c>
      <c r="BT680">
        <v>6</v>
      </c>
      <c r="BU680">
        <v>112</v>
      </c>
      <c r="BV680">
        <v>1</v>
      </c>
      <c r="BW680">
        <v>0</v>
      </c>
      <c r="BX680">
        <v>112</v>
      </c>
      <c r="BY680">
        <v>50</v>
      </c>
      <c r="CA680" t="s">
        <v>3052</v>
      </c>
      <c r="CB680" t="s">
        <v>3053</v>
      </c>
      <c r="CC680">
        <v>19038</v>
      </c>
      <c r="CD680">
        <v>560</v>
      </c>
      <c r="CE680">
        <v>2152336200</v>
      </c>
      <c r="CF680" t="s">
        <v>99</v>
      </c>
      <c r="CG680" t="s">
        <v>100</v>
      </c>
      <c r="CH680" s="1">
        <v>39308</v>
      </c>
      <c r="CI680" t="s">
        <v>101</v>
      </c>
      <c r="CJ680" t="s">
        <v>100</v>
      </c>
      <c r="CK680" t="s">
        <v>100</v>
      </c>
      <c r="CL680" t="s">
        <v>103</v>
      </c>
      <c r="CM680" t="s">
        <v>3051</v>
      </c>
      <c r="CN680">
        <v>77</v>
      </c>
      <c r="CO680" s="1">
        <v>44621</v>
      </c>
      <c r="CP680" s="1"/>
      <c r="CV680"/>
    </row>
    <row r="681" spans="1:101" x14ac:dyDescent="0.25">
      <c r="A681" t="s">
        <v>317</v>
      </c>
      <c r="B681" s="18" t="s">
        <v>3187</v>
      </c>
      <c r="C681" s="18">
        <v>395237</v>
      </c>
      <c r="D681" t="s">
        <v>729</v>
      </c>
      <c r="E681" t="s">
        <v>253</v>
      </c>
      <c r="F681" t="s">
        <v>493</v>
      </c>
      <c r="G681" t="s">
        <v>3201</v>
      </c>
      <c r="H681">
        <v>80.2</v>
      </c>
      <c r="I681" t="s">
        <v>98</v>
      </c>
      <c r="K681" t="s">
        <v>100</v>
      </c>
      <c r="L681" t="s">
        <v>105</v>
      </c>
      <c r="M681">
        <v>3</v>
      </c>
      <c r="N681">
        <v>2</v>
      </c>
      <c r="O681">
        <v>3</v>
      </c>
      <c r="P681">
        <v>4</v>
      </c>
      <c r="Q681">
        <v>3</v>
      </c>
      <c r="R681">
        <v>5</v>
      </c>
      <c r="S681">
        <v>2</v>
      </c>
      <c r="U681" s="8">
        <v>3.04969</v>
      </c>
      <c r="V681" s="8">
        <v>0.49685000000000001</v>
      </c>
      <c r="X681">
        <v>1.09016</v>
      </c>
      <c r="Y681">
        <v>1.58701</v>
      </c>
      <c r="Z681">
        <v>2.5851299999999999</v>
      </c>
      <c r="AA681">
        <v>0.26424999999999998</v>
      </c>
      <c r="AB681">
        <v>6.2260000000000003E-2</v>
      </c>
      <c r="AC681">
        <v>6</v>
      </c>
      <c r="AD681">
        <v>1.46268</v>
      </c>
      <c r="AF681">
        <v>6</v>
      </c>
      <c r="AH681">
        <v>6</v>
      </c>
      <c r="AJ681">
        <v>1.96739</v>
      </c>
      <c r="AK681">
        <v>0.80223</v>
      </c>
      <c r="AL681">
        <v>0.42354999999999998</v>
      </c>
      <c r="AM681">
        <v>3.1931699999999998</v>
      </c>
      <c r="AN681">
        <v>1.5220400000000001</v>
      </c>
      <c r="AO681">
        <v>0.99956999999999996</v>
      </c>
      <c r="AP681">
        <v>0.43931999999999999</v>
      </c>
      <c r="AQ681">
        <v>3.0154399999999999</v>
      </c>
      <c r="AS681">
        <v>0</v>
      </c>
      <c r="AT681">
        <v>6</v>
      </c>
      <c r="AU681">
        <v>0</v>
      </c>
      <c r="AV681">
        <v>5</v>
      </c>
      <c r="AW681" s="4">
        <v>6517.86</v>
      </c>
      <c r="AX681">
        <v>0</v>
      </c>
      <c r="AY681">
        <v>5</v>
      </c>
      <c r="BA681" s="1">
        <v>44475</v>
      </c>
      <c r="BB681">
        <v>12</v>
      </c>
      <c r="BC681">
        <v>12</v>
      </c>
      <c r="BD681">
        <v>0</v>
      </c>
      <c r="BE681">
        <v>48</v>
      </c>
      <c r="BF681">
        <v>1</v>
      </c>
      <c r="BG681">
        <v>0</v>
      </c>
      <c r="BH681">
        <v>48</v>
      </c>
      <c r="BI681" s="1">
        <v>44141</v>
      </c>
      <c r="BJ681">
        <v>8</v>
      </c>
      <c r="BK681">
        <v>6</v>
      </c>
      <c r="BL681">
        <v>2</v>
      </c>
      <c r="BM681">
        <v>40</v>
      </c>
      <c r="BN681">
        <v>1</v>
      </c>
      <c r="BO681">
        <v>0</v>
      </c>
      <c r="BP681">
        <v>40</v>
      </c>
      <c r="BQ681" s="1">
        <v>43630</v>
      </c>
      <c r="BR681">
        <v>6</v>
      </c>
      <c r="BS681">
        <v>6</v>
      </c>
      <c r="BT681">
        <v>0</v>
      </c>
      <c r="BU681">
        <v>20</v>
      </c>
      <c r="BV681">
        <v>1</v>
      </c>
      <c r="BW681">
        <v>0</v>
      </c>
      <c r="BX681">
        <v>20</v>
      </c>
      <c r="BY681">
        <v>40.667000000000002</v>
      </c>
      <c r="CA681" t="s">
        <v>731</v>
      </c>
      <c r="CB681" t="s">
        <v>732</v>
      </c>
      <c r="CC681">
        <v>19611</v>
      </c>
      <c r="CD681">
        <v>110</v>
      </c>
      <c r="CE681">
        <v>6103763991</v>
      </c>
      <c r="CF681" t="s">
        <v>99</v>
      </c>
      <c r="CG681" t="s">
        <v>100</v>
      </c>
      <c r="CH681" s="1">
        <v>24965</v>
      </c>
      <c r="CI681" t="s">
        <v>100</v>
      </c>
      <c r="CJ681" t="s">
        <v>100</v>
      </c>
      <c r="CK681" t="s">
        <v>100</v>
      </c>
      <c r="CL681" t="s">
        <v>103</v>
      </c>
      <c r="CM681" t="s">
        <v>730</v>
      </c>
      <c r="CN681">
        <v>103</v>
      </c>
      <c r="CO681" s="1">
        <v>44621</v>
      </c>
      <c r="CP681" s="1"/>
      <c r="CV681"/>
    </row>
    <row r="682" spans="1:101" x14ac:dyDescent="0.25">
      <c r="A682" t="s">
        <v>317</v>
      </c>
      <c r="B682" s="18" t="s">
        <v>3187</v>
      </c>
      <c r="C682" s="18">
        <v>395374</v>
      </c>
      <c r="D682" t="s">
        <v>1123</v>
      </c>
      <c r="E682" t="s">
        <v>1125</v>
      </c>
      <c r="F682" t="s">
        <v>209</v>
      </c>
      <c r="G682" t="s">
        <v>3201</v>
      </c>
      <c r="H682">
        <v>127.2</v>
      </c>
      <c r="I682" t="s">
        <v>98</v>
      </c>
      <c r="K682" t="s">
        <v>100</v>
      </c>
      <c r="L682" t="s">
        <v>105</v>
      </c>
      <c r="M682">
        <v>1</v>
      </c>
      <c r="N682">
        <v>2</v>
      </c>
      <c r="O682">
        <v>1</v>
      </c>
      <c r="P682">
        <v>3</v>
      </c>
      <c r="Q682">
        <v>2</v>
      </c>
      <c r="R682">
        <v>3</v>
      </c>
      <c r="S682">
        <v>2</v>
      </c>
      <c r="U682" s="8">
        <v>3.0169299999999999</v>
      </c>
      <c r="V682" s="8">
        <v>0.46203</v>
      </c>
      <c r="W682">
        <v>100</v>
      </c>
      <c r="X682">
        <v>0.97626999999999997</v>
      </c>
      <c r="Y682">
        <v>1.4382999999999999</v>
      </c>
      <c r="Z682">
        <v>2.7434099999999999</v>
      </c>
      <c r="AA682">
        <v>0.31627</v>
      </c>
      <c r="AB682">
        <v>4.607E-2</v>
      </c>
      <c r="AD682">
        <v>1.57863</v>
      </c>
      <c r="AE682">
        <v>100</v>
      </c>
      <c r="AG682">
        <v>3</v>
      </c>
      <c r="AJ682">
        <v>2.0053299999999998</v>
      </c>
      <c r="AK682">
        <v>0.82543</v>
      </c>
      <c r="AL682">
        <v>0.44723000000000002</v>
      </c>
      <c r="AM682">
        <v>3.27799</v>
      </c>
      <c r="AN682">
        <v>1.6116200000000001</v>
      </c>
      <c r="AO682">
        <v>0.86999000000000004</v>
      </c>
      <c r="AP682">
        <v>0.38689000000000001</v>
      </c>
      <c r="AQ682">
        <v>2.90585</v>
      </c>
      <c r="AS682">
        <v>2</v>
      </c>
      <c r="AT682">
        <v>5</v>
      </c>
      <c r="AU682">
        <v>0</v>
      </c>
      <c r="AV682">
        <v>3</v>
      </c>
      <c r="AW682" s="4">
        <v>2932.61</v>
      </c>
      <c r="AX682">
        <v>0</v>
      </c>
      <c r="AY682">
        <v>3</v>
      </c>
      <c r="BA682" s="1">
        <v>44551</v>
      </c>
      <c r="BB682">
        <v>8</v>
      </c>
      <c r="BC682">
        <v>8</v>
      </c>
      <c r="BD682">
        <v>0</v>
      </c>
      <c r="BE682">
        <v>44</v>
      </c>
      <c r="BF682">
        <v>0</v>
      </c>
      <c r="BG682">
        <v>0</v>
      </c>
      <c r="BH682">
        <v>44</v>
      </c>
      <c r="BI682" s="1">
        <v>43760</v>
      </c>
      <c r="BJ682">
        <v>21</v>
      </c>
      <c r="BK682">
        <v>21</v>
      </c>
      <c r="BL682">
        <v>0</v>
      </c>
      <c r="BM682">
        <v>100</v>
      </c>
      <c r="BN682">
        <v>1</v>
      </c>
      <c r="BO682">
        <v>0</v>
      </c>
      <c r="BP682">
        <v>100</v>
      </c>
      <c r="BQ682" s="1">
        <v>43371</v>
      </c>
      <c r="BR682">
        <v>21</v>
      </c>
      <c r="BS682">
        <v>16</v>
      </c>
      <c r="BT682">
        <v>5</v>
      </c>
      <c r="BU682">
        <v>120</v>
      </c>
      <c r="BV682">
        <v>2</v>
      </c>
      <c r="BW682">
        <v>60</v>
      </c>
      <c r="BX682">
        <v>180</v>
      </c>
      <c r="BY682">
        <v>85.332999999999998</v>
      </c>
      <c r="CA682" t="s">
        <v>1126</v>
      </c>
      <c r="CB682" t="s">
        <v>1127</v>
      </c>
      <c r="CC682">
        <v>19050</v>
      </c>
      <c r="CD682">
        <v>290</v>
      </c>
      <c r="CE682">
        <v>6106267700</v>
      </c>
      <c r="CF682" t="s">
        <v>99</v>
      </c>
      <c r="CG682" t="s">
        <v>100</v>
      </c>
      <c r="CH682" s="1">
        <v>28338</v>
      </c>
      <c r="CI682" t="s">
        <v>100</v>
      </c>
      <c r="CJ682" t="s">
        <v>100</v>
      </c>
      <c r="CK682" t="s">
        <v>100</v>
      </c>
      <c r="CL682" t="s">
        <v>103</v>
      </c>
      <c r="CM682" t="s">
        <v>1124</v>
      </c>
      <c r="CN682">
        <v>198</v>
      </c>
      <c r="CO682" s="1">
        <v>44621</v>
      </c>
      <c r="CP682" s="1"/>
      <c r="CV682"/>
    </row>
    <row r="683" spans="1:101" x14ac:dyDescent="0.25">
      <c r="A683" t="s">
        <v>317</v>
      </c>
      <c r="B683" s="18" t="s">
        <v>3187</v>
      </c>
      <c r="C683" s="18">
        <v>395687</v>
      </c>
      <c r="D683" t="s">
        <v>2059</v>
      </c>
      <c r="E683" t="s">
        <v>271</v>
      </c>
      <c r="F683" t="s">
        <v>111</v>
      </c>
      <c r="G683" t="s">
        <v>3201</v>
      </c>
      <c r="H683">
        <v>183.9</v>
      </c>
      <c r="I683" t="s">
        <v>98</v>
      </c>
      <c r="K683" t="s">
        <v>100</v>
      </c>
      <c r="L683" t="s">
        <v>105</v>
      </c>
      <c r="M683">
        <v>2</v>
      </c>
      <c r="N683">
        <v>2</v>
      </c>
      <c r="O683">
        <v>1</v>
      </c>
      <c r="P683">
        <v>5</v>
      </c>
      <c r="Q683">
        <v>3</v>
      </c>
      <c r="R683">
        <v>5</v>
      </c>
      <c r="S683">
        <v>2</v>
      </c>
      <c r="U683" s="8">
        <v>3.2785899999999999</v>
      </c>
      <c r="V683" s="8">
        <v>0.46611999999999998</v>
      </c>
      <c r="X683">
        <v>0.84006999999999998</v>
      </c>
      <c r="Y683">
        <v>1.30619</v>
      </c>
      <c r="Z683">
        <v>2.8055099999999999</v>
      </c>
      <c r="AA683">
        <v>0.32046999999999998</v>
      </c>
      <c r="AB683">
        <v>2.989E-2</v>
      </c>
      <c r="AC683">
        <v>6</v>
      </c>
      <c r="AD683">
        <v>1.9723999999999999</v>
      </c>
      <c r="AF683">
        <v>6</v>
      </c>
      <c r="AG683">
        <v>2</v>
      </c>
      <c r="AJ683">
        <v>1.98553</v>
      </c>
      <c r="AK683">
        <v>0.82301999999999997</v>
      </c>
      <c r="AL683">
        <v>0.44672000000000001</v>
      </c>
      <c r="AM683">
        <v>3.25528</v>
      </c>
      <c r="AN683">
        <v>2.03369</v>
      </c>
      <c r="AO683">
        <v>0.75080000000000002</v>
      </c>
      <c r="AP683">
        <v>0.39077000000000001</v>
      </c>
      <c r="AQ683">
        <v>3.17991</v>
      </c>
      <c r="AS683">
        <v>2</v>
      </c>
      <c r="AT683">
        <v>8</v>
      </c>
      <c r="AU683">
        <v>1</v>
      </c>
      <c r="AV683">
        <v>9</v>
      </c>
      <c r="AW683" s="4">
        <v>88866.98</v>
      </c>
      <c r="AX683">
        <v>1</v>
      </c>
      <c r="AY683">
        <v>10</v>
      </c>
      <c r="BA683" s="1">
        <v>44475</v>
      </c>
      <c r="BB683">
        <v>12</v>
      </c>
      <c r="BC683">
        <v>12</v>
      </c>
      <c r="BD683">
        <v>0</v>
      </c>
      <c r="BE683">
        <v>72</v>
      </c>
      <c r="BF683">
        <v>1</v>
      </c>
      <c r="BG683">
        <v>0</v>
      </c>
      <c r="BH683">
        <v>72</v>
      </c>
      <c r="BI683" s="1">
        <v>43895</v>
      </c>
      <c r="BJ683">
        <v>8</v>
      </c>
      <c r="BK683">
        <v>7</v>
      </c>
      <c r="BL683">
        <v>0</v>
      </c>
      <c r="BM683">
        <v>52</v>
      </c>
      <c r="BN683">
        <v>1</v>
      </c>
      <c r="BO683">
        <v>0</v>
      </c>
      <c r="BP683">
        <v>52</v>
      </c>
      <c r="BQ683" s="1">
        <v>43623</v>
      </c>
      <c r="BR683">
        <v>22</v>
      </c>
      <c r="BS683">
        <v>17</v>
      </c>
      <c r="BT683">
        <v>10</v>
      </c>
      <c r="BU683">
        <v>180</v>
      </c>
      <c r="BV683">
        <v>1</v>
      </c>
      <c r="BW683">
        <v>0</v>
      </c>
      <c r="BX683">
        <v>180</v>
      </c>
      <c r="BY683">
        <v>83.332999999999998</v>
      </c>
      <c r="CA683" t="s">
        <v>2061</v>
      </c>
      <c r="CB683" t="s">
        <v>2062</v>
      </c>
      <c r="CC683">
        <v>19126</v>
      </c>
      <c r="CD683">
        <v>560</v>
      </c>
      <c r="CE683">
        <v>2154244090</v>
      </c>
      <c r="CF683" t="s">
        <v>99</v>
      </c>
      <c r="CG683" t="s">
        <v>100</v>
      </c>
      <c r="CH683" s="1">
        <v>31068</v>
      </c>
      <c r="CI683" t="s">
        <v>100</v>
      </c>
      <c r="CJ683" t="s">
        <v>100</v>
      </c>
      <c r="CK683" t="s">
        <v>100</v>
      </c>
      <c r="CL683" t="s">
        <v>103</v>
      </c>
      <c r="CM683" t="s">
        <v>2060</v>
      </c>
      <c r="CN683">
        <v>240</v>
      </c>
      <c r="CO683" s="1">
        <v>44621</v>
      </c>
      <c r="CP683" s="1"/>
      <c r="CV683"/>
    </row>
    <row r="684" spans="1:101" x14ac:dyDescent="0.25">
      <c r="A684" t="s">
        <v>317</v>
      </c>
      <c r="B684" s="18" t="s">
        <v>3187</v>
      </c>
      <c r="C684" s="18">
        <v>395168</v>
      </c>
      <c r="D684" t="s">
        <v>599</v>
      </c>
      <c r="E684" t="s">
        <v>112</v>
      </c>
      <c r="F684" t="s">
        <v>243</v>
      </c>
      <c r="G684" t="s">
        <v>3201</v>
      </c>
      <c r="H684">
        <v>160.1</v>
      </c>
      <c r="I684" t="s">
        <v>98</v>
      </c>
      <c r="K684" t="s">
        <v>101</v>
      </c>
      <c r="L684" t="s">
        <v>105</v>
      </c>
      <c r="M684">
        <v>1</v>
      </c>
      <c r="N684">
        <v>2</v>
      </c>
      <c r="O684">
        <v>1</v>
      </c>
      <c r="P684">
        <v>3</v>
      </c>
      <c r="Q684">
        <v>3</v>
      </c>
      <c r="R684">
        <v>3</v>
      </c>
      <c r="S684">
        <v>3</v>
      </c>
      <c r="U684" s="8">
        <v>3.0576400000000001</v>
      </c>
      <c r="V684" s="8">
        <v>0.63143000000000005</v>
      </c>
      <c r="W684">
        <v>40.9</v>
      </c>
      <c r="X684">
        <v>0.92293999999999998</v>
      </c>
      <c r="Y684">
        <v>1.55437</v>
      </c>
      <c r="Z684">
        <v>2.61761</v>
      </c>
      <c r="AA684">
        <v>0.35532000000000002</v>
      </c>
      <c r="AB684">
        <v>5.9810000000000002E-2</v>
      </c>
      <c r="AD684">
        <v>1.5032700000000001</v>
      </c>
      <c r="AE684">
        <v>38.700000000000003</v>
      </c>
      <c r="AG684">
        <v>0</v>
      </c>
      <c r="AJ684">
        <v>2.0614300000000001</v>
      </c>
      <c r="AK684">
        <v>0.77764999999999995</v>
      </c>
      <c r="AL684">
        <v>0.39755000000000001</v>
      </c>
      <c r="AM684">
        <v>3.2366199999999998</v>
      </c>
      <c r="AN684">
        <v>1.49291</v>
      </c>
      <c r="AO684">
        <v>0.873</v>
      </c>
      <c r="AP684">
        <v>0.59482999999999997</v>
      </c>
      <c r="AQ684">
        <v>2.9826999999999999</v>
      </c>
      <c r="AS684">
        <v>1</v>
      </c>
      <c r="AT684">
        <v>6</v>
      </c>
      <c r="AU684">
        <v>2</v>
      </c>
      <c r="AV684">
        <v>3</v>
      </c>
      <c r="AW684" s="4">
        <v>22787.25</v>
      </c>
      <c r="AX684">
        <v>0</v>
      </c>
      <c r="AY684">
        <v>3</v>
      </c>
      <c r="BA684" s="1">
        <v>44413</v>
      </c>
      <c r="BB684">
        <v>15</v>
      </c>
      <c r="BC684">
        <v>13</v>
      </c>
      <c r="BD684">
        <v>2</v>
      </c>
      <c r="BE684">
        <v>120</v>
      </c>
      <c r="BF684">
        <v>1</v>
      </c>
      <c r="BG684">
        <v>0</v>
      </c>
      <c r="BH684">
        <v>120</v>
      </c>
      <c r="BI684" s="1">
        <v>43762</v>
      </c>
      <c r="BJ684">
        <v>13</v>
      </c>
      <c r="BK684">
        <v>11</v>
      </c>
      <c r="BL684">
        <v>2</v>
      </c>
      <c r="BM684">
        <v>64</v>
      </c>
      <c r="BN684">
        <v>1</v>
      </c>
      <c r="BO684">
        <v>0</v>
      </c>
      <c r="BP684">
        <v>64</v>
      </c>
      <c r="BQ684" s="1">
        <v>43405</v>
      </c>
      <c r="BR684">
        <v>15</v>
      </c>
      <c r="BS684">
        <v>12</v>
      </c>
      <c r="BT684">
        <v>3</v>
      </c>
      <c r="BU684">
        <v>84</v>
      </c>
      <c r="BV684">
        <v>1</v>
      </c>
      <c r="BW684">
        <v>0</v>
      </c>
      <c r="BX684">
        <v>84</v>
      </c>
      <c r="BY684">
        <v>95.332999999999998</v>
      </c>
      <c r="CA684" t="s">
        <v>601</v>
      </c>
      <c r="CB684" t="s">
        <v>602</v>
      </c>
      <c r="CC684">
        <v>17403</v>
      </c>
      <c r="CD684">
        <v>800</v>
      </c>
      <c r="CE684">
        <v>7178452661</v>
      </c>
      <c r="CF684" t="s">
        <v>99</v>
      </c>
      <c r="CG684" t="s">
        <v>100</v>
      </c>
      <c r="CH684" s="1">
        <v>24495</v>
      </c>
      <c r="CI684" t="s">
        <v>100</v>
      </c>
      <c r="CJ684" t="s">
        <v>100</v>
      </c>
      <c r="CK684" t="s">
        <v>101</v>
      </c>
      <c r="CL684" t="s">
        <v>103</v>
      </c>
      <c r="CM684" t="s">
        <v>600</v>
      </c>
      <c r="CN684">
        <v>269</v>
      </c>
      <c r="CO684" s="1">
        <v>44621</v>
      </c>
      <c r="CP684" s="1"/>
      <c r="CV684"/>
    </row>
    <row r="685" spans="1:101" x14ac:dyDescent="0.25">
      <c r="A685" t="s">
        <v>317</v>
      </c>
      <c r="B685" s="18" t="s">
        <v>3187</v>
      </c>
      <c r="C685" s="18">
        <v>395326</v>
      </c>
      <c r="D685" t="s">
        <v>954</v>
      </c>
      <c r="E685" t="s">
        <v>956</v>
      </c>
      <c r="F685" t="s">
        <v>281</v>
      </c>
      <c r="G685" t="s">
        <v>3201</v>
      </c>
      <c r="H685">
        <v>74.3</v>
      </c>
      <c r="I685" t="s">
        <v>98</v>
      </c>
      <c r="K685" t="s">
        <v>100</v>
      </c>
      <c r="L685" t="s">
        <v>105</v>
      </c>
      <c r="M685">
        <v>5</v>
      </c>
      <c r="N685">
        <v>3</v>
      </c>
      <c r="O685">
        <v>5</v>
      </c>
      <c r="P685">
        <v>5</v>
      </c>
      <c r="Q685">
        <v>5</v>
      </c>
      <c r="R685">
        <v>5</v>
      </c>
      <c r="S685">
        <v>3</v>
      </c>
      <c r="U685" s="8">
        <v>3.90483</v>
      </c>
      <c r="V685" s="8">
        <v>0.58628000000000002</v>
      </c>
      <c r="W685">
        <v>45.1</v>
      </c>
      <c r="X685">
        <v>1.22305</v>
      </c>
      <c r="Y685">
        <v>1.8093300000000001</v>
      </c>
      <c r="Z685">
        <v>3.6476199999999999</v>
      </c>
      <c r="AA685">
        <v>0.32896999999999998</v>
      </c>
      <c r="AB685">
        <v>6.5079999999999999E-2</v>
      </c>
      <c r="AD685">
        <v>2.09551</v>
      </c>
      <c r="AE685">
        <v>20</v>
      </c>
      <c r="AG685">
        <v>1</v>
      </c>
      <c r="AJ685">
        <v>2.2879800000000001</v>
      </c>
      <c r="AK685">
        <v>0.78895000000000004</v>
      </c>
      <c r="AL685">
        <v>0.39482</v>
      </c>
      <c r="AM685">
        <v>3.4717500000000001</v>
      </c>
      <c r="AN685">
        <v>1.875</v>
      </c>
      <c r="AO685">
        <v>1.1403000000000001</v>
      </c>
      <c r="AP685">
        <v>0.55611999999999995</v>
      </c>
      <c r="AQ685">
        <v>3.5511599999999999</v>
      </c>
      <c r="AS685">
        <v>0</v>
      </c>
      <c r="AT685">
        <v>0</v>
      </c>
      <c r="AU685">
        <v>0</v>
      </c>
      <c r="AV685">
        <v>0</v>
      </c>
      <c r="AW685" s="4">
        <v>0</v>
      </c>
      <c r="AX685">
        <v>0</v>
      </c>
      <c r="AY685">
        <v>0</v>
      </c>
      <c r="BA685" s="1">
        <v>44301</v>
      </c>
      <c r="BB685">
        <v>3</v>
      </c>
      <c r="BC685">
        <v>3</v>
      </c>
      <c r="BD685">
        <v>0</v>
      </c>
      <c r="BE685">
        <v>12</v>
      </c>
      <c r="BF685">
        <v>1</v>
      </c>
      <c r="BG685">
        <v>0</v>
      </c>
      <c r="BH685">
        <v>12</v>
      </c>
      <c r="BI685" s="1">
        <v>43636</v>
      </c>
      <c r="BJ685">
        <v>0</v>
      </c>
      <c r="BK685">
        <v>0</v>
      </c>
      <c r="BL685">
        <v>0</v>
      </c>
      <c r="BM685">
        <v>0</v>
      </c>
      <c r="BN685">
        <v>0</v>
      </c>
      <c r="BO685">
        <v>0</v>
      </c>
      <c r="BP685">
        <v>0</v>
      </c>
      <c r="BQ685" s="1">
        <v>43245</v>
      </c>
      <c r="BR685">
        <v>4</v>
      </c>
      <c r="BS685">
        <v>4</v>
      </c>
      <c r="BT685">
        <v>0</v>
      </c>
      <c r="BU685">
        <v>16</v>
      </c>
      <c r="BV685">
        <v>1</v>
      </c>
      <c r="BW685">
        <v>0</v>
      </c>
      <c r="BX685">
        <v>16</v>
      </c>
      <c r="BY685">
        <v>8.6669999999999998</v>
      </c>
      <c r="CA685" t="s">
        <v>957</v>
      </c>
      <c r="CB685" t="s">
        <v>958</v>
      </c>
      <c r="CC685">
        <v>17555</v>
      </c>
      <c r="CD685">
        <v>440</v>
      </c>
      <c r="CE685">
        <v>7174454551</v>
      </c>
      <c r="CF685" t="s">
        <v>99</v>
      </c>
      <c r="CG685" t="s">
        <v>100</v>
      </c>
      <c r="CH685" s="1">
        <v>27471</v>
      </c>
      <c r="CI685" t="s">
        <v>101</v>
      </c>
      <c r="CJ685" t="s">
        <v>100</v>
      </c>
      <c r="CK685" t="s">
        <v>100</v>
      </c>
      <c r="CL685" t="s">
        <v>103</v>
      </c>
      <c r="CM685" t="s">
        <v>955</v>
      </c>
      <c r="CN685">
        <v>87</v>
      </c>
      <c r="CO685" s="1">
        <v>44621</v>
      </c>
      <c r="CP685" s="1"/>
      <c r="CV685"/>
    </row>
  </sheetData>
  <phoneticPr fontId="18" type="noConversion"/>
  <pageMargins left="0.7" right="0.7" top="0.75" bottom="0.75" header="0.3" footer="0.3"/>
  <pageSetup orientation="portrait" horizontalDpi="1200" verticalDpi="1200" r:id="rId1"/>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3F645E-1D01-49CA-A34D-2CD6B4D59EC1}">
  <dimension ref="A1:P54"/>
  <sheetViews>
    <sheetView workbookViewId="0">
      <pane ySplit="1" topLeftCell="A2" activePane="bottomLeft" state="frozen"/>
      <selection activeCell="B1" sqref="B1"/>
      <selection pane="bottomLeft"/>
    </sheetView>
  </sheetViews>
  <sheetFormatPr defaultRowHeight="15" outlineLevelCol="1" x14ac:dyDescent="0.25"/>
  <cols>
    <col min="1" max="1" width="40.42578125" customWidth="1"/>
    <col min="2" max="3" width="10.5703125" style="21" customWidth="1"/>
    <col min="4" max="5" width="10.5703125" customWidth="1"/>
    <col min="8" max="8" width="8.7109375" style="6" customWidth="1"/>
    <col min="9" max="9" width="12" style="6" hidden="1" customWidth="1" outlineLevel="1"/>
    <col min="10" max="10" width="6.5703125" style="6" hidden="1" customWidth="1" outlineLevel="1"/>
    <col min="11" max="11" width="11" style="6" hidden="1" customWidth="1" outlineLevel="1"/>
    <col min="12" max="12" width="13.5703125" customWidth="1" collapsed="1"/>
    <col min="13" max="13" width="10.140625" bestFit="1" customWidth="1"/>
    <col min="14" max="14" width="10.42578125" customWidth="1"/>
  </cols>
  <sheetData>
    <row r="1" spans="1:16" ht="72.599999999999994" customHeight="1" x14ac:dyDescent="0.25">
      <c r="A1" s="5" t="s">
        <v>3192</v>
      </c>
      <c r="B1" s="22" t="s">
        <v>3363</v>
      </c>
      <c r="C1" s="22" t="s">
        <v>3364</v>
      </c>
      <c r="D1" s="5" t="s">
        <v>3365</v>
      </c>
      <c r="E1" s="22" t="s">
        <v>3366</v>
      </c>
      <c r="G1" s="2" t="s">
        <v>3204</v>
      </c>
      <c r="H1" s="12" t="s">
        <v>3193</v>
      </c>
      <c r="I1" s="12" t="s">
        <v>3194</v>
      </c>
      <c r="J1" s="12" t="s">
        <v>3195</v>
      </c>
      <c r="K1" s="12" t="s">
        <v>3196</v>
      </c>
      <c r="L1" s="2" t="s">
        <v>3205</v>
      </c>
      <c r="M1" s="2" t="s">
        <v>3206</v>
      </c>
      <c r="N1" s="2" t="s">
        <v>3207</v>
      </c>
      <c r="O1" s="2" t="s">
        <v>3200</v>
      </c>
    </row>
    <row r="2" spans="1:16" x14ac:dyDescent="0.25">
      <c r="A2" t="s">
        <v>3193</v>
      </c>
      <c r="B2" s="6">
        <f>COUNTA(ProviderInfo[Provider Name])</f>
        <v>684</v>
      </c>
      <c r="D2" s="6">
        <v>15216</v>
      </c>
      <c r="G2" t="s">
        <v>139</v>
      </c>
      <c r="H2" s="6">
        <v>20</v>
      </c>
      <c r="I2" s="6">
        <v>0</v>
      </c>
      <c r="J2" s="6">
        <v>0</v>
      </c>
      <c r="K2" s="6">
        <v>2</v>
      </c>
      <c r="L2" s="11">
        <v>0.1</v>
      </c>
      <c r="M2" s="11">
        <v>0.55000000000000004</v>
      </c>
      <c r="N2" s="11">
        <v>0</v>
      </c>
      <c r="O2" s="8">
        <v>3.95</v>
      </c>
    </row>
    <row r="3" spans="1:16" x14ac:dyDescent="0.25">
      <c r="A3" t="s">
        <v>3194</v>
      </c>
      <c r="B3" s="6">
        <f>COUNTIF(ProviderInfo[[#All],[Special Focus Status]], "SFF")</f>
        <v>4</v>
      </c>
      <c r="C3" s="7">
        <f>Summary1[[#This Row],[State Total]]/COUNTA(ProviderInfo[Provider Name])</f>
        <v>5.8479532163742687E-3</v>
      </c>
      <c r="D3" s="6">
        <v>85</v>
      </c>
      <c r="E3" s="7">
        <v>5.5862250262881177E-3</v>
      </c>
      <c r="G3" t="s">
        <v>96</v>
      </c>
      <c r="H3" s="6">
        <v>227</v>
      </c>
      <c r="I3" s="6">
        <v>1</v>
      </c>
      <c r="J3" s="6">
        <v>5</v>
      </c>
      <c r="K3" s="6">
        <v>28</v>
      </c>
      <c r="L3" s="11">
        <v>0.14977973568281938</v>
      </c>
      <c r="M3" s="11">
        <v>0.24229074889867841</v>
      </c>
      <c r="N3" s="11">
        <v>1.7621145374449341E-2</v>
      </c>
      <c r="O3" s="8">
        <v>3.32</v>
      </c>
    </row>
    <row r="4" spans="1:16" x14ac:dyDescent="0.25">
      <c r="A4" t="s">
        <v>3195</v>
      </c>
      <c r="B4" s="6">
        <f>COUNTIF(ProviderInfo[[#All],[Special Focus Status]], "SFF Candidate")</f>
        <v>20</v>
      </c>
      <c r="C4" s="7">
        <f>Summary1[[#This Row],[State Total]]/COUNTA(ProviderInfo[Provider Name])</f>
        <v>2.9239766081871343E-2</v>
      </c>
      <c r="D4" s="6">
        <v>441</v>
      </c>
      <c r="E4" s="7">
        <v>2.8982649842271294E-2</v>
      </c>
      <c r="G4" t="s">
        <v>142</v>
      </c>
      <c r="H4" s="6">
        <v>221</v>
      </c>
      <c r="I4" s="6">
        <v>2</v>
      </c>
      <c r="J4" s="6">
        <v>5</v>
      </c>
      <c r="K4" s="6">
        <v>36</v>
      </c>
      <c r="L4" s="11">
        <v>0.19457013574660634</v>
      </c>
      <c r="M4" s="11">
        <v>0.19909502262443438</v>
      </c>
      <c r="N4" s="11">
        <v>0</v>
      </c>
      <c r="O4" s="8">
        <v>3.0228310502283104</v>
      </c>
    </row>
    <row r="5" spans="1:16" x14ac:dyDescent="0.25">
      <c r="A5" t="s">
        <v>3196</v>
      </c>
      <c r="B5" s="6">
        <f>COUNTIFS(ProviderInfo[Overall Rating], "1", ProviderInfo[Special Focus Status], "")</f>
        <v>87</v>
      </c>
      <c r="C5" s="7">
        <f>Summary1[[#This Row],[State Total]]/COUNTA(ProviderInfo[Provider Name])</f>
        <v>0.12719298245614036</v>
      </c>
      <c r="D5" s="6">
        <v>2176</v>
      </c>
      <c r="E5" s="7">
        <v>0.14300736067297581</v>
      </c>
      <c r="G5" t="s">
        <v>140</v>
      </c>
      <c r="H5" s="6">
        <v>142</v>
      </c>
      <c r="I5" s="6">
        <v>1</v>
      </c>
      <c r="J5" s="6">
        <v>5</v>
      </c>
      <c r="K5" s="6">
        <v>9</v>
      </c>
      <c r="L5" s="11">
        <v>0.10563380281690141</v>
      </c>
      <c r="M5" s="11">
        <v>0.25352112676056338</v>
      </c>
      <c r="N5" s="11">
        <v>0.13380281690140844</v>
      </c>
      <c r="O5" s="8">
        <v>3.3768115942028984</v>
      </c>
    </row>
    <row r="6" spans="1:16" x14ac:dyDescent="0.25">
      <c r="A6" t="s">
        <v>3197</v>
      </c>
      <c r="B6" s="6">
        <f>SUM(B3:B5)</f>
        <v>111</v>
      </c>
      <c r="C6" s="7">
        <f>Summary1[[#This Row],[State Total]]/COUNTA(ProviderInfo[Provider Name])</f>
        <v>0.16228070175438597</v>
      </c>
      <c r="D6" s="6">
        <v>2702</v>
      </c>
      <c r="E6" s="7">
        <v>0.17757623554153523</v>
      </c>
      <c r="G6" t="s">
        <v>155</v>
      </c>
      <c r="H6" s="6">
        <v>1178</v>
      </c>
      <c r="I6" s="6">
        <v>5</v>
      </c>
      <c r="J6" s="6">
        <v>30</v>
      </c>
      <c r="K6" s="6">
        <v>78</v>
      </c>
      <c r="L6" s="11">
        <v>9.5925297113752125E-2</v>
      </c>
      <c r="M6" s="11">
        <v>0.29456706281833617</v>
      </c>
      <c r="N6" s="11">
        <v>6.2818336162988112E-2</v>
      </c>
      <c r="O6" s="8">
        <v>3.4544673539518902</v>
      </c>
    </row>
    <row r="7" spans="1:16" x14ac:dyDescent="0.25">
      <c r="A7" t="s">
        <v>3198</v>
      </c>
      <c r="B7" s="6">
        <f>COUNTIF(ProviderInfo[Overall Rating], "5")</f>
        <v>162</v>
      </c>
      <c r="C7" s="7">
        <f>Summary1[[#This Row],[State Total]]/COUNTA(ProviderInfo[Provider Name])</f>
        <v>0.23684210526315788</v>
      </c>
      <c r="D7" s="6">
        <v>3465</v>
      </c>
      <c r="E7" s="7">
        <v>0.22772082018927445</v>
      </c>
      <c r="G7" t="s">
        <v>161</v>
      </c>
      <c r="H7" s="6">
        <v>223</v>
      </c>
      <c r="I7" s="6">
        <v>1</v>
      </c>
      <c r="J7" s="6">
        <v>5</v>
      </c>
      <c r="K7" s="6">
        <v>17</v>
      </c>
      <c r="L7" s="11">
        <v>0.1031390134529148</v>
      </c>
      <c r="M7" s="11">
        <v>0.31390134529147984</v>
      </c>
      <c r="N7" s="11">
        <v>0.17488789237668162</v>
      </c>
      <c r="O7" s="8">
        <v>3.5475113122171944</v>
      </c>
      <c r="P7" s="6"/>
    </row>
    <row r="8" spans="1:16" x14ac:dyDescent="0.25">
      <c r="A8" t="s">
        <v>3199</v>
      </c>
      <c r="B8" s="6">
        <f>COUNTIF(ProviderInfo[Abuse Icon], "Y")</f>
        <v>24</v>
      </c>
      <c r="C8" s="7">
        <f>Summary1[[#This Row],[State Total]]/COUNTA(ProviderInfo[Provider Name])</f>
        <v>3.5087719298245612E-2</v>
      </c>
      <c r="D8" s="6">
        <v>774</v>
      </c>
      <c r="E8" s="7">
        <v>5.0867507886435334E-2</v>
      </c>
      <c r="G8" t="s">
        <v>167</v>
      </c>
      <c r="H8" s="6">
        <v>208</v>
      </c>
      <c r="I8" s="6">
        <v>1</v>
      </c>
      <c r="J8" s="6">
        <v>5</v>
      </c>
      <c r="K8" s="6">
        <v>24</v>
      </c>
      <c r="L8" s="11">
        <v>0.14423076923076922</v>
      </c>
      <c r="M8" s="11">
        <v>0.25961538461538464</v>
      </c>
      <c r="N8" s="11">
        <v>5.7692307692307696E-2</v>
      </c>
      <c r="O8" s="8">
        <v>3.2815533980582523</v>
      </c>
    </row>
    <row r="9" spans="1:16" x14ac:dyDescent="0.25">
      <c r="A9" t="s">
        <v>3200</v>
      </c>
      <c r="B9" s="8">
        <f>AVERAGE(ProviderInfo[Overall Rating])</f>
        <v>3.1796759941089836</v>
      </c>
      <c r="D9" s="8">
        <v>3.1440474603386215</v>
      </c>
      <c r="G9" t="s">
        <v>180</v>
      </c>
      <c r="H9" s="6">
        <v>17</v>
      </c>
      <c r="I9" s="6">
        <v>0</v>
      </c>
      <c r="J9" s="6">
        <v>0</v>
      </c>
      <c r="K9" s="6">
        <v>1</v>
      </c>
      <c r="L9" s="11">
        <v>5.8823529411764705E-2</v>
      </c>
      <c r="M9" s="11">
        <v>0.52941176470588236</v>
      </c>
      <c r="N9" s="11">
        <v>0.11764705882352941</v>
      </c>
      <c r="O9" s="8">
        <v>3.8235294117647061</v>
      </c>
    </row>
    <row r="10" spans="1:16" ht="15.75" thickBot="1" x14ac:dyDescent="0.3">
      <c r="A10" s="9" t="s">
        <v>9</v>
      </c>
      <c r="B10" s="9"/>
      <c r="C10" s="9"/>
      <c r="D10" s="9"/>
      <c r="E10" s="10"/>
      <c r="G10" t="s">
        <v>176</v>
      </c>
      <c r="H10" s="6">
        <v>45</v>
      </c>
      <c r="I10" s="6">
        <v>1</v>
      </c>
      <c r="J10" s="6">
        <v>5</v>
      </c>
      <c r="K10" s="6">
        <v>0</v>
      </c>
      <c r="L10" s="11">
        <v>0.13333333333333333</v>
      </c>
      <c r="M10" s="11">
        <v>0.44444444444444442</v>
      </c>
      <c r="N10" s="11">
        <v>0</v>
      </c>
      <c r="O10" s="8">
        <v>3.9302325581395348</v>
      </c>
    </row>
    <row r="11" spans="1:16" x14ac:dyDescent="0.25">
      <c r="A11" t="s">
        <v>3201</v>
      </c>
      <c r="B11" s="6">
        <f>COUNTIF(ProviderInfo[[#All],[Ownership Type]], "For profit")</f>
        <v>361</v>
      </c>
      <c r="C11" s="7">
        <f>Summary1[[#This Row],[State Total]]/COUNTA(ProviderInfo[Provider Name])</f>
        <v>0.52777777777777779</v>
      </c>
      <c r="D11" s="6">
        <v>10751</v>
      </c>
      <c r="E11" s="7">
        <v>0.70655888538380651</v>
      </c>
      <c r="G11" t="s">
        <v>181</v>
      </c>
      <c r="H11" s="6">
        <v>699</v>
      </c>
      <c r="I11" s="6">
        <v>3</v>
      </c>
      <c r="J11" s="6">
        <v>15</v>
      </c>
      <c r="K11" s="6">
        <v>58</v>
      </c>
      <c r="L11" s="11">
        <v>0.10872675250357654</v>
      </c>
      <c r="M11" s="11">
        <v>0.27753934191702434</v>
      </c>
      <c r="N11" s="11">
        <v>4.005722460658083E-2</v>
      </c>
      <c r="O11" s="8">
        <v>3.4468704512372637</v>
      </c>
    </row>
    <row r="12" spans="1:16" x14ac:dyDescent="0.25">
      <c r="A12" t="s">
        <v>3202</v>
      </c>
      <c r="B12" s="6">
        <f>COUNTIF(ProviderInfo[[#All],[Ownership Type]], "Non profit")</f>
        <v>297</v>
      </c>
      <c r="C12" s="7">
        <f>Summary1[[#This Row],[State Total]]/COUNTA(ProviderInfo[Provider Name])</f>
        <v>0.43421052631578949</v>
      </c>
      <c r="D12" s="6">
        <v>3513</v>
      </c>
      <c r="E12" s="7">
        <v>0.23087539432176657</v>
      </c>
      <c r="G12" t="s">
        <v>187</v>
      </c>
      <c r="H12" s="6">
        <v>360</v>
      </c>
      <c r="I12" s="6">
        <v>2</v>
      </c>
      <c r="J12" s="6">
        <v>10</v>
      </c>
      <c r="K12" s="6">
        <v>82</v>
      </c>
      <c r="L12" s="11">
        <v>0.26111111111111113</v>
      </c>
      <c r="M12" s="11">
        <v>0.125</v>
      </c>
      <c r="N12" s="11">
        <v>2.5000000000000001E-2</v>
      </c>
      <c r="O12" s="8">
        <v>2.7401129943502824</v>
      </c>
    </row>
    <row r="13" spans="1:16" x14ac:dyDescent="0.25">
      <c r="A13" t="s">
        <v>3203</v>
      </c>
      <c r="B13" s="21">
        <f>COUNTIF(ProviderInfo[[#All],[Ownership Type]], "Government")</f>
        <v>26</v>
      </c>
      <c r="C13" s="7">
        <f>Summary1[[#This Row],[State Total]]/COUNTA(ProviderInfo[Provider Name])</f>
        <v>3.8011695906432746E-2</v>
      </c>
      <c r="D13">
        <v>952</v>
      </c>
      <c r="E13" s="7">
        <v>6.2565720294426919E-2</v>
      </c>
      <c r="G13" t="s">
        <v>3185</v>
      </c>
      <c r="H13" s="6">
        <v>1</v>
      </c>
      <c r="I13" s="6">
        <v>0</v>
      </c>
      <c r="J13" s="6">
        <v>0</v>
      </c>
      <c r="K13" s="6">
        <v>1</v>
      </c>
      <c r="L13" s="11">
        <v>1</v>
      </c>
      <c r="M13" s="11">
        <v>0</v>
      </c>
      <c r="N13" s="11">
        <v>0</v>
      </c>
      <c r="O13" s="8">
        <v>1</v>
      </c>
    </row>
    <row r="14" spans="1:16" x14ac:dyDescent="0.25">
      <c r="G14" t="s">
        <v>194</v>
      </c>
      <c r="H14" s="6">
        <v>43</v>
      </c>
      <c r="I14" s="6">
        <v>1</v>
      </c>
      <c r="J14" s="6">
        <v>5</v>
      </c>
      <c r="K14" s="6">
        <v>0</v>
      </c>
      <c r="L14" s="11">
        <v>0.13953488372093023</v>
      </c>
      <c r="M14" s="11">
        <v>0.46511627906976744</v>
      </c>
      <c r="N14" s="11">
        <v>2.3255813953488372E-2</v>
      </c>
      <c r="O14" s="8">
        <v>4</v>
      </c>
    </row>
    <row r="15" spans="1:16" x14ac:dyDescent="0.25">
      <c r="G15" t="s">
        <v>222</v>
      </c>
      <c r="H15" s="6">
        <v>435</v>
      </c>
      <c r="I15" s="6">
        <v>2</v>
      </c>
      <c r="J15" s="6">
        <v>10</v>
      </c>
      <c r="K15" s="6">
        <v>58</v>
      </c>
      <c r="L15" s="11">
        <v>0.16091954022988506</v>
      </c>
      <c r="M15" s="11">
        <v>0.26666666666666666</v>
      </c>
      <c r="N15" s="11">
        <v>9.1954022988505746E-3</v>
      </c>
      <c r="O15" s="8">
        <v>3.2729411764705882</v>
      </c>
    </row>
    <row r="16" spans="1:16" x14ac:dyDescent="0.25">
      <c r="G16" t="s">
        <v>195</v>
      </c>
      <c r="H16" s="6">
        <v>80</v>
      </c>
      <c r="I16" s="6">
        <v>1</v>
      </c>
      <c r="J16" s="6">
        <v>5</v>
      </c>
      <c r="K16" s="6">
        <v>0</v>
      </c>
      <c r="L16" s="11">
        <v>7.4999999999999997E-2</v>
      </c>
      <c r="M16" s="11">
        <v>0.35</v>
      </c>
      <c r="N16" s="11">
        <v>0.1</v>
      </c>
      <c r="O16" s="8">
        <v>3.7564102564102564</v>
      </c>
    </row>
    <row r="17" spans="7:15" x14ac:dyDescent="0.25">
      <c r="G17" t="s">
        <v>197</v>
      </c>
      <c r="H17" s="6">
        <v>703</v>
      </c>
      <c r="I17" s="6">
        <v>3</v>
      </c>
      <c r="J17" s="6">
        <v>20</v>
      </c>
      <c r="K17" s="6">
        <v>142</v>
      </c>
      <c r="L17" s="11">
        <v>0.23470839260312945</v>
      </c>
      <c r="M17" s="11">
        <v>0.19203413940256045</v>
      </c>
      <c r="N17" s="11">
        <v>0.14935988620199148</v>
      </c>
      <c r="O17" s="8">
        <v>2.8882521489971347</v>
      </c>
    </row>
    <row r="18" spans="7:15" x14ac:dyDescent="0.25">
      <c r="G18" t="s">
        <v>208</v>
      </c>
      <c r="H18" s="6">
        <v>526</v>
      </c>
      <c r="I18" s="6">
        <v>3</v>
      </c>
      <c r="J18" s="6">
        <v>15</v>
      </c>
      <c r="K18" s="6">
        <v>72</v>
      </c>
      <c r="L18" s="11">
        <v>0.17110266159695817</v>
      </c>
      <c r="M18" s="11">
        <v>0.20912547528517111</v>
      </c>
      <c r="N18" s="11">
        <v>4.1825095057034217E-2</v>
      </c>
      <c r="O18" s="8">
        <v>3.1226053639846745</v>
      </c>
    </row>
    <row r="19" spans="7:15" x14ac:dyDescent="0.25">
      <c r="G19" t="s">
        <v>228</v>
      </c>
      <c r="H19" s="6">
        <v>321</v>
      </c>
      <c r="I19" s="6">
        <v>2</v>
      </c>
      <c r="J19" s="6">
        <v>10</v>
      </c>
      <c r="K19" s="6">
        <v>48</v>
      </c>
      <c r="L19" s="11">
        <v>0.18691588785046728</v>
      </c>
      <c r="M19" s="11">
        <v>0.21183800623052959</v>
      </c>
      <c r="N19" s="11">
        <v>5.6074766355140186E-2</v>
      </c>
      <c r="O19" s="8">
        <v>3.1514195583596214</v>
      </c>
    </row>
    <row r="20" spans="7:15" x14ac:dyDescent="0.25">
      <c r="G20" t="s">
        <v>233</v>
      </c>
      <c r="H20" s="6">
        <v>280</v>
      </c>
      <c r="I20" s="6">
        <v>1</v>
      </c>
      <c r="J20" s="6">
        <v>5</v>
      </c>
      <c r="K20" s="6">
        <v>56</v>
      </c>
      <c r="L20" s="11">
        <v>0.22142857142857142</v>
      </c>
      <c r="M20" s="11">
        <v>0.17857142857142858</v>
      </c>
      <c r="N20" s="11">
        <v>0.05</v>
      </c>
      <c r="O20" s="8">
        <v>2.9136690647482015</v>
      </c>
    </row>
    <row r="21" spans="7:15" x14ac:dyDescent="0.25">
      <c r="G21" t="s">
        <v>240</v>
      </c>
      <c r="H21" s="6">
        <v>268</v>
      </c>
      <c r="I21" s="6">
        <v>1</v>
      </c>
      <c r="J21" s="6">
        <v>5</v>
      </c>
      <c r="K21" s="6">
        <v>83</v>
      </c>
      <c r="L21" s="11">
        <v>0.33208955223880599</v>
      </c>
      <c r="M21" s="11">
        <v>8.5820895522388058E-2</v>
      </c>
      <c r="N21" s="11">
        <v>3.7313432835820892E-2</v>
      </c>
      <c r="O21" s="8">
        <v>2.4452830188679244</v>
      </c>
    </row>
    <row r="22" spans="7:15" x14ac:dyDescent="0.25">
      <c r="G22" t="s">
        <v>251</v>
      </c>
      <c r="H22" s="6">
        <v>367</v>
      </c>
      <c r="I22" s="6">
        <v>2</v>
      </c>
      <c r="J22" s="6">
        <v>10</v>
      </c>
      <c r="K22" s="6">
        <v>59</v>
      </c>
      <c r="L22" s="11">
        <v>0.19346049046321526</v>
      </c>
      <c r="M22" s="11">
        <v>0.24523160762942781</v>
      </c>
      <c r="N22" s="11">
        <v>4.0871934604904632E-2</v>
      </c>
      <c r="O22" s="8">
        <v>3.1726027397260275</v>
      </c>
    </row>
    <row r="23" spans="7:15" x14ac:dyDescent="0.25">
      <c r="G23" t="s">
        <v>247</v>
      </c>
      <c r="H23" s="6">
        <v>224</v>
      </c>
      <c r="I23" s="6">
        <v>1</v>
      </c>
      <c r="J23" s="6">
        <v>5</v>
      </c>
      <c r="K23" s="6">
        <v>21</v>
      </c>
      <c r="L23" s="11">
        <v>0.12053571428571429</v>
      </c>
      <c r="M23" s="11">
        <v>0.25892857142857145</v>
      </c>
      <c r="N23" s="11">
        <v>4.4642857142857144E-2</v>
      </c>
      <c r="O23" s="8">
        <v>3.3183856502242151</v>
      </c>
    </row>
    <row r="24" spans="7:15" x14ac:dyDescent="0.25">
      <c r="G24" t="s">
        <v>242</v>
      </c>
      <c r="H24" s="6">
        <v>90</v>
      </c>
      <c r="I24" s="6">
        <v>0</v>
      </c>
      <c r="J24" s="6">
        <v>5</v>
      </c>
      <c r="K24" s="6">
        <v>5</v>
      </c>
      <c r="L24" s="11">
        <v>0.1111111111111111</v>
      </c>
      <c r="M24" s="11">
        <v>0.36666666666666664</v>
      </c>
      <c r="N24" s="11">
        <v>0</v>
      </c>
      <c r="O24" s="8">
        <v>3.6888888888888891</v>
      </c>
    </row>
    <row r="25" spans="7:15" x14ac:dyDescent="0.25">
      <c r="G25" t="s">
        <v>257</v>
      </c>
      <c r="H25" s="6">
        <v>434</v>
      </c>
      <c r="I25" s="6">
        <v>2</v>
      </c>
      <c r="J25" s="6">
        <v>10</v>
      </c>
      <c r="K25" s="6">
        <v>48</v>
      </c>
      <c r="L25" s="11">
        <v>0.13824884792626729</v>
      </c>
      <c r="M25" s="11">
        <v>0.32488479262672809</v>
      </c>
      <c r="N25" s="11">
        <v>0.14055299539170507</v>
      </c>
      <c r="O25" s="8">
        <v>3.3799533799533799</v>
      </c>
    </row>
    <row r="26" spans="7:15" x14ac:dyDescent="0.25">
      <c r="G26" t="s">
        <v>265</v>
      </c>
      <c r="H26" s="6">
        <v>361</v>
      </c>
      <c r="I26" s="6">
        <v>2</v>
      </c>
      <c r="J26" s="6">
        <v>10</v>
      </c>
      <c r="K26" s="6">
        <v>31</v>
      </c>
      <c r="L26" s="11">
        <v>0.11911357340720222</v>
      </c>
      <c r="M26" s="11">
        <v>0.31855955678670361</v>
      </c>
      <c r="N26" s="11">
        <v>2.7700831024930747E-2</v>
      </c>
      <c r="O26" s="8">
        <v>3.5097493036211698</v>
      </c>
    </row>
    <row r="27" spans="7:15" x14ac:dyDescent="0.25">
      <c r="G27" t="s">
        <v>273</v>
      </c>
      <c r="H27" s="6">
        <v>514</v>
      </c>
      <c r="I27" s="6">
        <v>3</v>
      </c>
      <c r="J27" s="6">
        <v>15</v>
      </c>
      <c r="K27" s="6">
        <v>106</v>
      </c>
      <c r="L27" s="11">
        <v>0.24124513618677043</v>
      </c>
      <c r="M27" s="11">
        <v>0.13813229571984437</v>
      </c>
      <c r="N27" s="11">
        <v>6.2256809338521402E-2</v>
      </c>
      <c r="O27" s="8">
        <v>2.8277227722772276</v>
      </c>
    </row>
    <row r="28" spans="7:15" x14ac:dyDescent="0.25">
      <c r="G28" t="s">
        <v>270</v>
      </c>
      <c r="H28" s="6">
        <v>204</v>
      </c>
      <c r="I28" s="6">
        <v>1</v>
      </c>
      <c r="J28" s="6">
        <v>5</v>
      </c>
      <c r="K28" s="6">
        <v>46</v>
      </c>
      <c r="L28" s="11">
        <v>0.25490196078431371</v>
      </c>
      <c r="M28" s="11">
        <v>0.10294117647058823</v>
      </c>
      <c r="N28" s="11">
        <v>7.8431372549019607E-2</v>
      </c>
      <c r="O28" s="8">
        <v>2.7638190954773871</v>
      </c>
    </row>
    <row r="29" spans="7:15" x14ac:dyDescent="0.25">
      <c r="G29" t="s">
        <v>278</v>
      </c>
      <c r="H29" s="6">
        <v>71</v>
      </c>
      <c r="I29" s="6">
        <v>1</v>
      </c>
      <c r="J29" s="6">
        <v>5</v>
      </c>
      <c r="K29" s="6">
        <v>10</v>
      </c>
      <c r="L29" s="11">
        <v>0.22535211267605634</v>
      </c>
      <c r="M29" s="11">
        <v>0.26760563380281688</v>
      </c>
      <c r="N29" s="11">
        <v>9.8591549295774641E-2</v>
      </c>
      <c r="O29" s="8">
        <v>3.1884057971014492</v>
      </c>
    </row>
    <row r="30" spans="7:15" x14ac:dyDescent="0.25">
      <c r="G30" t="s">
        <v>298</v>
      </c>
      <c r="H30" s="6">
        <v>426</v>
      </c>
      <c r="I30" s="6">
        <v>2</v>
      </c>
      <c r="J30" s="6">
        <v>10</v>
      </c>
      <c r="K30" s="6">
        <v>93</v>
      </c>
      <c r="L30" s="11">
        <v>0.24647887323943662</v>
      </c>
      <c r="M30" s="11">
        <v>0.15962441314553991</v>
      </c>
      <c r="N30" s="11">
        <v>5.1643192488262914E-2</v>
      </c>
      <c r="O30" s="8">
        <v>2.8530805687203791</v>
      </c>
    </row>
    <row r="31" spans="7:15" x14ac:dyDescent="0.25">
      <c r="G31" t="s">
        <v>300</v>
      </c>
      <c r="H31" s="6">
        <v>77</v>
      </c>
      <c r="I31" s="6">
        <v>1</v>
      </c>
      <c r="J31" s="6">
        <v>5</v>
      </c>
      <c r="K31" s="6">
        <v>3</v>
      </c>
      <c r="L31" s="11">
        <v>0.11688311688311688</v>
      </c>
      <c r="M31" s="11">
        <v>0.2857142857142857</v>
      </c>
      <c r="N31" s="11">
        <v>0</v>
      </c>
      <c r="O31" s="8">
        <v>3.5333333333333332</v>
      </c>
    </row>
    <row r="32" spans="7:15" x14ac:dyDescent="0.25">
      <c r="G32" t="s">
        <v>280</v>
      </c>
      <c r="H32" s="6">
        <v>195</v>
      </c>
      <c r="I32" s="6">
        <v>1</v>
      </c>
      <c r="J32" s="6">
        <v>5</v>
      </c>
      <c r="K32" s="6">
        <v>22</v>
      </c>
      <c r="L32" s="11">
        <v>0.14358974358974358</v>
      </c>
      <c r="M32" s="11">
        <v>0.27179487179487177</v>
      </c>
      <c r="N32" s="11">
        <v>1.5384615384615385E-2</v>
      </c>
      <c r="O32" s="8">
        <v>3.3608247422680413</v>
      </c>
    </row>
    <row r="33" spans="7:15" x14ac:dyDescent="0.25">
      <c r="G33" t="s">
        <v>285</v>
      </c>
      <c r="H33" s="6">
        <v>73</v>
      </c>
      <c r="I33" s="6">
        <v>1</v>
      </c>
      <c r="J33" s="6">
        <v>6</v>
      </c>
      <c r="K33" s="6">
        <v>3</v>
      </c>
      <c r="L33" s="11">
        <v>0.13698630136986301</v>
      </c>
      <c r="M33" s="11">
        <v>0.23287671232876711</v>
      </c>
      <c r="N33" s="11">
        <v>1.3698630136986301E-2</v>
      </c>
      <c r="O33" s="8">
        <v>3.1944444444444446</v>
      </c>
    </row>
    <row r="34" spans="7:15" x14ac:dyDescent="0.25">
      <c r="G34" t="s">
        <v>288</v>
      </c>
      <c r="H34" s="6">
        <v>355</v>
      </c>
      <c r="I34" s="6">
        <v>2</v>
      </c>
      <c r="J34" s="6">
        <v>10</v>
      </c>
      <c r="K34" s="6">
        <v>17</v>
      </c>
      <c r="L34" s="11">
        <v>8.1690140845070425E-2</v>
      </c>
      <c r="M34" s="11">
        <v>0.3436619718309859</v>
      </c>
      <c r="N34" s="11">
        <v>8.4507042253521118E-3</v>
      </c>
      <c r="O34" s="8">
        <v>3.5482954545454546</v>
      </c>
    </row>
    <row r="35" spans="7:15" x14ac:dyDescent="0.25">
      <c r="G35" t="s">
        <v>290</v>
      </c>
      <c r="H35" s="6">
        <v>68</v>
      </c>
      <c r="I35" s="6">
        <v>1</v>
      </c>
      <c r="J35" s="6">
        <v>5</v>
      </c>
      <c r="K35" s="6">
        <v>7</v>
      </c>
      <c r="L35" s="11">
        <v>0.19117647058823528</v>
      </c>
      <c r="M35" s="11">
        <v>0.22058823529411764</v>
      </c>
      <c r="N35" s="11">
        <v>0.10294117647058823</v>
      </c>
      <c r="O35" s="8">
        <v>3.1940298507462686</v>
      </c>
    </row>
    <row r="36" spans="7:15" x14ac:dyDescent="0.25">
      <c r="G36" t="s">
        <v>284</v>
      </c>
      <c r="H36" s="6">
        <v>66</v>
      </c>
      <c r="I36" s="6">
        <v>1</v>
      </c>
      <c r="J36" s="6">
        <v>5</v>
      </c>
      <c r="K36" s="6">
        <v>5</v>
      </c>
      <c r="L36" s="11">
        <v>0.16666666666666666</v>
      </c>
      <c r="M36" s="11">
        <v>0.33333333333333331</v>
      </c>
      <c r="N36" s="11">
        <v>4.5454545454545456E-2</v>
      </c>
      <c r="O36" s="8">
        <v>3.3384615384615386</v>
      </c>
    </row>
    <row r="37" spans="7:15" x14ac:dyDescent="0.25">
      <c r="G37" t="s">
        <v>291</v>
      </c>
      <c r="H37" s="6">
        <v>611</v>
      </c>
      <c r="I37" s="6">
        <v>3</v>
      </c>
      <c r="J37" s="6">
        <v>15</v>
      </c>
      <c r="K37" s="6">
        <v>75</v>
      </c>
      <c r="L37" s="11">
        <v>0.15220949263502456</v>
      </c>
      <c r="M37" s="11">
        <v>0.25204582651391161</v>
      </c>
      <c r="N37" s="11">
        <v>1.6366612111292964E-2</v>
      </c>
      <c r="O37" s="8">
        <v>3.226072607260726</v>
      </c>
    </row>
    <row r="38" spans="7:15" x14ac:dyDescent="0.25">
      <c r="G38" t="s">
        <v>301</v>
      </c>
      <c r="H38" s="6">
        <v>954</v>
      </c>
      <c r="I38" s="6">
        <v>5</v>
      </c>
      <c r="J38" s="6">
        <v>25</v>
      </c>
      <c r="K38" s="6">
        <v>143</v>
      </c>
      <c r="L38" s="11">
        <v>0.18134171907756813</v>
      </c>
      <c r="M38" s="11">
        <v>0.18448637316561844</v>
      </c>
      <c r="N38" s="11">
        <v>3.3542976939203356E-2</v>
      </c>
      <c r="O38" s="8">
        <v>3.0107758620689653</v>
      </c>
    </row>
    <row r="39" spans="7:15" x14ac:dyDescent="0.25">
      <c r="G39" t="s">
        <v>309</v>
      </c>
      <c r="H39" s="6">
        <v>298</v>
      </c>
      <c r="I39" s="6">
        <v>2</v>
      </c>
      <c r="J39" s="6">
        <v>10</v>
      </c>
      <c r="K39" s="6">
        <v>54</v>
      </c>
      <c r="L39" s="11">
        <v>0.22147651006711411</v>
      </c>
      <c r="M39" s="11">
        <v>0.12416107382550336</v>
      </c>
      <c r="N39" s="11">
        <v>3.6912751677852351E-2</v>
      </c>
      <c r="O39" s="8">
        <v>2.7800687285223367</v>
      </c>
    </row>
    <row r="40" spans="7:15" x14ac:dyDescent="0.25">
      <c r="G40" t="s">
        <v>313</v>
      </c>
      <c r="H40" s="6">
        <v>130</v>
      </c>
      <c r="I40" s="6">
        <v>1</v>
      </c>
      <c r="J40" s="6">
        <v>5</v>
      </c>
      <c r="K40" s="6">
        <v>9</v>
      </c>
      <c r="L40" s="11">
        <v>0.11538461538461539</v>
      </c>
      <c r="M40" s="11">
        <v>0.27692307692307694</v>
      </c>
      <c r="N40" s="11">
        <v>9.2307692307692313E-2</v>
      </c>
      <c r="O40" s="8">
        <v>3.46875</v>
      </c>
    </row>
    <row r="41" spans="7:15" x14ac:dyDescent="0.25">
      <c r="G41" t="s">
        <v>317</v>
      </c>
      <c r="H41" s="6">
        <v>684</v>
      </c>
      <c r="I41" s="6">
        <v>4</v>
      </c>
      <c r="J41" s="6">
        <v>20</v>
      </c>
      <c r="K41" s="6">
        <v>87</v>
      </c>
      <c r="L41" s="11">
        <v>0.16228070175438597</v>
      </c>
      <c r="M41" s="11">
        <v>0.23684210526315788</v>
      </c>
      <c r="N41" s="11">
        <v>3.5087719298245612E-2</v>
      </c>
      <c r="O41" s="8">
        <v>3.1796759941089836</v>
      </c>
    </row>
    <row r="42" spans="7:15" x14ac:dyDescent="0.25">
      <c r="G42" t="s">
        <v>3172</v>
      </c>
      <c r="H42" s="6">
        <v>6</v>
      </c>
      <c r="I42" s="6">
        <v>0</v>
      </c>
      <c r="J42" s="6">
        <v>0</v>
      </c>
      <c r="K42" s="6">
        <v>0</v>
      </c>
      <c r="L42" s="11">
        <v>0</v>
      </c>
      <c r="M42" s="11">
        <v>0.33333333333333331</v>
      </c>
      <c r="N42" s="11">
        <v>0</v>
      </c>
      <c r="O42" s="8">
        <v>3.8333333333333335</v>
      </c>
    </row>
    <row r="43" spans="7:15" x14ac:dyDescent="0.25">
      <c r="G43" t="s">
        <v>3173</v>
      </c>
      <c r="H43" s="6">
        <v>76</v>
      </c>
      <c r="I43" s="6">
        <v>1</v>
      </c>
      <c r="J43" s="6">
        <v>5</v>
      </c>
      <c r="K43" s="6">
        <v>8</v>
      </c>
      <c r="L43" s="11">
        <v>0.18421052631578946</v>
      </c>
      <c r="M43" s="11">
        <v>0.21052631578947367</v>
      </c>
      <c r="N43" s="11">
        <v>3.9473684210526314E-2</v>
      </c>
      <c r="O43" s="8">
        <v>3.16</v>
      </c>
    </row>
    <row r="44" spans="7:15" x14ac:dyDescent="0.25">
      <c r="G44" t="s">
        <v>3174</v>
      </c>
      <c r="H44" s="6">
        <v>188</v>
      </c>
      <c r="I44" s="6">
        <v>1</v>
      </c>
      <c r="J44" s="6">
        <v>5</v>
      </c>
      <c r="K44" s="6">
        <v>40</v>
      </c>
      <c r="L44" s="11">
        <v>0.24468085106382978</v>
      </c>
      <c r="M44" s="11">
        <v>0.22340425531914893</v>
      </c>
      <c r="N44" s="11">
        <v>7.9787234042553196E-2</v>
      </c>
      <c r="O44" s="8">
        <v>3.0053475935828877</v>
      </c>
    </row>
    <row r="45" spans="7:15" x14ac:dyDescent="0.25">
      <c r="G45" t="s">
        <v>3175</v>
      </c>
      <c r="H45" s="6">
        <v>104</v>
      </c>
      <c r="I45" s="6">
        <v>1</v>
      </c>
      <c r="J45" s="6">
        <v>5</v>
      </c>
      <c r="K45" s="6">
        <v>15</v>
      </c>
      <c r="L45" s="11">
        <v>0.20192307692307693</v>
      </c>
      <c r="M45" s="11">
        <v>0.21153846153846154</v>
      </c>
      <c r="N45" s="11">
        <v>3.8461538461538464E-2</v>
      </c>
      <c r="O45" s="8">
        <v>3.1274509803921569</v>
      </c>
    </row>
    <row r="46" spans="7:15" x14ac:dyDescent="0.25">
      <c r="G46" t="s">
        <v>3176</v>
      </c>
      <c r="H46" s="6">
        <v>313</v>
      </c>
      <c r="I46" s="6">
        <v>2</v>
      </c>
      <c r="J46" s="6">
        <v>10</v>
      </c>
      <c r="K46" s="6">
        <v>52</v>
      </c>
      <c r="L46" s="11">
        <v>0.20447284345047922</v>
      </c>
      <c r="M46" s="11">
        <v>0.16932907348242812</v>
      </c>
      <c r="N46" s="11">
        <v>7.6677316293929709E-2</v>
      </c>
      <c r="O46" s="8">
        <v>2.970779220779221</v>
      </c>
    </row>
    <row r="47" spans="7:15" x14ac:dyDescent="0.25">
      <c r="G47" t="s">
        <v>3177</v>
      </c>
      <c r="H47" s="6">
        <v>1206</v>
      </c>
      <c r="I47" s="6">
        <v>6</v>
      </c>
      <c r="J47" s="6">
        <v>30</v>
      </c>
      <c r="K47" s="6">
        <v>294</v>
      </c>
      <c r="L47" s="11">
        <v>0.27363184079601988</v>
      </c>
      <c r="M47" s="11">
        <v>0.13515754560530679</v>
      </c>
      <c r="N47" s="11">
        <v>2.404643449419569E-2</v>
      </c>
      <c r="O47" s="8">
        <v>2.6810490693739424</v>
      </c>
    </row>
    <row r="48" spans="7:15" x14ac:dyDescent="0.25">
      <c r="G48" t="s">
        <v>3178</v>
      </c>
      <c r="H48" s="6">
        <v>98</v>
      </c>
      <c r="I48" s="6">
        <v>1</v>
      </c>
      <c r="J48" s="6">
        <v>5</v>
      </c>
      <c r="K48" s="6">
        <v>3</v>
      </c>
      <c r="L48" s="11">
        <v>9.1836734693877556E-2</v>
      </c>
      <c r="M48" s="11">
        <v>0.41836734693877553</v>
      </c>
      <c r="N48" s="11">
        <v>5.1020408163265307E-2</v>
      </c>
      <c r="O48" s="8">
        <v>3.831578947368421</v>
      </c>
    </row>
    <row r="49" spans="7:15" x14ac:dyDescent="0.25">
      <c r="G49" t="s">
        <v>3180</v>
      </c>
      <c r="H49" s="6">
        <v>287</v>
      </c>
      <c r="I49" s="6">
        <v>1</v>
      </c>
      <c r="J49" s="6">
        <v>5</v>
      </c>
      <c r="K49" s="6">
        <v>51</v>
      </c>
      <c r="L49" s="11">
        <v>0.19860627177700349</v>
      </c>
      <c r="M49" s="11">
        <v>0.21254355400696864</v>
      </c>
      <c r="N49" s="11">
        <v>4.5296167247386762E-2</v>
      </c>
      <c r="O49" s="8">
        <v>3.0750000000000002</v>
      </c>
    </row>
    <row r="50" spans="7:15" x14ac:dyDescent="0.25">
      <c r="G50" t="s">
        <v>3179</v>
      </c>
      <c r="H50" s="6">
        <v>35</v>
      </c>
      <c r="I50" s="6">
        <v>1</v>
      </c>
      <c r="J50" s="6">
        <v>5</v>
      </c>
      <c r="K50" s="6">
        <v>2</v>
      </c>
      <c r="L50" s="11">
        <v>0.22857142857142856</v>
      </c>
      <c r="M50" s="11">
        <v>0.34285714285714286</v>
      </c>
      <c r="N50" s="11">
        <v>2.8571428571428571E-2</v>
      </c>
      <c r="O50" s="8">
        <v>3.2941176470588234</v>
      </c>
    </row>
    <row r="51" spans="7:15" x14ac:dyDescent="0.25">
      <c r="G51" t="s">
        <v>3181</v>
      </c>
      <c r="H51" s="6">
        <v>200</v>
      </c>
      <c r="I51" s="6">
        <v>0</v>
      </c>
      <c r="J51" s="6">
        <v>5</v>
      </c>
      <c r="K51" s="6">
        <v>12</v>
      </c>
      <c r="L51" s="11">
        <v>8.5000000000000006E-2</v>
      </c>
      <c r="M51" s="11">
        <v>0.28499999999999998</v>
      </c>
      <c r="N51" s="11">
        <v>7.4999999999999997E-2</v>
      </c>
      <c r="O51" s="8">
        <v>3.4747474747474749</v>
      </c>
    </row>
    <row r="52" spans="7:15" x14ac:dyDescent="0.25">
      <c r="G52" t="s">
        <v>3183</v>
      </c>
      <c r="H52" s="6">
        <v>345</v>
      </c>
      <c r="I52" s="6">
        <v>2</v>
      </c>
      <c r="J52" s="6">
        <v>10</v>
      </c>
      <c r="K52" s="6">
        <v>44</v>
      </c>
      <c r="L52" s="11">
        <v>0.16231884057971013</v>
      </c>
      <c r="M52" s="11">
        <v>0.28115942028985508</v>
      </c>
      <c r="N52" s="11">
        <v>1.7391304347826087E-2</v>
      </c>
      <c r="O52" s="8">
        <v>3.3771929824561404</v>
      </c>
    </row>
    <row r="53" spans="7:15" x14ac:dyDescent="0.25">
      <c r="G53" t="s">
        <v>3182</v>
      </c>
      <c r="H53" s="6">
        <v>123</v>
      </c>
      <c r="I53" s="6">
        <v>1</v>
      </c>
      <c r="J53" s="6">
        <v>5</v>
      </c>
      <c r="K53" s="6">
        <v>15</v>
      </c>
      <c r="L53" s="11">
        <v>0.17073170731707318</v>
      </c>
      <c r="M53" s="11">
        <v>0.17073170731707318</v>
      </c>
      <c r="N53" s="11">
        <v>6.5040650406504072E-2</v>
      </c>
      <c r="O53" s="8">
        <v>2.9166666666666665</v>
      </c>
    </row>
    <row r="54" spans="7:15" x14ac:dyDescent="0.25">
      <c r="G54" t="s">
        <v>3184</v>
      </c>
      <c r="H54" s="6">
        <v>36</v>
      </c>
      <c r="I54" s="6">
        <v>1</v>
      </c>
      <c r="J54" s="6">
        <v>5</v>
      </c>
      <c r="K54" s="6">
        <v>1</v>
      </c>
      <c r="L54" s="11">
        <v>0.19444444444444445</v>
      </c>
      <c r="M54" s="11">
        <v>0.30555555555555558</v>
      </c>
      <c r="N54" s="11">
        <v>8.3333333333333329E-2</v>
      </c>
      <c r="O54" s="8">
        <v>3.4</v>
      </c>
    </row>
  </sheetData>
  <dataConsolidate/>
  <pageMargins left="0.7" right="0.7" top="0.75" bottom="0.75" header="0.3" footer="0.3"/>
  <pageSetup orientation="portrait" horizontalDpi="1200" verticalDpi="1200" r:id="rId1"/>
  <drawing r:id="rId2"/>
  <tableParts count="2">
    <tablePart r:id="rId3"/>
    <tablePart r:id="rId4"/>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7E84F8-0BA1-4120-93BE-6D131AD3E215}">
  <dimension ref="A1:U30"/>
  <sheetViews>
    <sheetView workbookViewId="0">
      <pane ySplit="1" topLeftCell="A2" activePane="bottomLeft" state="frozen"/>
      <selection activeCell="B1" sqref="B1"/>
      <selection pane="bottomLeft"/>
    </sheetView>
  </sheetViews>
  <sheetFormatPr defaultRowHeight="15" outlineLevelCol="1" x14ac:dyDescent="0.25"/>
  <cols>
    <col min="1" max="1" width="40.42578125" customWidth="1"/>
    <col min="2" max="3" width="10.5703125" style="21" customWidth="1"/>
    <col min="4" max="5" width="10.5703125" customWidth="1"/>
    <col min="8" max="8" width="8.7109375" style="6" customWidth="1"/>
    <col min="9" max="9" width="12" style="6" hidden="1" customWidth="1" outlineLevel="1"/>
    <col min="10" max="10" width="6.5703125" style="6" hidden="1" customWidth="1" outlineLevel="1"/>
    <col min="11" max="11" width="11" style="6" hidden="1" customWidth="1" outlineLevel="1"/>
    <col min="12" max="12" width="13.5703125" customWidth="1" collapsed="1"/>
    <col min="13" max="13" width="10.140625" bestFit="1" customWidth="1"/>
    <col min="14" max="14" width="10.42578125" customWidth="1"/>
    <col min="18" max="18" width="12.85546875" customWidth="1"/>
    <col min="19" max="19" width="80.5703125" bestFit="1" customWidth="1"/>
  </cols>
  <sheetData>
    <row r="1" spans="1:21" ht="72.599999999999994" customHeight="1" x14ac:dyDescent="0.25">
      <c r="A1" s="5" t="s">
        <v>3192</v>
      </c>
      <c r="B1" s="22" t="s">
        <v>3363</v>
      </c>
      <c r="C1" s="22" t="s">
        <v>3364</v>
      </c>
      <c r="D1" s="22" t="s">
        <v>3365</v>
      </c>
      <c r="E1" s="22" t="s">
        <v>3366</v>
      </c>
      <c r="G1" s="2" t="s">
        <v>3186</v>
      </c>
      <c r="H1" s="12" t="s">
        <v>3193</v>
      </c>
      <c r="I1" s="12" t="s">
        <v>3194</v>
      </c>
      <c r="J1" s="12" t="s">
        <v>3195</v>
      </c>
      <c r="K1" s="12" t="s">
        <v>3196</v>
      </c>
      <c r="L1" s="2" t="s">
        <v>3205</v>
      </c>
      <c r="M1" s="2" t="s">
        <v>3206</v>
      </c>
      <c r="N1" s="2" t="s">
        <v>3207</v>
      </c>
      <c r="O1" s="2" t="s">
        <v>3200</v>
      </c>
      <c r="Q1" t="s">
        <v>3216</v>
      </c>
      <c r="R1" s="12" t="s">
        <v>3217</v>
      </c>
      <c r="S1" s="6" t="s">
        <v>3218</v>
      </c>
      <c r="T1" s="6"/>
      <c r="U1" s="6"/>
    </row>
    <row r="2" spans="1:21" x14ac:dyDescent="0.25">
      <c r="A2" t="s">
        <v>3193</v>
      </c>
      <c r="B2" s="6">
        <f>COUNTA(ProviderInfo[Provider Name])</f>
        <v>684</v>
      </c>
      <c r="D2" s="6">
        <v>15216</v>
      </c>
      <c r="G2">
        <v>1</v>
      </c>
      <c r="H2" s="6">
        <v>849</v>
      </c>
      <c r="I2" s="6">
        <v>6</v>
      </c>
      <c r="J2" s="6">
        <v>36</v>
      </c>
      <c r="K2" s="6">
        <v>101</v>
      </c>
      <c r="L2" s="11">
        <v>0.16843345111896349</v>
      </c>
      <c r="M2" s="11">
        <v>0.26148409893992935</v>
      </c>
      <c r="N2" s="11">
        <v>3.7691401648998819E-2</v>
      </c>
      <c r="O2" s="8">
        <v>3.2600950118764844</v>
      </c>
      <c r="Q2" t="s">
        <v>3219</v>
      </c>
      <c r="R2" s="6" t="s">
        <v>3220</v>
      </c>
      <c r="S2" s="6" t="s">
        <v>3221</v>
      </c>
      <c r="T2" s="6"/>
    </row>
    <row r="3" spans="1:21" x14ac:dyDescent="0.25">
      <c r="A3" t="s">
        <v>3194</v>
      </c>
      <c r="B3" s="6">
        <f>COUNTIF(ProviderInfo[[#All],[Special Focus Status]], "SFF")</f>
        <v>4</v>
      </c>
      <c r="C3" s="7">
        <f>Summary2[[#This Row],[State Total]]/COUNTA(ProviderInfo[Provider Name])</f>
        <v>5.8479532163742687E-3</v>
      </c>
      <c r="D3" s="6">
        <v>85</v>
      </c>
      <c r="E3" s="7">
        <v>5.5862250262881177E-3</v>
      </c>
      <c r="G3">
        <v>2</v>
      </c>
      <c r="H3" s="6">
        <v>972</v>
      </c>
      <c r="I3" s="6">
        <v>5</v>
      </c>
      <c r="J3" s="6">
        <v>25</v>
      </c>
      <c r="K3" s="6">
        <v>92</v>
      </c>
      <c r="L3" s="11">
        <v>0.12551440329218108</v>
      </c>
      <c r="M3" s="11">
        <v>0.28600823045267487</v>
      </c>
      <c r="N3" s="11">
        <v>1.3374485596707819E-2</v>
      </c>
      <c r="O3" s="8">
        <v>3.3475103734439835</v>
      </c>
      <c r="Q3" t="s">
        <v>3222</v>
      </c>
      <c r="R3" s="6" t="s">
        <v>292</v>
      </c>
      <c r="S3" s="6" t="s">
        <v>3223</v>
      </c>
      <c r="T3" s="6"/>
    </row>
    <row r="4" spans="1:21" x14ac:dyDescent="0.25">
      <c r="A4" t="s">
        <v>3195</v>
      </c>
      <c r="B4" s="6">
        <f>COUNTIF(ProviderInfo[[#All],[Special Focus Status]], "SFF Candidate")</f>
        <v>20</v>
      </c>
      <c r="C4" s="7">
        <f>Summary2[[#This Row],[State Total]]/COUNTA(ProviderInfo[Provider Name])</f>
        <v>2.9239766081871343E-2</v>
      </c>
      <c r="D4" s="6">
        <v>441</v>
      </c>
      <c r="E4" s="7">
        <v>2.8982649842271294E-2</v>
      </c>
      <c r="G4">
        <v>3</v>
      </c>
      <c r="H4" s="6">
        <v>1380</v>
      </c>
      <c r="I4" s="6">
        <v>8</v>
      </c>
      <c r="J4" s="6">
        <v>40</v>
      </c>
      <c r="K4" s="6">
        <v>175</v>
      </c>
      <c r="L4" s="11">
        <v>0.16159420289855073</v>
      </c>
      <c r="M4" s="11">
        <v>0.23985507246376811</v>
      </c>
      <c r="N4" s="11">
        <v>4.1304347826086954E-2</v>
      </c>
      <c r="O4" s="8">
        <v>3.1894273127753303</v>
      </c>
      <c r="Q4" t="s">
        <v>3224</v>
      </c>
      <c r="R4" s="6" t="s">
        <v>477</v>
      </c>
      <c r="S4" s="6" t="s">
        <v>3225</v>
      </c>
      <c r="T4" s="6"/>
    </row>
    <row r="5" spans="1:21" x14ac:dyDescent="0.25">
      <c r="A5" t="s">
        <v>3196</v>
      </c>
      <c r="B5" s="6">
        <f>COUNTIFS(ProviderInfo[Overall Rating], "1", ProviderInfo[Special Focus Status], "")</f>
        <v>87</v>
      </c>
      <c r="C5" s="7">
        <f>Summary2[[#This Row],[State Total]]/COUNTA(ProviderInfo[Provider Name])</f>
        <v>0.12719298245614036</v>
      </c>
      <c r="D5" s="6">
        <v>2176</v>
      </c>
      <c r="E5" s="7">
        <v>0.14300736067297581</v>
      </c>
      <c r="G5">
        <v>4</v>
      </c>
      <c r="H5" s="6">
        <v>2697</v>
      </c>
      <c r="I5" s="6">
        <v>13</v>
      </c>
      <c r="J5" s="6">
        <v>65</v>
      </c>
      <c r="K5" s="6">
        <v>455</v>
      </c>
      <c r="L5" s="11">
        <v>0.19762699295513533</v>
      </c>
      <c r="M5" s="11">
        <v>0.19577308120133483</v>
      </c>
      <c r="N5" s="11">
        <v>4.8943270300333706E-2</v>
      </c>
      <c r="O5" s="8">
        <v>3.054887218045113</v>
      </c>
      <c r="Q5" t="s">
        <v>3226</v>
      </c>
      <c r="R5" s="6" t="s">
        <v>3227</v>
      </c>
      <c r="S5" s="6" t="s">
        <v>3228</v>
      </c>
      <c r="T5" s="6"/>
    </row>
    <row r="6" spans="1:21" x14ac:dyDescent="0.25">
      <c r="A6" t="s">
        <v>3197</v>
      </c>
      <c r="B6" s="6">
        <f>SUM(B3:B5)</f>
        <v>111</v>
      </c>
      <c r="C6" s="7">
        <f>Summary2[[#This Row],[State Total]]/COUNTA(ProviderInfo[Provider Name])</f>
        <v>0.16228070175438597</v>
      </c>
      <c r="D6" s="6">
        <v>2702</v>
      </c>
      <c r="E6" s="7">
        <v>0.17757623554153523</v>
      </c>
      <c r="G6">
        <v>5</v>
      </c>
      <c r="H6" s="6">
        <v>3323</v>
      </c>
      <c r="I6" s="6">
        <v>17</v>
      </c>
      <c r="J6" s="6">
        <v>90</v>
      </c>
      <c r="K6" s="6">
        <v>480</v>
      </c>
      <c r="L6" s="11">
        <v>0.17664760758350886</v>
      </c>
      <c r="M6" s="11">
        <v>0.23292205838098104</v>
      </c>
      <c r="N6" s="11">
        <v>7.1020162503761655E-2</v>
      </c>
      <c r="O6" s="8">
        <v>3.1436851738865164</v>
      </c>
      <c r="Q6" t="s">
        <v>3229</v>
      </c>
      <c r="R6" s="6" t="s">
        <v>3230</v>
      </c>
      <c r="S6" s="6" t="s">
        <v>3231</v>
      </c>
      <c r="T6" s="6"/>
    </row>
    <row r="7" spans="1:21" x14ac:dyDescent="0.25">
      <c r="A7" t="s">
        <v>3198</v>
      </c>
      <c r="B7" s="6">
        <f>COUNTIF(ProviderInfo[Overall Rating], "5")</f>
        <v>162</v>
      </c>
      <c r="C7" s="7">
        <f>Summary2[[#This Row],[State Total]]/COUNTA(ProviderInfo[Provider Name])</f>
        <v>0.23684210526315788</v>
      </c>
      <c r="D7" s="6">
        <v>3465</v>
      </c>
      <c r="E7" s="7">
        <v>0.22772082018927445</v>
      </c>
      <c r="G7">
        <v>6</v>
      </c>
      <c r="H7" s="6">
        <v>2061</v>
      </c>
      <c r="I7" s="6">
        <v>12</v>
      </c>
      <c r="J7" s="6">
        <v>55</v>
      </c>
      <c r="K7" s="6">
        <v>474</v>
      </c>
      <c r="L7" s="11">
        <v>0.26249393498301793</v>
      </c>
      <c r="M7" s="11">
        <v>0.13682678311499272</v>
      </c>
      <c r="N7" s="11">
        <v>2.7656477438136828E-2</v>
      </c>
      <c r="O7" s="8">
        <v>2.7183794466403164</v>
      </c>
      <c r="Q7" t="s">
        <v>3232</v>
      </c>
      <c r="R7" s="6" t="s">
        <v>114</v>
      </c>
      <c r="S7" s="6" t="s">
        <v>3233</v>
      </c>
      <c r="T7" s="6"/>
    </row>
    <row r="8" spans="1:21" x14ac:dyDescent="0.25">
      <c r="A8" t="s">
        <v>3199</v>
      </c>
      <c r="B8" s="6">
        <f>COUNTIF(ProviderInfo[Abuse Icon], "Y")</f>
        <v>24</v>
      </c>
      <c r="C8" s="7">
        <f>Summary2[[#This Row],[State Total]]/COUNTA(ProviderInfo[Provider Name])</f>
        <v>3.5087719298245612E-2</v>
      </c>
      <c r="D8" s="6">
        <v>774</v>
      </c>
      <c r="E8" s="7">
        <v>5.0867507886435334E-2</v>
      </c>
      <c r="G8">
        <v>7</v>
      </c>
      <c r="H8" s="6">
        <v>1465</v>
      </c>
      <c r="I8" s="6">
        <v>8</v>
      </c>
      <c r="J8" s="6">
        <v>40</v>
      </c>
      <c r="K8" s="6">
        <v>234</v>
      </c>
      <c r="L8" s="11">
        <v>0.19249146757679181</v>
      </c>
      <c r="M8" s="11">
        <v>0.21023890784982935</v>
      </c>
      <c r="N8" s="11">
        <v>3.8907849829351533E-2</v>
      </c>
      <c r="O8" s="8">
        <v>3.1020124913254685</v>
      </c>
      <c r="Q8" t="s">
        <v>3234</v>
      </c>
      <c r="R8" s="6" t="s">
        <v>3235</v>
      </c>
      <c r="S8" s="6" t="s">
        <v>3236</v>
      </c>
      <c r="T8" s="6"/>
    </row>
    <row r="9" spans="1:21" x14ac:dyDescent="0.25">
      <c r="A9" t="s">
        <v>3200</v>
      </c>
      <c r="B9" s="8">
        <f>AVERAGE(ProviderInfo[Overall Rating])</f>
        <v>3.1796759941089836</v>
      </c>
      <c r="D9" s="8">
        <v>3.1440474603386215</v>
      </c>
      <c r="G9">
        <v>8</v>
      </c>
      <c r="H9" s="6">
        <v>609</v>
      </c>
      <c r="I9" s="6">
        <v>6</v>
      </c>
      <c r="J9" s="6">
        <v>30</v>
      </c>
      <c r="K9" s="6">
        <v>49</v>
      </c>
      <c r="L9" s="11">
        <v>0.13957307060755336</v>
      </c>
      <c r="M9" s="11">
        <v>0.30377668308702793</v>
      </c>
      <c r="N9" s="11">
        <v>9.5238095238095233E-2</v>
      </c>
      <c r="O9" s="8">
        <v>3.4690117252931323</v>
      </c>
      <c r="Q9" t="s">
        <v>3232</v>
      </c>
      <c r="R9" s="6" t="s">
        <v>114</v>
      </c>
      <c r="S9" s="6" t="s">
        <v>3233</v>
      </c>
      <c r="T9" s="6"/>
    </row>
    <row r="10" spans="1:21" ht="15.75" thickBot="1" x14ac:dyDescent="0.3">
      <c r="A10" s="9" t="s">
        <v>9</v>
      </c>
      <c r="B10" s="9"/>
      <c r="C10" s="9"/>
      <c r="D10" s="9"/>
      <c r="E10" s="10"/>
      <c r="G10">
        <v>9</v>
      </c>
      <c r="H10" s="6">
        <v>1430</v>
      </c>
      <c r="I10" s="6">
        <v>8</v>
      </c>
      <c r="J10" s="6">
        <v>45</v>
      </c>
      <c r="K10" s="6">
        <v>93</v>
      </c>
      <c r="L10" s="11">
        <v>0.10209790209790209</v>
      </c>
      <c r="M10" s="11">
        <v>0.29720279720279719</v>
      </c>
      <c r="N10" s="11">
        <v>6.7832167832167833E-2</v>
      </c>
      <c r="O10" s="8">
        <v>3.4560283687943261</v>
      </c>
      <c r="Q10" t="s">
        <v>3234</v>
      </c>
      <c r="R10" s="6" t="s">
        <v>3235</v>
      </c>
      <c r="S10" s="6" t="s">
        <v>3236</v>
      </c>
      <c r="T10" s="6"/>
    </row>
    <row r="11" spans="1:21" x14ac:dyDescent="0.25">
      <c r="A11" t="s">
        <v>3201</v>
      </c>
      <c r="B11" s="6">
        <f>COUNTIF(ProviderInfo[[#All],[Ownership Type]], "For profit")</f>
        <v>361</v>
      </c>
      <c r="C11" s="7">
        <f>Summary2[[#This Row],[State Total]]/COUNTA(ProviderInfo[Provider Name])</f>
        <v>0.52777777777777779</v>
      </c>
      <c r="D11" s="6">
        <v>10751</v>
      </c>
      <c r="E11" s="7">
        <v>0.70655888538380651</v>
      </c>
      <c r="G11">
        <v>10</v>
      </c>
      <c r="H11" s="6">
        <v>430</v>
      </c>
      <c r="I11" s="6">
        <v>2</v>
      </c>
      <c r="J11" s="6">
        <v>15</v>
      </c>
      <c r="K11" s="6">
        <v>23</v>
      </c>
      <c r="L11" s="11">
        <v>9.3023255813953487E-2</v>
      </c>
      <c r="M11" s="11">
        <v>0.30697674418604654</v>
      </c>
      <c r="N11" s="11">
        <v>8.1395348837209308E-2</v>
      </c>
      <c r="O11" s="8">
        <v>3.5471698113207548</v>
      </c>
      <c r="Q11" t="s">
        <v>3237</v>
      </c>
      <c r="R11" s="6" t="s">
        <v>163</v>
      </c>
      <c r="S11" s="6" t="s">
        <v>3238</v>
      </c>
      <c r="T11" s="6"/>
    </row>
    <row r="12" spans="1:21" x14ac:dyDescent="0.25">
      <c r="A12" t="s">
        <v>3202</v>
      </c>
      <c r="B12" s="6">
        <f>COUNTIF(ProviderInfo[[#All],[Ownership Type]], "Non profit")</f>
        <v>297</v>
      </c>
      <c r="C12" s="7">
        <f>Summary2[[#This Row],[State Total]]/COUNTA(ProviderInfo[Provider Name])</f>
        <v>0.43421052631578949</v>
      </c>
      <c r="D12" s="6">
        <v>3513</v>
      </c>
      <c r="E12" s="7">
        <v>0.23087539432176657</v>
      </c>
      <c r="Q12" t="s">
        <v>3239</v>
      </c>
      <c r="R12" s="6" t="s">
        <v>157</v>
      </c>
      <c r="S12" s="6" t="s">
        <v>3240</v>
      </c>
      <c r="T12" s="6"/>
    </row>
    <row r="13" spans="1:21" x14ac:dyDescent="0.25">
      <c r="A13" t="s">
        <v>3203</v>
      </c>
      <c r="B13" s="21">
        <f>COUNTIF(ProviderInfo[[#All],[Ownership Type]], "Government")</f>
        <v>26</v>
      </c>
      <c r="C13" s="7">
        <f>Summary2[[#This Row],[State Total]]/COUNTA(ProviderInfo[Provider Name])</f>
        <v>3.8011695906432746E-2</v>
      </c>
      <c r="D13">
        <v>952</v>
      </c>
      <c r="E13" s="7">
        <v>6.2565720294426919E-2</v>
      </c>
      <c r="Q13" t="s">
        <v>3241</v>
      </c>
      <c r="R13" s="6" t="s">
        <v>3242</v>
      </c>
      <c r="S13" s="6" t="s">
        <v>3243</v>
      </c>
      <c r="T13" s="6"/>
    </row>
    <row r="19" spans="12:12" x14ac:dyDescent="0.25">
      <c r="L19" s="6"/>
    </row>
    <row r="21" spans="12:12" ht="14.45" customHeight="1" x14ac:dyDescent="0.25"/>
    <row r="23" spans="12:12" ht="14.45" customHeight="1" x14ac:dyDescent="0.25"/>
    <row r="25" spans="12:12" ht="14.45" customHeight="1" x14ac:dyDescent="0.25"/>
    <row r="27" spans="12:12" ht="14.45" customHeight="1" x14ac:dyDescent="0.25"/>
    <row r="30" spans="12:12" ht="14.45" customHeight="1" x14ac:dyDescent="0.25"/>
  </sheetData>
  <dataConsolidate/>
  <pageMargins left="0.7" right="0.7" top="0.75" bottom="0.75" header="0.3" footer="0.3"/>
  <pageSetup orientation="portrait" horizontalDpi="1200" verticalDpi="1200" r:id="rId1"/>
  <drawing r:id="rId2"/>
  <tableParts count="3">
    <tablePart r:id="rId3"/>
    <tablePart r:id="rId4"/>
    <tablePart r:id="rId5"/>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D348D7-E9B5-455A-9239-7B8317602059}">
  <dimension ref="J1:P98"/>
  <sheetViews>
    <sheetView workbookViewId="0"/>
  </sheetViews>
  <sheetFormatPr defaultRowHeight="15" x14ac:dyDescent="0.25"/>
  <cols>
    <col min="2" max="2" width="29.140625" customWidth="1"/>
    <col min="3" max="3" width="12.5703125" customWidth="1"/>
    <col min="4" max="4" width="16.28515625" customWidth="1"/>
    <col min="10" max="10" width="33.85546875" customWidth="1"/>
    <col min="11" max="11" width="27.42578125" customWidth="1"/>
    <col min="12" max="12" width="76.140625" bestFit="1" customWidth="1"/>
    <col min="13" max="13" width="7.5703125" customWidth="1"/>
    <col min="14" max="14" width="4.140625" customWidth="1"/>
    <col min="15" max="15" width="157.140625" customWidth="1"/>
    <col min="16" max="16" width="4.42578125" customWidth="1"/>
    <col min="17" max="17" width="4.28515625" customWidth="1"/>
  </cols>
  <sheetData>
    <row r="1" spans="10:15" ht="15.75" thickBot="1" x14ac:dyDescent="0.3"/>
    <row r="2" spans="10:15" ht="15.75" thickBot="1" x14ac:dyDescent="0.3">
      <c r="J2" s="21" t="s">
        <v>3244</v>
      </c>
      <c r="K2" s="21" t="s">
        <v>3245</v>
      </c>
      <c r="L2" s="21" t="s">
        <v>3353</v>
      </c>
      <c r="N2" s="24" t="s">
        <v>3191</v>
      </c>
      <c r="O2" s="25"/>
    </row>
    <row r="3" spans="10:15" x14ac:dyDescent="0.25">
      <c r="J3" s="21" t="s">
        <v>0</v>
      </c>
      <c r="K3" s="21" t="s">
        <v>0</v>
      </c>
      <c r="L3" s="21" t="s">
        <v>3259</v>
      </c>
      <c r="N3" s="13">
        <v>1</v>
      </c>
      <c r="O3" s="23" t="s">
        <v>3362</v>
      </c>
    </row>
    <row r="4" spans="10:15" x14ac:dyDescent="0.25">
      <c r="J4" s="21" t="s">
        <v>1</v>
      </c>
      <c r="K4" s="21" t="s">
        <v>1</v>
      </c>
      <c r="L4" s="21" t="s">
        <v>3260</v>
      </c>
      <c r="N4" s="15">
        <v>2</v>
      </c>
      <c r="O4" s="14" t="s">
        <v>3354</v>
      </c>
    </row>
    <row r="5" spans="10:15" x14ac:dyDescent="0.25">
      <c r="J5" s="21" t="s">
        <v>2</v>
      </c>
      <c r="K5" s="21" t="s">
        <v>2</v>
      </c>
      <c r="L5" s="21" t="s">
        <v>3260</v>
      </c>
      <c r="N5" s="15">
        <v>6</v>
      </c>
      <c r="O5" s="14" t="s">
        <v>3355</v>
      </c>
    </row>
    <row r="6" spans="10:15" x14ac:dyDescent="0.25">
      <c r="J6" s="21" t="s">
        <v>3</v>
      </c>
      <c r="K6" s="21" t="s">
        <v>3</v>
      </c>
      <c r="L6" s="21" t="s">
        <v>3260</v>
      </c>
      <c r="N6" s="15">
        <v>9</v>
      </c>
      <c r="O6" s="14" t="s">
        <v>3356</v>
      </c>
    </row>
    <row r="7" spans="10:15" x14ac:dyDescent="0.25">
      <c r="J7" s="21" t="s">
        <v>4</v>
      </c>
      <c r="K7" s="21" t="s">
        <v>4</v>
      </c>
      <c r="L7" s="21" t="s">
        <v>3261</v>
      </c>
      <c r="N7" s="15">
        <v>10</v>
      </c>
      <c r="O7" s="14" t="s">
        <v>3357</v>
      </c>
    </row>
    <row r="8" spans="10:15" x14ac:dyDescent="0.25">
      <c r="J8" s="21" t="s">
        <v>5</v>
      </c>
      <c r="K8" s="21" t="s">
        <v>5</v>
      </c>
      <c r="L8" s="21" t="s">
        <v>3262</v>
      </c>
      <c r="N8" s="15">
        <v>12</v>
      </c>
      <c r="O8" s="14" t="s">
        <v>3358</v>
      </c>
    </row>
    <row r="9" spans="10:15" x14ac:dyDescent="0.25">
      <c r="J9" s="21" t="s">
        <v>6</v>
      </c>
      <c r="K9" s="21" t="s">
        <v>6</v>
      </c>
      <c r="L9" s="21" t="s">
        <v>3263</v>
      </c>
      <c r="N9" s="15">
        <v>13</v>
      </c>
      <c r="O9" s="14" t="s">
        <v>3208</v>
      </c>
    </row>
    <row r="10" spans="10:15" x14ac:dyDescent="0.25">
      <c r="J10" s="21" t="s">
        <v>7</v>
      </c>
      <c r="K10" s="21" t="s">
        <v>3246</v>
      </c>
      <c r="L10" s="21" t="s">
        <v>3264</v>
      </c>
      <c r="N10" s="15">
        <v>14</v>
      </c>
      <c r="O10" s="14" t="s">
        <v>3359</v>
      </c>
    </row>
    <row r="11" spans="10:15" x14ac:dyDescent="0.25">
      <c r="J11" s="21" t="s">
        <v>8</v>
      </c>
      <c r="K11" s="21" t="s">
        <v>8</v>
      </c>
      <c r="L11" s="21" t="s">
        <v>3260</v>
      </c>
      <c r="N11" s="15">
        <v>18</v>
      </c>
      <c r="O11" s="14" t="s">
        <v>3360</v>
      </c>
    </row>
    <row r="12" spans="10:15" ht="15.75" thickBot="1" x14ac:dyDescent="0.3">
      <c r="J12" s="21" t="s">
        <v>9</v>
      </c>
      <c r="K12" s="21" t="s">
        <v>3247</v>
      </c>
      <c r="L12" s="21" t="s">
        <v>3352</v>
      </c>
      <c r="N12" s="16">
        <v>19</v>
      </c>
      <c r="O12" s="17" t="s">
        <v>3361</v>
      </c>
    </row>
    <row r="13" spans="10:15" x14ac:dyDescent="0.25">
      <c r="J13" s="21" t="s">
        <v>10</v>
      </c>
      <c r="K13" s="21" t="s">
        <v>3248</v>
      </c>
      <c r="L13" s="21" t="s">
        <v>3265</v>
      </c>
    </row>
    <row r="14" spans="10:15" x14ac:dyDescent="0.25">
      <c r="J14" s="21" t="s">
        <v>11</v>
      </c>
      <c r="K14" s="21" t="s">
        <v>3249</v>
      </c>
      <c r="L14" s="21" t="s">
        <v>3266</v>
      </c>
      <c r="O14" s="21"/>
    </row>
    <row r="15" spans="10:15" x14ac:dyDescent="0.25">
      <c r="J15" s="21" t="s">
        <v>12</v>
      </c>
      <c r="K15" s="21" t="s">
        <v>3250</v>
      </c>
      <c r="L15" s="21" t="s">
        <v>3267</v>
      </c>
      <c r="O15" s="21"/>
    </row>
    <row r="16" spans="10:15" x14ac:dyDescent="0.25">
      <c r="J16" s="21" t="s">
        <v>13</v>
      </c>
      <c r="K16" s="21" t="s">
        <v>3251</v>
      </c>
      <c r="L16" s="21" t="s">
        <v>3260</v>
      </c>
      <c r="O16" s="21"/>
    </row>
    <row r="17" spans="10:15" x14ac:dyDescent="0.25">
      <c r="J17" s="21" t="s">
        <v>14</v>
      </c>
      <c r="K17" s="21" t="s">
        <v>3252</v>
      </c>
      <c r="L17" s="21" t="s">
        <v>3268</v>
      </c>
      <c r="O17" s="21"/>
    </row>
    <row r="18" spans="10:15" x14ac:dyDescent="0.25">
      <c r="J18" s="21" t="s">
        <v>15</v>
      </c>
      <c r="K18" s="21" t="s">
        <v>15</v>
      </c>
      <c r="L18" s="21" t="s">
        <v>3260</v>
      </c>
      <c r="O18" s="21"/>
    </row>
    <row r="19" spans="10:15" x14ac:dyDescent="0.25">
      <c r="J19" s="21" t="s">
        <v>3253</v>
      </c>
      <c r="K19" s="21" t="s">
        <v>3254</v>
      </c>
      <c r="L19" s="21" t="s">
        <v>3269</v>
      </c>
      <c r="O19" s="21"/>
    </row>
    <row r="20" spans="10:15" x14ac:dyDescent="0.25">
      <c r="J20" s="21" t="s">
        <v>17</v>
      </c>
      <c r="K20" s="21" t="s">
        <v>3255</v>
      </c>
      <c r="L20" s="21" t="s">
        <v>3268</v>
      </c>
      <c r="O20" s="21"/>
    </row>
    <row r="21" spans="10:15" x14ac:dyDescent="0.25">
      <c r="J21" s="21" t="s">
        <v>18</v>
      </c>
      <c r="K21" s="21" t="s">
        <v>18</v>
      </c>
      <c r="L21" s="21" t="s">
        <v>3270</v>
      </c>
      <c r="O21" s="21"/>
    </row>
    <row r="22" spans="10:15" x14ac:dyDescent="0.25">
      <c r="J22" s="21" t="s">
        <v>19</v>
      </c>
      <c r="K22" s="21" t="s">
        <v>3256</v>
      </c>
      <c r="L22" s="21" t="s">
        <v>3268</v>
      </c>
      <c r="O22" s="21"/>
    </row>
    <row r="23" spans="10:15" x14ac:dyDescent="0.25">
      <c r="J23" s="21" t="s">
        <v>20</v>
      </c>
      <c r="K23" s="21" t="s">
        <v>3257</v>
      </c>
      <c r="L23" s="21" t="s">
        <v>3268</v>
      </c>
      <c r="O23" s="21"/>
    </row>
    <row r="24" spans="10:15" x14ac:dyDescent="0.25">
      <c r="J24" s="21" t="s">
        <v>21</v>
      </c>
      <c r="K24" s="21" t="s">
        <v>3258</v>
      </c>
      <c r="L24" s="21" t="s">
        <v>3268</v>
      </c>
      <c r="O24" s="21"/>
    </row>
    <row r="25" spans="10:15" x14ac:dyDescent="0.25">
      <c r="J25" s="21" t="s">
        <v>22</v>
      </c>
      <c r="K25" s="21" t="s">
        <v>22</v>
      </c>
      <c r="L25" s="21" t="s">
        <v>3271</v>
      </c>
    </row>
    <row r="26" spans="10:15" x14ac:dyDescent="0.25">
      <c r="J26" s="21" t="s">
        <v>23</v>
      </c>
      <c r="K26" s="21" t="s">
        <v>23</v>
      </c>
      <c r="L26" s="21" t="s">
        <v>3272</v>
      </c>
    </row>
    <row r="27" spans="10:15" x14ac:dyDescent="0.25">
      <c r="J27" s="21" t="s">
        <v>24</v>
      </c>
      <c r="K27" s="21" t="s">
        <v>24</v>
      </c>
      <c r="L27" s="21" t="s">
        <v>3273</v>
      </c>
    </row>
    <row r="28" spans="10:15" x14ac:dyDescent="0.25">
      <c r="J28" s="21" t="s">
        <v>25</v>
      </c>
      <c r="K28" s="21" t="s">
        <v>25</v>
      </c>
      <c r="L28" s="21" t="s">
        <v>3267</v>
      </c>
    </row>
    <row r="29" spans="10:15" x14ac:dyDescent="0.25">
      <c r="J29" s="21" t="s">
        <v>26</v>
      </c>
      <c r="K29" s="21" t="s">
        <v>26</v>
      </c>
      <c r="L29" s="21" t="s">
        <v>3273</v>
      </c>
    </row>
    <row r="30" spans="10:15" x14ac:dyDescent="0.25">
      <c r="J30" s="21" t="s">
        <v>27</v>
      </c>
      <c r="K30" s="21" t="s">
        <v>27</v>
      </c>
      <c r="L30" s="21" t="s">
        <v>3267</v>
      </c>
    </row>
    <row r="31" spans="10:15" x14ac:dyDescent="0.25">
      <c r="J31" s="21" t="s">
        <v>28</v>
      </c>
      <c r="K31" s="21" t="s">
        <v>28</v>
      </c>
      <c r="L31" s="21" t="s">
        <v>3273</v>
      </c>
    </row>
    <row r="32" spans="10:15" x14ac:dyDescent="0.25">
      <c r="J32" s="21" t="s">
        <v>29</v>
      </c>
      <c r="K32" s="21" t="s">
        <v>29</v>
      </c>
      <c r="L32" s="21" t="s">
        <v>3267</v>
      </c>
    </row>
    <row r="33" spans="10:16" x14ac:dyDescent="0.25">
      <c r="J33" s="21" t="s">
        <v>30</v>
      </c>
      <c r="K33" s="21" t="s">
        <v>3274</v>
      </c>
      <c r="L33" s="21" t="s">
        <v>3273</v>
      </c>
    </row>
    <row r="34" spans="10:16" x14ac:dyDescent="0.25">
      <c r="J34" s="21" t="s">
        <v>31</v>
      </c>
      <c r="K34" s="21" t="s">
        <v>31</v>
      </c>
      <c r="L34" s="21" t="s">
        <v>3267</v>
      </c>
    </row>
    <row r="35" spans="10:16" x14ac:dyDescent="0.25">
      <c r="J35" s="21" t="s">
        <v>32</v>
      </c>
      <c r="K35" s="21" t="s">
        <v>32</v>
      </c>
      <c r="L35" s="21" t="s">
        <v>3273</v>
      </c>
      <c r="P35" s="21"/>
    </row>
    <row r="36" spans="10:16" x14ac:dyDescent="0.25">
      <c r="J36" s="21" t="s">
        <v>33</v>
      </c>
      <c r="K36" s="21" t="s">
        <v>33</v>
      </c>
      <c r="L36" s="21" t="s">
        <v>3267</v>
      </c>
      <c r="P36" s="21"/>
    </row>
    <row r="37" spans="10:16" x14ac:dyDescent="0.25">
      <c r="J37" s="21" t="s">
        <v>34</v>
      </c>
      <c r="K37" s="21" t="s">
        <v>34</v>
      </c>
      <c r="L37" s="21" t="s">
        <v>3273</v>
      </c>
      <c r="P37" s="21"/>
    </row>
    <row r="38" spans="10:16" x14ac:dyDescent="0.25">
      <c r="J38" s="21" t="s">
        <v>35</v>
      </c>
      <c r="K38" s="21" t="s">
        <v>35</v>
      </c>
      <c r="L38" s="21" t="s">
        <v>3267</v>
      </c>
      <c r="P38" s="21"/>
    </row>
    <row r="39" spans="10:16" x14ac:dyDescent="0.25">
      <c r="J39" s="21" t="s">
        <v>36</v>
      </c>
      <c r="K39" s="21" t="s">
        <v>36</v>
      </c>
      <c r="L39" s="21" t="s">
        <v>3273</v>
      </c>
      <c r="P39" s="21"/>
    </row>
    <row r="40" spans="10:16" x14ac:dyDescent="0.25">
      <c r="J40" s="21" t="s">
        <v>37</v>
      </c>
      <c r="K40" s="21" t="s">
        <v>37</v>
      </c>
      <c r="L40" s="21" t="s">
        <v>3267</v>
      </c>
      <c r="P40" s="21"/>
    </row>
    <row r="41" spans="10:16" x14ac:dyDescent="0.25">
      <c r="J41" s="21" t="s">
        <v>38</v>
      </c>
      <c r="K41" s="21" t="s">
        <v>38</v>
      </c>
      <c r="L41" s="21" t="s">
        <v>3275</v>
      </c>
      <c r="P41" s="21"/>
    </row>
    <row r="42" spans="10:16" x14ac:dyDescent="0.25">
      <c r="J42" s="21" t="s">
        <v>39</v>
      </c>
      <c r="K42" s="21" t="s">
        <v>3276</v>
      </c>
      <c r="L42" s="21" t="s">
        <v>3275</v>
      </c>
      <c r="P42" s="21"/>
    </row>
    <row r="43" spans="10:16" x14ac:dyDescent="0.25">
      <c r="J43" s="21" t="s">
        <v>40</v>
      </c>
      <c r="K43" s="21" t="s">
        <v>3277</v>
      </c>
      <c r="L43" s="21" t="s">
        <v>3278</v>
      </c>
      <c r="P43" s="21"/>
    </row>
    <row r="44" spans="10:16" x14ac:dyDescent="0.25">
      <c r="J44" s="21" t="s">
        <v>41</v>
      </c>
      <c r="K44" s="21" t="s">
        <v>3279</v>
      </c>
      <c r="L44" s="21" t="s">
        <v>3278</v>
      </c>
      <c r="P44" s="21"/>
    </row>
    <row r="45" spans="10:16" x14ac:dyDescent="0.25">
      <c r="J45" s="21" t="s">
        <v>42</v>
      </c>
      <c r="K45" s="21" t="s">
        <v>3280</v>
      </c>
      <c r="L45" s="21" t="s">
        <v>3278</v>
      </c>
      <c r="P45" s="21"/>
    </row>
    <row r="46" spans="10:16" x14ac:dyDescent="0.25">
      <c r="J46" s="21" t="s">
        <v>43</v>
      </c>
      <c r="K46" s="21" t="s">
        <v>3281</v>
      </c>
      <c r="L46" s="21" t="s">
        <v>3278</v>
      </c>
    </row>
    <row r="47" spans="10:16" x14ac:dyDescent="0.25">
      <c r="J47" s="21" t="s">
        <v>44</v>
      </c>
      <c r="K47" s="21" t="s">
        <v>3282</v>
      </c>
      <c r="L47" s="21" t="s">
        <v>3278</v>
      </c>
    </row>
    <row r="48" spans="10:16" x14ac:dyDescent="0.25">
      <c r="J48" s="21" t="s">
        <v>45</v>
      </c>
      <c r="K48" s="21" t="s">
        <v>3283</v>
      </c>
      <c r="L48" s="21" t="s">
        <v>3278</v>
      </c>
    </row>
    <row r="49" spans="10:12" x14ac:dyDescent="0.25">
      <c r="J49" s="21" t="s">
        <v>46</v>
      </c>
      <c r="K49" s="21" t="s">
        <v>3284</v>
      </c>
      <c r="L49" s="21" t="s">
        <v>3278</v>
      </c>
    </row>
    <row r="50" spans="10:12" x14ac:dyDescent="0.25">
      <c r="J50" s="21" t="s">
        <v>47</v>
      </c>
      <c r="K50" s="21" t="s">
        <v>3285</v>
      </c>
      <c r="L50" s="21" t="s">
        <v>3278</v>
      </c>
    </row>
    <row r="51" spans="10:12" x14ac:dyDescent="0.25">
      <c r="J51" s="21" t="s">
        <v>48</v>
      </c>
      <c r="K51" s="21" t="s">
        <v>48</v>
      </c>
      <c r="L51" s="21" t="s">
        <v>3286</v>
      </c>
    </row>
    <row r="52" spans="10:12" x14ac:dyDescent="0.25">
      <c r="J52" s="21" t="s">
        <v>49</v>
      </c>
      <c r="K52" s="21" t="s">
        <v>49</v>
      </c>
      <c r="L52" s="21" t="s">
        <v>3267</v>
      </c>
    </row>
    <row r="53" spans="10:12" x14ac:dyDescent="0.25">
      <c r="J53" s="21" t="s">
        <v>50</v>
      </c>
      <c r="K53" s="21" t="s">
        <v>50</v>
      </c>
      <c r="L53" s="21" t="s">
        <v>3286</v>
      </c>
    </row>
    <row r="54" spans="10:12" x14ac:dyDescent="0.25">
      <c r="J54" s="21" t="s">
        <v>51</v>
      </c>
      <c r="K54" s="21" t="s">
        <v>51</v>
      </c>
      <c r="L54" s="21" t="s">
        <v>3267</v>
      </c>
    </row>
    <row r="55" spans="10:12" x14ac:dyDescent="0.25">
      <c r="J55" s="21" t="s">
        <v>52</v>
      </c>
      <c r="K55" s="21" t="s">
        <v>52</v>
      </c>
      <c r="L55" s="21" t="s">
        <v>3267</v>
      </c>
    </row>
    <row r="56" spans="10:12" x14ac:dyDescent="0.25">
      <c r="J56" s="21" t="s">
        <v>53</v>
      </c>
      <c r="K56" s="21" t="s">
        <v>53</v>
      </c>
      <c r="L56" s="21" t="s">
        <v>3267</v>
      </c>
    </row>
    <row r="57" spans="10:12" x14ac:dyDescent="0.25">
      <c r="J57" s="21" t="s">
        <v>54</v>
      </c>
      <c r="K57" s="21" t="s">
        <v>3287</v>
      </c>
      <c r="L57" s="21" t="s">
        <v>3278</v>
      </c>
    </row>
    <row r="58" spans="10:12" x14ac:dyDescent="0.25">
      <c r="J58" s="21" t="s">
        <v>55</v>
      </c>
      <c r="K58" s="21" t="s">
        <v>3288</v>
      </c>
      <c r="L58" s="21" t="s">
        <v>3278</v>
      </c>
    </row>
    <row r="59" spans="10:12" x14ac:dyDescent="0.25">
      <c r="J59" s="21" t="s">
        <v>56</v>
      </c>
      <c r="K59" s="21" t="s">
        <v>3289</v>
      </c>
      <c r="L59" s="21" t="s">
        <v>3278</v>
      </c>
    </row>
    <row r="60" spans="10:12" x14ac:dyDescent="0.25">
      <c r="J60" s="21" t="s">
        <v>57</v>
      </c>
      <c r="K60" s="21" t="s">
        <v>3290</v>
      </c>
      <c r="L60" s="21" t="s">
        <v>3278</v>
      </c>
    </row>
    <row r="61" spans="10:12" x14ac:dyDescent="0.25">
      <c r="J61" s="21" t="s">
        <v>58</v>
      </c>
      <c r="K61" s="21" t="s">
        <v>3291</v>
      </c>
      <c r="L61" s="21" t="s">
        <v>3278</v>
      </c>
    </row>
    <row r="62" spans="10:12" x14ac:dyDescent="0.25">
      <c r="J62" s="21" t="s">
        <v>59</v>
      </c>
      <c r="K62" s="21" t="s">
        <v>3292</v>
      </c>
      <c r="L62" s="21" t="s">
        <v>3278</v>
      </c>
    </row>
    <row r="63" spans="10:12" x14ac:dyDescent="0.25">
      <c r="J63" s="21" t="s">
        <v>60</v>
      </c>
      <c r="K63" s="21" t="s">
        <v>3293</v>
      </c>
      <c r="L63" s="21" t="s">
        <v>3278</v>
      </c>
    </row>
    <row r="64" spans="10:12" x14ac:dyDescent="0.25">
      <c r="J64" s="21" t="s">
        <v>61</v>
      </c>
      <c r="K64" s="21" t="s">
        <v>3294</v>
      </c>
      <c r="L64" s="21" t="s">
        <v>3278</v>
      </c>
    </row>
    <row r="65" spans="10:12" x14ac:dyDescent="0.25">
      <c r="J65" s="21" t="s">
        <v>3295</v>
      </c>
      <c r="K65" s="21" t="s">
        <v>3296</v>
      </c>
      <c r="L65" s="21" t="s">
        <v>3269</v>
      </c>
    </row>
    <row r="66" spans="10:12" x14ac:dyDescent="0.25">
      <c r="J66" s="21" t="s">
        <v>3297</v>
      </c>
      <c r="K66" s="21" t="s">
        <v>3298</v>
      </c>
      <c r="L66" s="21" t="s">
        <v>3265</v>
      </c>
    </row>
    <row r="67" spans="10:12" x14ac:dyDescent="0.25">
      <c r="J67" s="21" t="s">
        <v>3299</v>
      </c>
      <c r="K67" s="21" t="s">
        <v>3300</v>
      </c>
      <c r="L67" s="21" t="s">
        <v>3265</v>
      </c>
    </row>
    <row r="68" spans="10:12" x14ac:dyDescent="0.25">
      <c r="J68" s="21" t="s">
        <v>3301</v>
      </c>
      <c r="K68" s="21" t="s">
        <v>3302</v>
      </c>
      <c r="L68" s="21" t="s">
        <v>3265</v>
      </c>
    </row>
    <row r="69" spans="10:12" x14ac:dyDescent="0.25">
      <c r="J69" s="21" t="s">
        <v>3303</v>
      </c>
      <c r="K69" s="21" t="s">
        <v>3304</v>
      </c>
      <c r="L69" s="21" t="s">
        <v>3265</v>
      </c>
    </row>
    <row r="70" spans="10:12" x14ac:dyDescent="0.25">
      <c r="J70" s="21" t="s">
        <v>3305</v>
      </c>
      <c r="K70" s="21" t="s">
        <v>3306</v>
      </c>
      <c r="L70" s="21" t="s">
        <v>3265</v>
      </c>
    </row>
    <row r="71" spans="10:12" x14ac:dyDescent="0.25">
      <c r="J71" s="21" t="s">
        <v>3307</v>
      </c>
      <c r="K71" s="21" t="s">
        <v>3308</v>
      </c>
      <c r="L71" s="21" t="s">
        <v>3265</v>
      </c>
    </row>
    <row r="72" spans="10:12" x14ac:dyDescent="0.25">
      <c r="J72" s="21" t="s">
        <v>3309</v>
      </c>
      <c r="K72" s="21" t="s">
        <v>3310</v>
      </c>
      <c r="L72" s="21" t="s">
        <v>3265</v>
      </c>
    </row>
    <row r="73" spans="10:12" x14ac:dyDescent="0.25">
      <c r="J73" s="21" t="s">
        <v>3311</v>
      </c>
      <c r="K73" s="21" t="s">
        <v>3312</v>
      </c>
      <c r="L73" s="21" t="s">
        <v>3269</v>
      </c>
    </row>
    <row r="74" spans="10:12" x14ac:dyDescent="0.25">
      <c r="J74" s="21" t="s">
        <v>3313</v>
      </c>
      <c r="K74" s="21" t="s">
        <v>3314</v>
      </c>
      <c r="L74" s="21" t="s">
        <v>3265</v>
      </c>
    </row>
    <row r="75" spans="10:12" x14ac:dyDescent="0.25">
      <c r="J75" s="21" t="s">
        <v>3315</v>
      </c>
      <c r="K75" s="21" t="s">
        <v>3316</v>
      </c>
      <c r="L75" s="21" t="s">
        <v>3265</v>
      </c>
    </row>
    <row r="76" spans="10:12" x14ac:dyDescent="0.25">
      <c r="J76" s="21" t="s">
        <v>3317</v>
      </c>
      <c r="K76" s="21" t="s">
        <v>3318</v>
      </c>
      <c r="L76" s="21" t="s">
        <v>3265</v>
      </c>
    </row>
    <row r="77" spans="10:12" x14ac:dyDescent="0.25">
      <c r="J77" s="21" t="s">
        <v>3319</v>
      </c>
      <c r="K77" s="21" t="s">
        <v>3320</v>
      </c>
      <c r="L77" s="21" t="s">
        <v>3265</v>
      </c>
    </row>
    <row r="78" spans="10:12" x14ac:dyDescent="0.25">
      <c r="J78" s="21" t="s">
        <v>3321</v>
      </c>
      <c r="K78" s="21" t="s">
        <v>3322</v>
      </c>
      <c r="L78" s="21" t="s">
        <v>3265</v>
      </c>
    </row>
    <row r="79" spans="10:12" x14ac:dyDescent="0.25">
      <c r="J79" s="21" t="s">
        <v>3323</v>
      </c>
      <c r="K79" s="21" t="s">
        <v>3324</v>
      </c>
      <c r="L79" s="21" t="s">
        <v>3265</v>
      </c>
    </row>
    <row r="80" spans="10:12" x14ac:dyDescent="0.25">
      <c r="J80" s="21" t="s">
        <v>3325</v>
      </c>
      <c r="K80" s="21" t="s">
        <v>3326</v>
      </c>
      <c r="L80" s="21" t="s">
        <v>3265</v>
      </c>
    </row>
    <row r="81" spans="10:12" x14ac:dyDescent="0.25">
      <c r="J81" s="21" t="s">
        <v>3327</v>
      </c>
      <c r="K81" s="21" t="s">
        <v>3328</v>
      </c>
      <c r="L81" s="21" t="s">
        <v>3269</v>
      </c>
    </row>
    <row r="82" spans="10:12" x14ac:dyDescent="0.25">
      <c r="J82" s="21" t="s">
        <v>3329</v>
      </c>
      <c r="K82" s="21" t="s">
        <v>3330</v>
      </c>
      <c r="L82" s="21" t="s">
        <v>3265</v>
      </c>
    </row>
    <row r="83" spans="10:12" x14ac:dyDescent="0.25">
      <c r="J83" s="21" t="s">
        <v>3331</v>
      </c>
      <c r="K83" s="21" t="s">
        <v>3332</v>
      </c>
      <c r="L83" s="21" t="s">
        <v>3265</v>
      </c>
    </row>
    <row r="84" spans="10:12" x14ac:dyDescent="0.25">
      <c r="J84" s="21" t="s">
        <v>3333</v>
      </c>
      <c r="K84" s="21" t="s">
        <v>3334</v>
      </c>
      <c r="L84" s="21" t="s">
        <v>3265</v>
      </c>
    </row>
    <row r="85" spans="10:12" x14ac:dyDescent="0.25">
      <c r="J85" s="21" t="s">
        <v>3335</v>
      </c>
      <c r="K85" s="21" t="s">
        <v>3336</v>
      </c>
      <c r="L85" s="21" t="s">
        <v>3265</v>
      </c>
    </row>
    <row r="86" spans="10:12" x14ac:dyDescent="0.25">
      <c r="J86" s="21" t="s">
        <v>3337</v>
      </c>
      <c r="K86" s="21" t="s">
        <v>3338</v>
      </c>
      <c r="L86" s="21" t="s">
        <v>3265</v>
      </c>
    </row>
    <row r="87" spans="10:12" x14ac:dyDescent="0.25">
      <c r="J87" s="21" t="s">
        <v>3339</v>
      </c>
      <c r="K87" s="21" t="s">
        <v>3340</v>
      </c>
      <c r="L87" s="21" t="s">
        <v>3265</v>
      </c>
    </row>
    <row r="88" spans="10:12" x14ac:dyDescent="0.25">
      <c r="J88" s="21" t="s">
        <v>3341</v>
      </c>
      <c r="K88" s="21" t="s">
        <v>3342</v>
      </c>
      <c r="L88" s="21" t="s">
        <v>3265</v>
      </c>
    </row>
    <row r="89" spans="10:12" x14ac:dyDescent="0.25">
      <c r="J89" s="21" t="s">
        <v>86</v>
      </c>
      <c r="K89" s="21" t="s">
        <v>3343</v>
      </c>
      <c r="L89" s="21" t="s">
        <v>3344</v>
      </c>
    </row>
    <row r="90" spans="10:12" x14ac:dyDescent="0.25">
      <c r="J90" s="21" t="s">
        <v>87</v>
      </c>
      <c r="K90" s="21" t="s">
        <v>3345</v>
      </c>
      <c r="L90" s="21" t="s">
        <v>3265</v>
      </c>
    </row>
    <row r="91" spans="10:12" x14ac:dyDescent="0.25">
      <c r="J91" s="21" t="s">
        <v>88</v>
      </c>
      <c r="K91" s="21" t="s">
        <v>3346</v>
      </c>
      <c r="L91" s="21" t="s">
        <v>3265</v>
      </c>
    </row>
    <row r="92" spans="10:12" x14ac:dyDescent="0.25">
      <c r="J92" s="21" t="s">
        <v>3347</v>
      </c>
      <c r="K92" s="21" t="s">
        <v>3348</v>
      </c>
      <c r="L92" s="21" t="s">
        <v>3349</v>
      </c>
    </row>
    <row r="93" spans="10:12" x14ac:dyDescent="0.25">
      <c r="J93" s="21" t="s">
        <v>90</v>
      </c>
      <c r="K93" s="21" t="s">
        <v>90</v>
      </c>
      <c r="L93" s="21" t="s">
        <v>3265</v>
      </c>
    </row>
    <row r="94" spans="10:12" x14ac:dyDescent="0.25">
      <c r="J94" s="21" t="s">
        <v>91</v>
      </c>
      <c r="K94" s="21" t="s">
        <v>91</v>
      </c>
      <c r="L94" s="21" t="s">
        <v>3265</v>
      </c>
    </row>
    <row r="95" spans="10:12" x14ac:dyDescent="0.25">
      <c r="J95" s="21" t="s">
        <v>92</v>
      </c>
      <c r="K95" s="21" t="s">
        <v>92</v>
      </c>
      <c r="L95" s="21" t="s">
        <v>3265</v>
      </c>
    </row>
    <row r="96" spans="10:12" x14ac:dyDescent="0.25">
      <c r="J96" s="21" t="s">
        <v>93</v>
      </c>
      <c r="K96" s="21" t="s">
        <v>93</v>
      </c>
      <c r="L96" s="21" t="s">
        <v>3265</v>
      </c>
    </row>
    <row r="97" spans="10:12" x14ac:dyDescent="0.25">
      <c r="J97" s="21" t="s">
        <v>94</v>
      </c>
      <c r="K97" s="21" t="s">
        <v>3350</v>
      </c>
      <c r="L97" s="21" t="s">
        <v>3260</v>
      </c>
    </row>
    <row r="98" spans="10:12" x14ac:dyDescent="0.25">
      <c r="J98" s="21" t="s">
        <v>95</v>
      </c>
      <c r="K98" s="21" t="s">
        <v>3351</v>
      </c>
      <c r="L98" s="21" t="s">
        <v>3269</v>
      </c>
    </row>
  </sheetData>
  <mergeCells count="1">
    <mergeCell ref="N2:O2"/>
  </mergeCells>
  <pageMargins left="0.7" right="0.7" top="0.75" bottom="0.75" header="0.3" footer="0.3"/>
  <pageSetup orientation="portrait" horizontalDpi="1200" verticalDpi="1200"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Provider Info - March 2022</vt:lpstr>
      <vt:lpstr>State Summary Data</vt:lpstr>
      <vt:lpstr>CMS Region Summary Data</vt:lpstr>
      <vt:lpstr>Notes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Eric Goldwein</cp:lastModifiedBy>
  <dcterms:created xsi:type="dcterms:W3CDTF">2022-04-07T14:40:48Z</dcterms:created>
  <dcterms:modified xsi:type="dcterms:W3CDTF">2022-04-29T19:16:45Z</dcterms:modified>
</cp:coreProperties>
</file>