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4A3E0DE2-BDE9-49DE-88C6-864DFF6C86AD}"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<sst xmlns="http://schemas.openxmlformats.org/spreadsheetml/2006/main" count="6974" uniqueCount="1947">
  <si>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</si>
  <si>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</si>
  <si>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</si>
  <si>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</si>
  <si>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</si>
  <si>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</si>
  <si>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</si>
  <si>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</si>
  <si>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</si>
  <si>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</si>
  <si>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</si>
  <si>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</si>
  <si>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</si>
  <si>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</si>
  <si>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</si>
  <si>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</si>
  <si>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</si>
  <si>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</si>
  <si>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</si>
  <si>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</si>
  <si>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</si>
  <si>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</si>
  <si>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</si>
  <si>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</si>
  <si>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</si>
  <si>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</si>
  <si>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</si>
  <si>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</si>
  <si>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</si>
  <si>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</si>
  <si>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</si>
  <si>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</si>
  <si>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</si>
  <si>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</si>
  <si>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</si>
  <si>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</si>
  <si>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</si>
  <si>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</si>
  <si>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</si>
  <si>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</si>
  <si>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</si>
  <si>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</si>
  <si>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</si>
  <si>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</si>
  <si>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</si>
  <si>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</si>
  <si>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</si>
  <si>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</si>
  <si>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</si>
  <si>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</si>
  <si>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</si>
  <si>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</si>
  <si>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</si>
  <si>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</si>
  <si>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</si>
  <si>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</si>
  <si>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</si>
  <si>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</si>
  <si>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</si>
  <si>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</si>
  <si>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</si>
  <si>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</si>
  <si>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</si>
  <si>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</si>
  <si>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</si>
  <si>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</si>
  <si>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</si>
  <si>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</si>
  <si>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</si>
  <si>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</si>
  <si>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</si>
  <si>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</si>
  <si>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</si>
  <si>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</si>
  <si>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</si>
  <si>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</si>
  <si>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</si>
  <si>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</si>
  <si>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</si>
  <si>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</si>
  <si>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</si>
  <si>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</si>
  <si>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</si>
  <si>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</si>
  <si>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</si>
  <si>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</si>
  <si>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</si>
  <si>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</si>
  <si>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</si>
  <si>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</si>
  <si>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</si>
  <si>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</si>
  <si>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</si>
  <si>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</si>
  <si>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</si>
  <si>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</si>
  <si>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</si>
  <si>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</si>
  <si>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</si>
  <si>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</si>
  <si>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</si>
  <si>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</si>
  <si>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</si>
  <si>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Government - County</t>
  </si>
  <si>
    <t>Resident</t>
  </si>
  <si>
    <t>For profit - Individual</t>
  </si>
  <si>
    <t>For profit - Limited Liability company</t>
  </si>
  <si>
    <t>SFF Candidate</t>
  </si>
  <si>
    <t>Non profit - Corporation</t>
  </si>
  <si>
    <t>AMERICAN HEALTH CORPORATION AND SUBSIDIARIES</t>
  </si>
  <si>
    <t>Dallas</t>
  </si>
  <si>
    <t>Non profit - Other</t>
  </si>
  <si>
    <t>OXFORD</t>
  </si>
  <si>
    <t>None</t>
  </si>
  <si>
    <t>For profit - Partnership</t>
  </si>
  <si>
    <t>SFF</t>
  </si>
  <si>
    <t>HAMILTON</t>
  </si>
  <si>
    <t>JACKSON</t>
  </si>
  <si>
    <t>MADISON</t>
  </si>
  <si>
    <t>LINDEN</t>
  </si>
  <si>
    <t>CAMDEN</t>
  </si>
  <si>
    <t>Non profit - Church related</t>
  </si>
  <si>
    <t>Medicare</t>
  </si>
  <si>
    <t>Legal Business Name Not Available</t>
  </si>
  <si>
    <t>.</t>
  </si>
  <si>
    <t>AK</t>
  </si>
  <si>
    <t>AZ</t>
  </si>
  <si>
    <t>Government - State</t>
  </si>
  <si>
    <t>AR</t>
  </si>
  <si>
    <t>Union</t>
  </si>
  <si>
    <t>SALEM</t>
  </si>
  <si>
    <t>HOPE</t>
  </si>
  <si>
    <t>CA</t>
  </si>
  <si>
    <t>POMONA</t>
  </si>
  <si>
    <t>OAKLAND</t>
  </si>
  <si>
    <t>San Francisco</t>
  </si>
  <si>
    <t>ORANGE</t>
  </si>
  <si>
    <t>MONTCLAIR</t>
  </si>
  <si>
    <t>Family</t>
  </si>
  <si>
    <t>LIVINGSTON</t>
  </si>
  <si>
    <t>CO</t>
  </si>
  <si>
    <t>Denver</t>
  </si>
  <si>
    <t>ENGLEWOOD</t>
  </si>
  <si>
    <t>LAKEWOOD</t>
  </si>
  <si>
    <t>BURLINGTON</t>
  </si>
  <si>
    <t>CT</t>
  </si>
  <si>
    <t>MANCHESTER</t>
  </si>
  <si>
    <t>Middlesex</t>
  </si>
  <si>
    <t>PLAINFIELD</t>
  </si>
  <si>
    <t>BLOOMFIELD</t>
  </si>
  <si>
    <t>NEW MILFORD</t>
  </si>
  <si>
    <t>140 PARK AVE</t>
  </si>
  <si>
    <t>WOODBRIDGE</t>
  </si>
  <si>
    <t>STRATFORD</t>
  </si>
  <si>
    <t>EAST WINDSOR</t>
  </si>
  <si>
    <t>DE</t>
  </si>
  <si>
    <t>Sussex</t>
  </si>
  <si>
    <t>DOVER</t>
  </si>
  <si>
    <t>NEWARK</t>
  </si>
  <si>
    <t>DC</t>
  </si>
  <si>
    <t>FL</t>
  </si>
  <si>
    <t>TRENTON</t>
  </si>
  <si>
    <t>GATEWAY CARE CENTER</t>
  </si>
  <si>
    <t>WELLTOWER OPCO GROUP LLC</t>
  </si>
  <si>
    <t>GA</t>
  </si>
  <si>
    <t>EDISON</t>
  </si>
  <si>
    <t>Warren</t>
  </si>
  <si>
    <t>LAWRENCEVILLE</t>
  </si>
  <si>
    <t>UNION CITY</t>
  </si>
  <si>
    <t>Camden</t>
  </si>
  <si>
    <t>HI</t>
  </si>
  <si>
    <t>ID</t>
  </si>
  <si>
    <t>CALDWELL</t>
  </si>
  <si>
    <t>IL</t>
  </si>
  <si>
    <t>BELLEVILLE</t>
  </si>
  <si>
    <t>PARK RIDGE</t>
  </si>
  <si>
    <t>BLOOMINGDALE</t>
  </si>
  <si>
    <t>PRINCETON</t>
  </si>
  <si>
    <t>LEBANON</t>
  </si>
  <si>
    <t>COLUMBIA</t>
  </si>
  <si>
    <t>NEWTON</t>
  </si>
  <si>
    <t>Mercer</t>
  </si>
  <si>
    <t>Cumberland</t>
  </si>
  <si>
    <t>CLIFTON</t>
  </si>
  <si>
    <t>LITTLE SISTERS OF THE POOR ST JOSEPHS HOME FOR THE ELDERLY</t>
  </si>
  <si>
    <t>IN</t>
  </si>
  <si>
    <t>WESTFIELD</t>
  </si>
  <si>
    <t>WHITING</t>
  </si>
  <si>
    <t>MORRISTOWN</t>
  </si>
  <si>
    <t>MEADOW LAKES</t>
  </si>
  <si>
    <t>IA</t>
  </si>
  <si>
    <t>PLEASANTVILLE</t>
  </si>
  <si>
    <t>KS</t>
  </si>
  <si>
    <t>ANDOVER</t>
  </si>
  <si>
    <t>Morris</t>
  </si>
  <si>
    <t>PHILLIPSBURG</t>
  </si>
  <si>
    <t>KY</t>
  </si>
  <si>
    <t>SOMERSET</t>
  </si>
  <si>
    <t>WILLIAMSTOWN</t>
  </si>
  <si>
    <t>UNION</t>
  </si>
  <si>
    <t>LA</t>
  </si>
  <si>
    <t>ME</t>
  </si>
  <si>
    <t>Somerset</t>
  </si>
  <si>
    <t>MD</t>
  </si>
  <si>
    <t>BERLIN</t>
  </si>
  <si>
    <t>MA</t>
  </si>
  <si>
    <t>Essex</t>
  </si>
  <si>
    <t>JEWISH HEALTHCARE CENTER INC</t>
  </si>
  <si>
    <t>NORWOOD</t>
  </si>
  <si>
    <t>MEDFORD</t>
  </si>
  <si>
    <t>SHREWSBURY</t>
  </si>
  <si>
    <t>160 MAIN STREET</t>
  </si>
  <si>
    <t>BRIDGEWATER</t>
  </si>
  <si>
    <t>MI</t>
  </si>
  <si>
    <t>ALLENDALE</t>
  </si>
  <si>
    <t>WAYNE</t>
  </si>
  <si>
    <t>MN</t>
  </si>
  <si>
    <t>WOODBURY</t>
  </si>
  <si>
    <t>NORTHFIELD</t>
  </si>
  <si>
    <t>MAPLEWOOD</t>
  </si>
  <si>
    <t>MS</t>
  </si>
  <si>
    <t>LUMBERTON</t>
  </si>
  <si>
    <t>MO</t>
  </si>
  <si>
    <t>BRIDGETON</t>
  </si>
  <si>
    <t>MANOR, THE</t>
  </si>
  <si>
    <t>MT</t>
  </si>
  <si>
    <t>NE</t>
  </si>
  <si>
    <t>EMERSON</t>
  </si>
  <si>
    <t>NV</t>
  </si>
  <si>
    <t>NH</t>
  </si>
  <si>
    <t>MERWICK CARE &amp; REHABILITATION CENTER</t>
  </si>
  <si>
    <t>100 PLAINSBORO ROAD</t>
  </si>
  <si>
    <t>PLAINSBORO</t>
  </si>
  <si>
    <t>NJ</t>
  </si>
  <si>
    <t>MERWICK CARE &amp; REHABILITATION CENTER, LLC</t>
  </si>
  <si>
    <t>100 PLAINSBORO ROAD,PLAINSBORO,NJ,08536</t>
  </si>
  <si>
    <t>CARE ONE AT SOMERSET VALLEY</t>
  </si>
  <si>
    <t>1621 ROUTE 22 WEST</t>
  </si>
  <si>
    <t>BOUND BROOK</t>
  </si>
  <si>
    <t>1621 ROUTE 22 WEST OPERATING COMPANY, LLC</t>
  </si>
  <si>
    <t>1621 ROUTE 22 WEST,BOUND BROOK,NJ,08805</t>
  </si>
  <si>
    <t>SPRING GROVE REHABILITATION AND HEALTHCARE CENTER</t>
  </si>
  <si>
    <t>144 GALES DRIVE</t>
  </si>
  <si>
    <t>NEW PROVIDENCE</t>
  </si>
  <si>
    <t>SPRING GROVE OPERATOR LLC</t>
  </si>
  <si>
    <t>144 GALES DRIVE,NEW PROVIDENCE,NJ,07974</t>
  </si>
  <si>
    <t>LAUREL MANOR HEALTHCARE AND REHABILITATION CENTER</t>
  </si>
  <si>
    <t>18 W LAUREL ROAD</t>
  </si>
  <si>
    <t>LAUREL HEALTHCARE LLC</t>
  </si>
  <si>
    <t>18 W LAUREL ROAD,STRATFORD,NJ,08084</t>
  </si>
  <si>
    <t>RUNNELLS CENTER FOR REHABILITATION &amp; HEALTHCARE</t>
  </si>
  <si>
    <t>40 WATCHUNG WAY</t>
  </si>
  <si>
    <t>BERKELEY HEIGHTS</t>
  </si>
  <si>
    <t>RUNNELLS OPERATING LLC</t>
  </si>
  <si>
    <t>40 WATCHUNG WAY,BERKELEY HEIGHTS,NJ,07922</t>
  </si>
  <si>
    <t>ELMORA HILLS HEALTH &amp; REHABILITATION CENTER</t>
  </si>
  <si>
    <t>225 W JERSEY STREET</t>
  </si>
  <si>
    <t>ELIZABETH</t>
  </si>
  <si>
    <t>ELMORA HILLS HEALTH &amp; REHABILITATION CENTER,LLC</t>
  </si>
  <si>
    <t>225 W JERSEY STREET,ELIZABETH,NJ,07202</t>
  </si>
  <si>
    <t>BARCLAYS REHABILITATION AND HEALTHCARE CENTER</t>
  </si>
  <si>
    <t>1412 MARLTON PIKE</t>
  </si>
  <si>
    <t>CHERRY HILL</t>
  </si>
  <si>
    <t>BARCLAYS REHABILITATION AND HEALTHCARE CENTER LLC</t>
  </si>
  <si>
    <t>1412 MARLTON PIKE,CHERRY HILL,NJ,08034</t>
  </si>
  <si>
    <t>EAGLEVIEW HEALTH AND REHABILITATION</t>
  </si>
  <si>
    <t>849 BIG OAK ROAD</t>
  </si>
  <si>
    <t>PITTSGROVE</t>
  </si>
  <si>
    <t>Salem</t>
  </si>
  <si>
    <t>849 BIG OAK ROAD,PITTSGROVE,NJ,08318</t>
  </si>
  <si>
    <t>COMPLETE CARE AT MADISON, LLC</t>
  </si>
  <si>
    <t>625 STATE HIGHWAY 34</t>
  </si>
  <si>
    <t>MATAWAN</t>
  </si>
  <si>
    <t>Monmouth</t>
  </si>
  <si>
    <t>625 STATE HIGHWAY 34,MATAWAN,NJ,07747</t>
  </si>
  <si>
    <t>BERGEN NEW BRIDGE MEDICAL CENTER</t>
  </si>
  <si>
    <t>230 E RIDGEWOOD AVE</t>
  </si>
  <si>
    <t>PARAMUS</t>
  </si>
  <si>
    <t>Bergen</t>
  </si>
  <si>
    <t>BERGEN COUNTY IMPROVEMENT AUTHORITY</t>
  </si>
  <si>
    <t>230 E RIDGEWOOD AVE,PARAMUS,NJ,07652</t>
  </si>
  <si>
    <t>DWELLING PLACE AT ST CLARES</t>
  </si>
  <si>
    <t>400 WEST BLACKWELL ST</t>
  </si>
  <si>
    <t>PRIME HEALTHCARE SERVICES - SAINT CLARE'S, LLC</t>
  </si>
  <si>
    <t>400 WEST BLACKWELL ST,DOVER,NJ,07801</t>
  </si>
  <si>
    <t>DAUGHTERS OF MIRIAM CENTER</t>
  </si>
  <si>
    <t>155 HAZEL STREET</t>
  </si>
  <si>
    <t>Passaic</t>
  </si>
  <si>
    <t>DAUGHTERS OF MIRIAM</t>
  </si>
  <si>
    <t>155 HAZEL STREET,CLIFTON,NJ,07011</t>
  </si>
  <si>
    <t>300 MEADOW LAKES</t>
  </si>
  <si>
    <t>SPRINGPOINT AT MEADOW LAKES, INC.</t>
  </si>
  <si>
    <t>300 MEADOW LAKES,EAST WINDSOR,NJ,08520</t>
  </si>
  <si>
    <t>DAUGHTERS OF ISRAEL PLEASANT VALLEY HOME</t>
  </si>
  <si>
    <t>1155 PLEASANT VALLEY WAY</t>
  </si>
  <si>
    <t>WEST ORANGE</t>
  </si>
  <si>
    <t>DAUGHTERS OF ISRAEL INC</t>
  </si>
  <si>
    <t>1155 PLEASANT VALLEY WAY,WEST ORANGE,NJ,07052</t>
  </si>
  <si>
    <t>ARBOR GLEN CENTER</t>
  </si>
  <si>
    <t>25 E LINDSLEY ROAD</t>
  </si>
  <si>
    <t>CEDAR GROVE</t>
  </si>
  <si>
    <t>25 EAST LINDSLEY ROAD OPERATIONS LLC</t>
  </si>
  <si>
    <t>25 E LINDSLEY ROAD,CEDAR GROVE,NJ,07009</t>
  </si>
  <si>
    <t>TEANECK NURSING CENTER</t>
  </si>
  <si>
    <t>1104 TEANECK ROAD</t>
  </si>
  <si>
    <t>TEANECK</t>
  </si>
  <si>
    <t>MR OF TEANECK LLC</t>
  </si>
  <si>
    <t>1104 TEANECK ROAD,TEANECK,NJ,07666</t>
  </si>
  <si>
    <t>COMPLETE CARE AT SUMMIT RIDGE</t>
  </si>
  <si>
    <t>20 SUMMIT STREET</t>
  </si>
  <si>
    <t>SUMMIT RIDGE CARE LLC</t>
  </si>
  <si>
    <t>20 SUMMIT STREET,WEST ORANGE,NJ,07052</t>
  </si>
  <si>
    <t>ROOSEVELT CARE CENTER</t>
  </si>
  <si>
    <t>118 PARSONAGE ROAD</t>
  </si>
  <si>
    <t>MIDDLESEX COUNTY IMPROVEMENT AUTHORITY</t>
  </si>
  <si>
    <t>118 PARSONAGE ROAD,EDISON,NJ,08837</t>
  </si>
  <si>
    <t>LINCOLN PARK RENAISSANCE REHAB &amp; NURSING</t>
  </si>
  <si>
    <t>521 PINE BROOK ROAD</t>
  </si>
  <si>
    <t>LINCOLN PARK</t>
  </si>
  <si>
    <t>521 PINE BROOK OPERATING LLC</t>
  </si>
  <si>
    <t>521 PINE BROOK ROAD,LINCOLN PARK,NJ,07035</t>
  </si>
  <si>
    <t>LIMECREST SUBACUTE AND REHABILITATION CENTER</t>
  </si>
  <si>
    <t>1 O'BRIEN LANE</t>
  </si>
  <si>
    <t>ALLIANCE HC HOLDINGS LLC</t>
  </si>
  <si>
    <t>1 O'BRIEN LANE,ANDOVER,NJ,07821</t>
  </si>
  <si>
    <t>WYNWOOD REHABILITATION AND HEALTHCARE CENTER</t>
  </si>
  <si>
    <t>1700 WYNWOOD DRIVE</t>
  </si>
  <si>
    <t>CINNAMINSON</t>
  </si>
  <si>
    <t>Burlington</t>
  </si>
  <si>
    <t>CINNAMINSON NURSING LLC</t>
  </si>
  <si>
    <t>1700 WYNWOOD DRIVE,CINNAMINSON,NJ,08077</t>
  </si>
  <si>
    <t>COMPLETE CARE AT BURLINGTON WOODS, LLC</t>
  </si>
  <si>
    <t>115 SUNSET ROAD</t>
  </si>
  <si>
    <t>115 SUNSET ROAD,BURLINGTON,NJ,08016</t>
  </si>
  <si>
    <t>PINE ACRES CONVALESCENT CENTER</t>
  </si>
  <si>
    <t>51 MADISON AVE</t>
  </si>
  <si>
    <t>HALLMARK HEALTHCARE LIMITED LIABILITY COMPANY</t>
  </si>
  <si>
    <t>51 MADISON AVE,MADISON,NJ,07940</t>
  </si>
  <si>
    <t>OUR LADY'S CENTER FOR REHABILITATION &amp; HC</t>
  </si>
  <si>
    <t>1100 CLEMATIS AVE</t>
  </si>
  <si>
    <t>Atlantic</t>
  </si>
  <si>
    <t>PLEASANTVILLE OPERATING LLC</t>
  </si>
  <si>
    <t>1100 CLEMATIS AVE,PLEASANTVILLE,NJ,08232</t>
  </si>
  <si>
    <t>JERSEY SHORE POST ACUTE REHABILITATION AND NURSING</t>
  </si>
  <si>
    <t>101 WALNUT STREET</t>
  </si>
  <si>
    <t>NEPTUNE</t>
  </si>
  <si>
    <t>JERSEY SHORE POST ACUTE REHABILITATION AND NURSING LLC</t>
  </si>
  <si>
    <t>101 WALNUT STREET,NEPTUNE,NJ,07753</t>
  </si>
  <si>
    <t>MERRY HEART NURSING HOME</t>
  </si>
  <si>
    <t>200 RT 10 WEST</t>
  </si>
  <si>
    <t>SUCCASUNNA</t>
  </si>
  <si>
    <t>MERRY HEART NURSING &amp; CONV CENT</t>
  </si>
  <si>
    <t>200 RT 10 WEST,SUCCASUNNA,NJ,07876</t>
  </si>
  <si>
    <t>GOLDEN REHABILITATION AND NURSING CENTER</t>
  </si>
  <si>
    <t>438 SALEM-WOODSTOWN ROAD</t>
  </si>
  <si>
    <t>GOLDEN REHABILITATION AND NURSING CENTER, LLC</t>
  </si>
  <si>
    <t>438 SALEM-WOODSTOWN ROAD,SALEM,NJ,08079</t>
  </si>
  <si>
    <t>ST MARY'S CENTER FOR REHABILITATION &amp; HEALTHCARE</t>
  </si>
  <si>
    <t>210 ST MARY'S DRIVE</t>
  </si>
  <si>
    <t>CHERRY HILL OPERATING LLC</t>
  </si>
  <si>
    <t>210 ST MARY'S DRIVE,CHERRY HILL,NJ,08003</t>
  </si>
  <si>
    <t>SOUTH JERSEY EXTENDED CARE</t>
  </si>
  <si>
    <t>99 MANHEIM AVENUE</t>
  </si>
  <si>
    <t>HW WEIDCO REN LLC</t>
  </si>
  <si>
    <t>99 MANHEIM AVENUE,BRIDGETON,NJ,08302</t>
  </si>
  <si>
    <t>ASHBROOK CARE &amp; REHABILITATION CENTER</t>
  </si>
  <si>
    <t>1610 RARITAN ROAD</t>
  </si>
  <si>
    <t>SCOTCH PLAINS</t>
  </si>
  <si>
    <t>ASHBROOK CARE &amp; REHABILITATION CENTER LLC</t>
  </si>
  <si>
    <t>1610 RARITAN ROAD,SCOTCH PLAINS,NJ,07076</t>
  </si>
  <si>
    <t>STRATFORD MANOR REHABILITATION AND CARE CENTER</t>
  </si>
  <si>
    <t>787 NORTHFIELD AVE</t>
  </si>
  <si>
    <t>STRATFORD MANOR REHABILITATION AND CARE CENTER LLC</t>
  </si>
  <si>
    <t>787 NORTHFIELD AVE,WEST ORANGE,NJ,07052</t>
  </si>
  <si>
    <t>AVISTA HEALTHCARE</t>
  </si>
  <si>
    <t>3025 CHAPEL AVENUE WEST</t>
  </si>
  <si>
    <t>AVISTA HEALTHCARE LLC</t>
  </si>
  <si>
    <t>3025 CHAPEL AVENUE WEST,CHERRY HILL,NJ,08002</t>
  </si>
  <si>
    <t>TOWER LODGE CARE CENTER</t>
  </si>
  <si>
    <t>1506 GULLY ROAD</t>
  </si>
  <si>
    <t>WALL</t>
  </si>
  <si>
    <t>TOWER LODGE CARE CENTER, LLC</t>
  </si>
  <si>
    <t>1506 GULLY ROAD,WALL,NJ,07719</t>
  </si>
  <si>
    <t>HEATH VILLAGE</t>
  </si>
  <si>
    <t>451 SCHOOLEY'S MOUNTAIN RD</t>
  </si>
  <si>
    <t>HACKETTSTOWN</t>
  </si>
  <si>
    <t>HEATH VILLAGE INC</t>
  </si>
  <si>
    <t>451 SCHOOLEY'S MOUNTAIN RD,HACKETTSTOWN,NJ,07840</t>
  </si>
  <si>
    <t>WILLOWBROOKE COURT SKILLED CARE AT EVERGREENS</t>
  </si>
  <si>
    <t>309 BRIDGEBORO ROAD</t>
  </si>
  <si>
    <t>MOORESTOWN</t>
  </si>
  <si>
    <t>THE EVERGREENS</t>
  </si>
  <si>
    <t>309 BRIDGEBORO ROAD,MOORESTOWN,NJ,08057</t>
  </si>
  <si>
    <t>ALARIS HEALTH AT JERSEY CITY</t>
  </si>
  <si>
    <t>198 STEVENS AVE</t>
  </si>
  <si>
    <t>JERSEY CITY</t>
  </si>
  <si>
    <t>Hudson</t>
  </si>
  <si>
    <t>STEVENS AVENUE HEALTHCARE CENTER, LLC</t>
  </si>
  <si>
    <t>198 STEVENS AVE,JERSEY CITY,NJ,07305</t>
  </si>
  <si>
    <t>COMPLETE CARE AT CHESTNUT HILL</t>
  </si>
  <si>
    <t>360 CHESTNUT STREET</t>
  </si>
  <si>
    <t>PASSAIC</t>
  </si>
  <si>
    <t>CHESTNUT HILL CONVALESCENT &amp; REHABILITATION CENTER</t>
  </si>
  <si>
    <t>360 CHESTNUT STREET,PASSAIC,NJ,07055</t>
  </si>
  <si>
    <t>CARE ONE AT KING JAMES</t>
  </si>
  <si>
    <t>1040 STATE ROUTE 36</t>
  </si>
  <si>
    <t>ATLANTIC HIGHLANDS</t>
  </si>
  <si>
    <t>KING JAMES CARE CENTER OF MIDDLETOWN, LLC</t>
  </si>
  <si>
    <t>1040 STATE ROUTE 36,ATLANTIC HIGHLANDS,NJ,07716</t>
  </si>
  <si>
    <t>CRANFORD REHAB &amp; NURSING CENTER</t>
  </si>
  <si>
    <t>205 BIRCHWOOD AVE</t>
  </si>
  <si>
    <t>CRANFORD</t>
  </si>
  <si>
    <t>CRNC OPERATING LLC</t>
  </si>
  <si>
    <t>205 BIRCHWOOD AVE,CRANFORD,NJ,07016</t>
  </si>
  <si>
    <t>CARE ONE AT HOLMDEL</t>
  </si>
  <si>
    <t>188 HIGHWAY 34</t>
  </si>
  <si>
    <t>HOLMDEL</t>
  </si>
  <si>
    <t>HCC LLC</t>
  </si>
  <si>
    <t>188 HIGHWAY 34,HOLMDEL,NJ,07733</t>
  </si>
  <si>
    <t>MERCERVILLE CENTER</t>
  </si>
  <si>
    <t>2240 WHITEHORSE-MERCERVILLE ROAD</t>
  </si>
  <si>
    <t>MERCERVILLE</t>
  </si>
  <si>
    <t>2240 WHITEHORSE-MERCERVILLE ROAD,MERCERVILLE,NJ,08619</t>
  </si>
  <si>
    <t>DOCTORS SUBACUTE HEALTHCARE, LLC</t>
  </si>
  <si>
    <t>59 BIRCH STREET</t>
  </si>
  <si>
    <t>PATERSON</t>
  </si>
  <si>
    <t>DOCTORS SUBACUTE HEALTHCARE LLC</t>
  </si>
  <si>
    <t>59 BIRCH STREET,PATERSON,NJ,07522</t>
  </si>
  <si>
    <t>JFK HARTWYCK AT CEDAR BROOK</t>
  </si>
  <si>
    <t>1340 PARK AVE</t>
  </si>
  <si>
    <t>HACKENSACK MERIDIAN AMBULATORY CARE INC</t>
  </si>
  <si>
    <t>1340 PARK AVE,PLAINFIELD,NJ,07060</t>
  </si>
  <si>
    <t>REGENCY GARDENS NURSING CENTER</t>
  </si>
  <si>
    <t>296 HAMBURG TURNPIKE</t>
  </si>
  <si>
    <t>REGENCY GARDENS NURSING CENTER LLC</t>
  </si>
  <si>
    <t>296 HAMBURG TURNPIKE,WAYNE,NJ,07470</t>
  </si>
  <si>
    <t>CORNELL HALL CARE &amp; REHABILITATION CENTER</t>
  </si>
  <si>
    <t>234 CHESTNUT STREET</t>
  </si>
  <si>
    <t>CORNELL HALL CARE &amp; REHABILITATION CENTER LLC</t>
  </si>
  <si>
    <t>234 CHESTNUT STREET,UNION,NJ,07083</t>
  </si>
  <si>
    <t>CORAL HARBOR REHABILITATION AND HEALTHCARE CENTER</t>
  </si>
  <si>
    <t>2050 SIXTH AVE</t>
  </si>
  <si>
    <t>NEPTUNE CITY</t>
  </si>
  <si>
    <t>CORAL HARBOR OPERATOR LLC</t>
  </si>
  <si>
    <t>2050 SIXTH AVE,NEPTUNE CITY,NJ,07753</t>
  </si>
  <si>
    <t>ELIZABETH NURSING AND REHAB</t>
  </si>
  <si>
    <t>1048 GROVE STREET</t>
  </si>
  <si>
    <t>BRACHA INC</t>
  </si>
  <si>
    <t>1048 GROVE STREET,ELIZABETH,NJ,07202</t>
  </si>
  <si>
    <t>PRINCETON CARE CENTER</t>
  </si>
  <si>
    <t>728 BUNN DRIVE</t>
  </si>
  <si>
    <t>PRINCETON NURSING HOME &amp;REHABILITATION CENTER INC.</t>
  </si>
  <si>
    <t>728 BUNN DRIVE,PRINCETON,NJ,08540</t>
  </si>
  <si>
    <t>LAKEVIEW REHABILITATION AND CARE CENTER</t>
  </si>
  <si>
    <t>130 TERHUNE DRIVE</t>
  </si>
  <si>
    <t>TRI STATE HEALTHCARE MANAGEMENT LLC</t>
  </si>
  <si>
    <t>130 TERHUNE DRIVE,WAYNE,NJ,07470</t>
  </si>
  <si>
    <t>PREFERRED CARE AT HAMILTON</t>
  </si>
  <si>
    <t>1501 STATE HWY 33</t>
  </si>
  <si>
    <t>HAMILTON SQUARE</t>
  </si>
  <si>
    <t>HAMILTON OPERATOR, LLC</t>
  </si>
  <si>
    <t>1501 STATE HWY 33,HAMILTON SQUARE,NJ,08690</t>
  </si>
  <si>
    <t>HUDSONVIEW HEALTH CARE CENTER</t>
  </si>
  <si>
    <t>9020 WALL STREET</t>
  </si>
  <si>
    <t>NORTH BERGEN</t>
  </si>
  <si>
    <t>NORTH BERGEN HEALTHCARE, LLC</t>
  </si>
  <si>
    <t>9020 WALL STREET,NORTH BERGEN,NJ,07047</t>
  </si>
  <si>
    <t>CLOVER MEADOWS HEALTHCARE AND REHABILITATION CENTE</t>
  </si>
  <si>
    <t>112 FRANKLIN CORNER ROAD</t>
  </si>
  <si>
    <t>CLOVER MEADOWS HEALTHCARE AND REHABILITATION CENTER LLC</t>
  </si>
  <si>
    <t>112 FRANKLIN CORNER ROAD,LAWRENCEVILLE,NJ,08648</t>
  </si>
  <si>
    <t>ATLANTIC COAST REHAB &amp; HEALTH</t>
  </si>
  <si>
    <t>485 RIVER AVE</t>
  </si>
  <si>
    <t>Ocean</t>
  </si>
  <si>
    <t>ATLANTIC COAST REHAB &amp; CARE CENTER LLC</t>
  </si>
  <si>
    <t>485 RIVER AVE,LAKEWOOD,NJ,08701</t>
  </si>
  <si>
    <t>ARNOLD WALTER NURSING &amp; REHABILITATION CENTER</t>
  </si>
  <si>
    <t>622 S LAUREL AVENUE</t>
  </si>
  <si>
    <t>HAZLET</t>
  </si>
  <si>
    <t>622 S LAUREL AVENUE,HAZLET,NJ,07730</t>
  </si>
  <si>
    <t>CHATHAM HILLS SUBACUTE CARE CENTER</t>
  </si>
  <si>
    <t>415 SOUTHERN BLVD</t>
  </si>
  <si>
    <t>CHATHAM</t>
  </si>
  <si>
    <t>CHATHAM HILLS SUBACUTE CARE CENTER LLC</t>
  </si>
  <si>
    <t>415 SOUTHERN BLVD,CHATHAM,NJ,07928</t>
  </si>
  <si>
    <t>COMPLETE CARE AT WESTFIELD, LLC</t>
  </si>
  <si>
    <t>1515 LAMBERTS MILL ROAD</t>
  </si>
  <si>
    <t>1515 LAMBERTS MILL ROAD,WESTFIELD,NJ,07090</t>
  </si>
  <si>
    <t>PROVIDENCE NURSING AND REHABILITATION CENTER</t>
  </si>
  <si>
    <t>439 BELLEVUE AVENUE</t>
  </si>
  <si>
    <t>MR OF TRENTON LLC</t>
  </si>
  <si>
    <t>439 BELLEVUE AVENUE,TRENTON,NJ,08618</t>
  </si>
  <si>
    <t>CRYSTAL LAKE HEALTHCARE AND REHABILITATION</t>
  </si>
  <si>
    <t>395 LAKESIDE BLVD</t>
  </si>
  <si>
    <t>BAYVILLE</t>
  </si>
  <si>
    <t>BAYVILLE HEALTHCARE LLC</t>
  </si>
  <si>
    <t>395 LAKESIDE BLVD,BAYVILLE,NJ,08721</t>
  </si>
  <si>
    <t>BISHOP MCCARTHY CENTER FOR REHABILITATION &amp; HC</t>
  </si>
  <si>
    <t>1045 E CHESTNUT AVE</t>
  </si>
  <si>
    <t>VINELAND</t>
  </si>
  <si>
    <t>VINELAND OPERATING LLC</t>
  </si>
  <si>
    <t>1045 E CHESTNUT AVE,VINELAND,NJ,08360</t>
  </si>
  <si>
    <t>ST LAWRENCE REHAB CENTER</t>
  </si>
  <si>
    <t>2381 LAWRENCEVILLE ROAD</t>
  </si>
  <si>
    <t>MORRIS HALL ST LAWRENCE INC</t>
  </si>
  <si>
    <t>2381 LAWRENCEVILLE ROAD,LAWRENCEVILLE,NJ,08648</t>
  </si>
  <si>
    <t>VIRTUA HEALTH &amp; REHAB MT HOLLY</t>
  </si>
  <si>
    <t>62 RICHMOND AVENUE</t>
  </si>
  <si>
    <t>VIRTUA HEALTH AND REHABILITATION CENTER AT MOUNT. HOLLY, INC.</t>
  </si>
  <si>
    <t>62 RICHMOND AVENUE,LUMBERTON,NJ,08048</t>
  </si>
  <si>
    <t>DELLRIDGE HEALTH &amp; REHABILITATION CENTER</t>
  </si>
  <si>
    <t>532 FARVIEW AVE</t>
  </si>
  <si>
    <t>DELLRIDGE HEALTH AND REHABILITATION CENTER</t>
  </si>
  <si>
    <t>532 FARVIEW AVE,PARAMUS,NJ,07652</t>
  </si>
  <si>
    <t>COMPLETE CARE AT WILLOW CREEK</t>
  </si>
  <si>
    <t>1165 EASTON AVE</t>
  </si>
  <si>
    <t>COMPLETE CARE AT WILLOW CREEK LLC</t>
  </si>
  <si>
    <t>1165 EASTON AVE,SOMERSET,NJ,08873</t>
  </si>
  <si>
    <t>CARE ONE AT THE HIGHLANDS</t>
  </si>
  <si>
    <t>1350 INMAN AVENUE</t>
  </si>
  <si>
    <t>CARE ONE AT BIRCHWOOD, LLC</t>
  </si>
  <si>
    <t>1350 INMAN AVENUE,EDISON,NJ,08820</t>
  </si>
  <si>
    <t>WOODCLIFF LAKE HEALTH &amp; REHABILITATION CENTER</t>
  </si>
  <si>
    <t>555 CHESTNUT RIDGE ROAD</t>
  </si>
  <si>
    <t>WOODCLIFF LAKE</t>
  </si>
  <si>
    <t>WOODCLIFF LAKE HEALTH AND REHABILITATION CENTER, LLC</t>
  </si>
  <si>
    <t>555 CHESTNUT RIDGE ROAD,WOODCLIFF LAKE,NJ,07677</t>
  </si>
  <si>
    <t>COMPLETE CARE AT GREEN KNOLL</t>
  </si>
  <si>
    <t>875 ROUTE 202-206 NORTH</t>
  </si>
  <si>
    <t>GREEN KNOLL CARE LIMITED LIABILITY COMPANY</t>
  </si>
  <si>
    <t>875 ROUTE 202-206 NORTH,BRIDGEWATER,NJ,08807</t>
  </si>
  <si>
    <t>CREST POINTE REHABILITATION AND HEALTHCARE CENTER</t>
  </si>
  <si>
    <t>1515 HULSE ROAD</t>
  </si>
  <si>
    <t>PT PLEASANT</t>
  </si>
  <si>
    <t>CREST POINTE OPERATOR LLC</t>
  </si>
  <si>
    <t>1515 HULSE ROAD,PT PLEASANT,NJ,08742</t>
  </si>
  <si>
    <t>MERIDIAN NURSING &amp; REHAB AT SHREWSBURY</t>
  </si>
  <si>
    <t>89 AVENUE AT THE COMMON</t>
  </si>
  <si>
    <t>89 AVENUE AT THE COMMON,SHREWSBURY,NJ,07702</t>
  </si>
  <si>
    <t>COMPLETE CARE AT BARN HILL LLC</t>
  </si>
  <si>
    <t>249 HIGH STREET</t>
  </si>
  <si>
    <t>BARN HILL CARE CENTER INC</t>
  </si>
  <si>
    <t>249 HIGH STREET,NEWTON,NJ,07860</t>
  </si>
  <si>
    <t>TROY HILLS CENTER</t>
  </si>
  <si>
    <t>200 REYNOLDS AVE</t>
  </si>
  <si>
    <t>PARSIPPANY</t>
  </si>
  <si>
    <t>200 REYNOLDS AVENUE OPERATIONS LLC</t>
  </si>
  <si>
    <t>200 REYNOLDS AVE,PARSIPPANY,NJ,07054</t>
  </si>
  <si>
    <t>REHAB AT RIVER'S EDGE</t>
  </si>
  <si>
    <t>633 ROUTE 28</t>
  </si>
  <si>
    <t>RARITAN</t>
  </si>
  <si>
    <t>RRE OPERATING LLC</t>
  </si>
  <si>
    <t>633 ROUTE 28,RARITAN,NJ,08869</t>
  </si>
  <si>
    <t>ABINGDON CARE &amp; REHABILITATION CENTER</t>
  </si>
  <si>
    <t>303 ROCK AVE</t>
  </si>
  <si>
    <t>GREEN BROOK</t>
  </si>
  <si>
    <t>GREENBROOK MANOR CARE &amp; REHABILITATION CENTER LLC</t>
  </si>
  <si>
    <t>303 ROCK AVE,GREEN BROOK,NJ,08812</t>
  </si>
  <si>
    <t>LLANFAIR HOUSE CARE &amp; REHABILITATION CENTER</t>
  </si>
  <si>
    <t>1140 BLACK OAK RIDGE ROAD</t>
  </si>
  <si>
    <t>LLANFAIR HOUSE CARE &amp; REHABILITATION CENTER LLC</t>
  </si>
  <si>
    <t>1140 BLACK OAK RIDGE ROAD,WAYNE,NJ,07470</t>
  </si>
  <si>
    <t>HOLLY MANOR CENTER</t>
  </si>
  <si>
    <t>84 COLD HILL ROAD</t>
  </si>
  <si>
    <t>MENDHAM</t>
  </si>
  <si>
    <t>84 COLD HILL ROAD OPERATIONS LLC</t>
  </si>
  <si>
    <t>84 COLD HILL ROAD,MENDHAM,NJ,07945</t>
  </si>
  <si>
    <t>MEDFORD LEAS</t>
  </si>
  <si>
    <t>ONE MEDFORD LEAS WAY</t>
  </si>
  <si>
    <t>THE ESTAUGH T/A MEDFORD LEAS</t>
  </si>
  <si>
    <t>ONE MEDFORD LEAS WAY,MEDFORD,NJ,08055</t>
  </si>
  <si>
    <t>CARE CONNECTION RAHWAY</t>
  </si>
  <si>
    <t>865 STONE STREET</t>
  </si>
  <si>
    <t>RAHWAY</t>
  </si>
  <si>
    <t>CARE CONNECTION RAHWAY LLC</t>
  </si>
  <si>
    <t>865 STONE STREET,RAHWAY,NJ,07065</t>
  </si>
  <si>
    <t>NEW GROVE MANOR</t>
  </si>
  <si>
    <t>101 NORTH GROVE STREET</t>
  </si>
  <si>
    <t>EAST ORANGE</t>
  </si>
  <si>
    <t>GARDEN STATE NURSING HOME INC.</t>
  </si>
  <si>
    <t>101 NORTH GROVE STREET,EAST ORANGE,NJ,07017</t>
  </si>
  <si>
    <t>STERLING MANOR</t>
  </si>
  <si>
    <t>794 N FORKLANDING ROAD</t>
  </si>
  <si>
    <t>MAPLE SHADE</t>
  </si>
  <si>
    <t>HW WEIDCO STER LLC</t>
  </si>
  <si>
    <t>794 N FORKLANDING ROAD,MAPLE SHADE,NJ,08052</t>
  </si>
  <si>
    <t>CARE ONE AT WELLINGTON</t>
  </si>
  <si>
    <t>301 UNION STREET</t>
  </si>
  <si>
    <t>HACKENSACK</t>
  </si>
  <si>
    <t>301 UNION STREET, LLC</t>
  </si>
  <si>
    <t>301 UNION STREET,HACKENSACK,NJ,07601</t>
  </si>
  <si>
    <t>689 WEST MAIN ST</t>
  </si>
  <si>
    <t>FREEHOLD</t>
  </si>
  <si>
    <t>HEALTH AFFILIATES, INC.</t>
  </si>
  <si>
    <t>689 WEST MAIN ST,FREEHOLD,NJ,07728</t>
  </si>
  <si>
    <t>MORRISTOWN POST ACUTE REHAB AND NURSING CENTER</t>
  </si>
  <si>
    <t>77 MADISON AVENUE</t>
  </si>
  <si>
    <t>MORRISTOWN POST ACUTE REHABILITATION AND NURSING CENTER</t>
  </si>
  <si>
    <t>77 MADISON AVENUE,MORRISTOWN,NJ,07960</t>
  </si>
  <si>
    <t>RIDGEWOOD CENTER</t>
  </si>
  <si>
    <t>330 FRANKLIN TPK</t>
  </si>
  <si>
    <t>RIDGEWOOD</t>
  </si>
  <si>
    <t>330 FRANKLIN TURNPIKE OPERATIONS LLC</t>
  </si>
  <si>
    <t>330 FRANKLIN TPK,RIDGEWOOD,NJ,07450</t>
  </si>
  <si>
    <t>ELMWOOD HILLS HEALTHCARE CENTER LLC</t>
  </si>
  <si>
    <t>425 WOODBURY-TURNERSVILLE ROAD</t>
  </si>
  <si>
    <t>BLACKWOOD</t>
  </si>
  <si>
    <t>425 WOODBURY-TURNERSVILLE ROAD,BLACKWOOD,NJ,08012</t>
  </si>
  <si>
    <t>FRIENDS VILLAGE AT WOODSTOWN</t>
  </si>
  <si>
    <t>ONE FRIENDS DRIVE</t>
  </si>
  <si>
    <t>WOODSTOWN</t>
  </si>
  <si>
    <t>FRIENDS HOME AT WOODSTOWN, INC.</t>
  </si>
  <si>
    <t>ONE FRIENDS DRIVE,WOODSTOWN,NJ,08098</t>
  </si>
  <si>
    <t>FAMILY OF CARING HEALTHCARE AT TENAFLY, LLC</t>
  </si>
  <si>
    <t>133 COUNTY ROAD</t>
  </si>
  <si>
    <t>TENAFLY</t>
  </si>
  <si>
    <t>133 COUNTY ROAD,TENAFLY,NJ,07670</t>
  </si>
  <si>
    <t>MASONIC VILLAGE AT BURLINGTON</t>
  </si>
  <si>
    <t>902 JACKSONVILLE ROAD</t>
  </si>
  <si>
    <t>MASONIC CHARITY FOUNDATION OF NEW JERSEY</t>
  </si>
  <si>
    <t>902 JACKSONVILLE ROAD,BURLINGTON,NJ,08016</t>
  </si>
  <si>
    <t>OAKLAND REHABILITATION AND HEALTHCARE  CENTER</t>
  </si>
  <si>
    <t>20 BREAKNECK ROAD</t>
  </si>
  <si>
    <t>OAKLAND OPERATOR LLC</t>
  </si>
  <si>
    <t>20 BREAKNECK ROAD,OAKLAND,NJ,07436</t>
  </si>
  <si>
    <t>DEPTFORD CENTER FOR REHABILITATION AND HEALTHCARE</t>
  </si>
  <si>
    <t>1511 CLEMENTS BRIDGE RD</t>
  </si>
  <si>
    <t>DEPTFORD</t>
  </si>
  <si>
    <t>Gloucester</t>
  </si>
  <si>
    <t>INNOVA GLOUCESTER DEPTFORD BRIDGE OPERATIONS LLC</t>
  </si>
  <si>
    <t>1511 CLEMENTS BRIDGE RD,DEPTFORD,NJ,08096</t>
  </si>
  <si>
    <t>MEDFORD CARE CENTER</t>
  </si>
  <si>
    <t>185 TUCKERTON ROAD</t>
  </si>
  <si>
    <t>MEDFORD CONVALESCENT &amp; NURSING CENTER</t>
  </si>
  <si>
    <t>185 TUCKERTON ROAD,MEDFORD,NJ,08055</t>
  </si>
  <si>
    <t>139 GRANT AVE</t>
  </si>
  <si>
    <t>EATONTOWN</t>
  </si>
  <si>
    <t>GATEWAY CARE CENTER, LLC</t>
  </si>
  <si>
    <t>139 GRANT AVE,EATONTOWN,NJ,07724</t>
  </si>
  <si>
    <t>WINDSOR GARDENS CARE CENTER</t>
  </si>
  <si>
    <t>WINDSOR GARDENS CARE CENTER, INC.</t>
  </si>
  <si>
    <t>140 PARK AVE,EAST ORANGE,NJ,07017</t>
  </si>
  <si>
    <t>AUTUMN LAKE HEALTHCARE AT OCEANVIEW</t>
  </si>
  <si>
    <t>2721 ROUTE 9</t>
  </si>
  <si>
    <t>OCEAN VIEW</t>
  </si>
  <si>
    <t>Cape May</t>
  </si>
  <si>
    <t>OCEAN VIEW ASSOCIATES OPERATION LLC</t>
  </si>
  <si>
    <t>2721 ROUTE 9,OCEAN VIEW,NJ,08230</t>
  </si>
  <si>
    <t>ALAMEDA CENTER FOR REHABILITATION AND HEALTHCARE</t>
  </si>
  <si>
    <t>303 ELM STREET</t>
  </si>
  <si>
    <t>PERTH AMBOY</t>
  </si>
  <si>
    <t>303 ELM STREET,PERTH AMBOY,NJ,08861</t>
  </si>
  <si>
    <t>BRIDGEWAY CARE AND REHAB CENTER AT BRIDGEWATER</t>
  </si>
  <si>
    <t>270 ROUTE 28</t>
  </si>
  <si>
    <t>BRIDGEWAY INC.</t>
  </si>
  <si>
    <t>270 ROUTE 28,BRIDGEWATER,NJ,08807</t>
  </si>
  <si>
    <t>PREMIER CADBURY OF CHERRY HILL</t>
  </si>
  <si>
    <t>2150 ROUTE 38</t>
  </si>
  <si>
    <t>PREMIER CADBURY LLC</t>
  </si>
  <si>
    <t>2150 ROUTE 38,CHERRY HILL,NJ,08002</t>
  </si>
  <si>
    <t>COMPLETE CARE AT LINWOOD, LLC</t>
  </si>
  <si>
    <t>201 NEW ROAD AND CENTRAL AVE</t>
  </si>
  <si>
    <t>LINWOOD</t>
  </si>
  <si>
    <t>COMPLETE CARE AT LINWOOD LLC</t>
  </si>
  <si>
    <t>201 NEW ROAD AND CENTRAL AVE,LINWOOD,NJ,08221</t>
  </si>
  <si>
    <t>VOORHEES CARE &amp; REHABILITATION CENTER, THE</t>
  </si>
  <si>
    <t>1302 LAUREL OAK ROAD</t>
  </si>
  <si>
    <t>VOORHEES</t>
  </si>
  <si>
    <t>THE LAKEWOOD OF VOORHEES OPERATOR</t>
  </si>
  <si>
    <t>1302 LAUREL OAK ROAD,VOORHEES,NJ,08043</t>
  </si>
  <si>
    <t>LEISURE CHATEAU REHABILITATION</t>
  </si>
  <si>
    <t>962 RIVER AVE</t>
  </si>
  <si>
    <t>LEISURE CHATEAU ACQUISITION LLC</t>
  </si>
  <si>
    <t>962 RIVER AVE,LAKEWOOD,NJ,08701</t>
  </si>
  <si>
    <t>ALARIS HEALTH AT KEARNY</t>
  </si>
  <si>
    <t>206 BERGEN AVE</t>
  </si>
  <si>
    <t>KEARNY</t>
  </si>
  <si>
    <t>WEST HUDSON SUB ACUTE CARE CENTER LLC</t>
  </si>
  <si>
    <t>206 BERGEN AVE,KEARNY,NJ,07032</t>
  </si>
  <si>
    <t>OCEANA REHABILITATION AND NC</t>
  </si>
  <si>
    <t>502 ROUTE 9 NORTH</t>
  </si>
  <si>
    <t>CAPE MAY COURT HOUSE</t>
  </si>
  <si>
    <t>OCEANA REHAB &amp; NURSING LLC</t>
  </si>
  <si>
    <t>502 ROUTE 9 NORTH,CAPE MAY COURT HOUSE,NJ,08210</t>
  </si>
  <si>
    <t>ST JOSEPH'S HEALTHCARE AND REHAB CENTER</t>
  </si>
  <si>
    <t>315 EAST LINDSLEY ROAD</t>
  </si>
  <si>
    <t>ST JOSEPHS HOSPITAL AND MEDICAL CENTER</t>
  </si>
  <si>
    <t>315 EAST LINDSLEY ROAD,CEDAR GROVE,NJ,07009</t>
  </si>
  <si>
    <t>AUTUMN LAKE HEALTHCARE AT BERKELEY HEIGHTS</t>
  </si>
  <si>
    <t>35 COTTAGE STREET</t>
  </si>
  <si>
    <t>BHEIGHTS ASSOCIATES LLC</t>
  </si>
  <si>
    <t>35 COTTAGE STREET,BERKELEY HEIGHTS,NJ,07922</t>
  </si>
  <si>
    <t>ARISTACARE AT MANCHESTER</t>
  </si>
  <si>
    <t>1770 TOBIAS AVENUE</t>
  </si>
  <si>
    <t>1770 TOBIAS AVENUE,MANCHESTER,NJ,08759</t>
  </si>
  <si>
    <t>ALARIS HEALTH AT RIVERTON</t>
  </si>
  <si>
    <t>1777 LAWRENCE STREET</t>
  </si>
  <si>
    <t>RAHWAY HEALTHCARE LLC</t>
  </si>
  <si>
    <t>1777 LAWRENCE STREET,RAHWAY,NJ,07065</t>
  </si>
  <si>
    <t>IMPERIAL CARE CENTER</t>
  </si>
  <si>
    <t>919 GREEN GROVE ROAD</t>
  </si>
  <si>
    <t>THE GROVE HEALTHCARE AND REHABILITATION CENTER, LLC</t>
  </si>
  <si>
    <t>919 GREEN GROVE ROAD,NEPTUNE,NJ,07753</t>
  </si>
  <si>
    <t>ARISTACARE AT DELAIRE</t>
  </si>
  <si>
    <t>400 W STIMPSON AVE</t>
  </si>
  <si>
    <t>LINDEN GARDEN ESTATES</t>
  </si>
  <si>
    <t>400 W STIMPSON AVE,LINDEN,NJ,07036</t>
  </si>
  <si>
    <t>CAMBRIDGE REHABILITATION AND HEALTHCARE CENTER</t>
  </si>
  <si>
    <t>255 EAST MAIN ST</t>
  </si>
  <si>
    <t>CAMBRIDGE OPERATOR LLC</t>
  </si>
  <si>
    <t>255 EAST MAIN ST,MOORESTOWN,NJ,08057</t>
  </si>
  <si>
    <t>LOPATCONG CENTER</t>
  </si>
  <si>
    <t>390 RED SCHOOL LANE</t>
  </si>
  <si>
    <t>390 RED SCHOOL LANE OPERATIONS LLC</t>
  </si>
  <si>
    <t>390 RED SCHOOL LANE,PHILLIPSBURG,NJ,08865</t>
  </si>
  <si>
    <t>CANTERBURY AT CEDAR GROVE</t>
  </si>
  <si>
    <t>398 POMPTON AVENUE</t>
  </si>
  <si>
    <t>CANTERBURY AT CEDAR GROVE CARE &amp; REHABILITATION CENTER LLC</t>
  </si>
  <si>
    <t>398 POMPTON AVENUE,CEDAR GROVE,NJ,07009</t>
  </si>
  <si>
    <t>MAJESTIC CENTER FOR REHAB &amp; SUB-ACUTE CARE</t>
  </si>
  <si>
    <t>TWO COOPER PLAZA</t>
  </si>
  <si>
    <t>COOPER OPERATING LLC</t>
  </si>
  <si>
    <t>TWO COOPER PLAZA,CAMDEN,NJ,08103</t>
  </si>
  <si>
    <t>MANAHAWKIN CONV CTR</t>
  </si>
  <si>
    <t>1211 RT 72 WEST</t>
  </si>
  <si>
    <t>MANAHAWKIN</t>
  </si>
  <si>
    <t>MR OF MANAHAWKIN LLC</t>
  </si>
  <si>
    <t>1211 RT 72 WEST,MANAHAWKIN,NJ,08050</t>
  </si>
  <si>
    <t>COMPLETE CARE AT KRESSON VIEW, LLC</t>
  </si>
  <si>
    <t>2601 EVESHAM ROAD</t>
  </si>
  <si>
    <t>2601 EVESHAM ROAD,VOORHEES,NJ,08043</t>
  </si>
  <si>
    <t>HAMMONTON CENTER FOR REHABILITATION AND HEALTHCARE</t>
  </si>
  <si>
    <t>43 N WHITE HORSE PIKE</t>
  </si>
  <si>
    <t>HAMMONTON</t>
  </si>
  <si>
    <t>INNOVA ATLANTIC WH OPERATIONS LLC</t>
  </si>
  <si>
    <t>43 N WHITE HORSE PIKE,HAMMONTON,NJ,08037</t>
  </si>
  <si>
    <t>HEALTH CENTER AT GALLOWAY, THE</t>
  </si>
  <si>
    <t>66 WEST JIMMIE LEEDS ROAD</t>
  </si>
  <si>
    <t>GALLOWAY TOWNSHIP</t>
  </si>
  <si>
    <t>GALLOWAY NURSING &amp; REHAB LLC</t>
  </si>
  <si>
    <t>66 WEST JIMMIE LEEDS ROAD,GALLOWAY TOWNSHIP,NJ,08205</t>
  </si>
  <si>
    <t>WILLOW SPRINGS REHABILITATION AND HEALTHCARE CTR</t>
  </si>
  <si>
    <t>1049 BURNT TAVERN ROAD</t>
  </si>
  <si>
    <t>BRICK</t>
  </si>
  <si>
    <t>WILLOW SPRINGS OPERATOR LLC</t>
  </si>
  <si>
    <t>1049 BURNT TAVERN ROAD,BRICK,NJ,08724</t>
  </si>
  <si>
    <t>ARISTACARE AT CEDAR OAKS</t>
  </si>
  <si>
    <t>1311 DURHAM AVENUE</t>
  </si>
  <si>
    <t>SOUTH PLAINFIELD</t>
  </si>
  <si>
    <t>CEDAR OAKS HEALTHCARE, LLC</t>
  </si>
  <si>
    <t>1311 DURHAM AVENUE,SOUTH PLAINFIELD,NJ,07080</t>
  </si>
  <si>
    <t>GREENWOOD HOUSE HOME FOR THE JEWISH AGED</t>
  </si>
  <si>
    <t>53 WALTER STREET</t>
  </si>
  <si>
    <t>GREENWOOD HOUSE, HOME FOR THE JEWISH AGED INC.</t>
  </si>
  <si>
    <t>53 WALTER STREET,TRENTON,NJ,08628</t>
  </si>
  <si>
    <t>COMPLETE CARE AT CEDAR GROVE</t>
  </si>
  <si>
    <t>536 RIDGE ROAD</t>
  </si>
  <si>
    <t>536 RIDGE ROAD,CEDAR GROVE,NJ,07009</t>
  </si>
  <si>
    <t>ARISTACARE AT NORWOOD TERRACE</t>
  </si>
  <si>
    <t>40 NORWOOD AVENUE</t>
  </si>
  <si>
    <t>NORWOOD TERRACE HEALTH CENTER, LLC</t>
  </si>
  <si>
    <t>40 NORWOOD AVENUE,PLAINFIELD,NJ,07060</t>
  </si>
  <si>
    <t>SEACREST VILLAGE</t>
  </si>
  <si>
    <t>1001 CENTER ST</t>
  </si>
  <si>
    <t>LITTLE EGG HARBOR TW</t>
  </si>
  <si>
    <t>1001 CENTER ST,LITTLE EGG HARBOR TW,NJ,08087</t>
  </si>
  <si>
    <t>COMPLETE CARE AT VOORHEES, LLC</t>
  </si>
  <si>
    <t>3001 EVESHAM ROAD</t>
  </si>
  <si>
    <t>3001 EVESHAM ROAD,VOORHEES,NJ,08043</t>
  </si>
  <si>
    <t>COMPLETE CARE AT HAMILTON, LLC</t>
  </si>
  <si>
    <t>56 HAMILTON AVENUE</t>
  </si>
  <si>
    <t>COMPLETE CARE AT HAMILTON LLC</t>
  </si>
  <si>
    <t>56 HAMILTON AVENUE,PASSAIC,NJ,07055</t>
  </si>
  <si>
    <t>BARNEGAT REHABILITATION AND NURSING CENTER</t>
  </si>
  <si>
    <t>859 WEST BAY AVE</t>
  </si>
  <si>
    <t>BARNEGAT</t>
  </si>
  <si>
    <t>BARNEGAT NURSING &amp; REHAB LLC</t>
  </si>
  <si>
    <t>859 WEST BAY AVE,BARNEGAT,NJ,08005</t>
  </si>
  <si>
    <t>HAMILTON CONTINUING CARE</t>
  </si>
  <si>
    <t>1059 EDINBURG ROAD</t>
  </si>
  <si>
    <t>SENIORCARE OF HAMILTON LLC</t>
  </si>
  <si>
    <t>1059 EDINBURG ROAD,HAMILTON,NJ,08690</t>
  </si>
  <si>
    <t>FOREST MANOR HCC</t>
  </si>
  <si>
    <t>145 STATE PARK ROAD</t>
  </si>
  <si>
    <t>FOREST MANOR MANAGEMENT, LLC</t>
  </si>
  <si>
    <t>145 STATE PARK ROAD,HOPE,NJ,07844</t>
  </si>
  <si>
    <t>RIVERFRONT REHABILITATION AND HEALTHCARE CENTER</t>
  </si>
  <si>
    <t>5101 NORTH PARK DRIVE</t>
  </si>
  <si>
    <t>PENNSAUKEN</t>
  </si>
  <si>
    <t>COOPER CARE LLC</t>
  </si>
  <si>
    <t>5101 NORTH PARK DRIVE,PENNSAUKEN,NJ,08109</t>
  </si>
  <si>
    <t>HUNTERDON CARE CENTER</t>
  </si>
  <si>
    <t>1 LEISURE COURT</t>
  </si>
  <si>
    <t>FLEMINGTON</t>
  </si>
  <si>
    <t>Hunterdon</t>
  </si>
  <si>
    <t>PRIME CARE HEALTH, LLC</t>
  </si>
  <si>
    <t>1 LEISURE COURT,FLEMINGTON,NJ,08822</t>
  </si>
  <si>
    <t>COMPLETE CARE AT COURT HOUSE, LLC</t>
  </si>
  <si>
    <t>144 MAGNOLIA DRIVE</t>
  </si>
  <si>
    <t>144 MAGNOLIA DRIVE,CAPE MAY COURT HOUSE,NJ,08210</t>
  </si>
  <si>
    <t>PHOENIX CENTER FOR REHABILITATION AND PEDIATRICS</t>
  </si>
  <si>
    <t>1433 RINGWOOD AVE</t>
  </si>
  <si>
    <t>HASKELL</t>
  </si>
  <si>
    <t>NORTH JERSEY PEDIATRIC AND ADULT NURSING AND WELLNESS CENTER, LLC</t>
  </si>
  <si>
    <t>1433 RINGWOOD AVE,HASKELL,NJ,07420</t>
  </si>
  <si>
    <t>JEFFERSON HEALTH CARE CENTER</t>
  </si>
  <si>
    <t>535 EGG HARBOR ROAD</t>
  </si>
  <si>
    <t>SEWELL</t>
  </si>
  <si>
    <t>KENNEDY HEALTH FACILITIES, INC</t>
  </si>
  <si>
    <t>535 EGG HARBOR ROAD,SEWELL,NJ,08080</t>
  </si>
  <si>
    <t>LINCOLN SPECIALTY CARE CENTER</t>
  </si>
  <si>
    <t>1640 SOUTH LINCOLN AVENUE</t>
  </si>
  <si>
    <t>SK NURSING HOMES ASSOCIATES LLC</t>
  </si>
  <si>
    <t>1640 SOUTH LINCOLN AVENUE,VINELAND,NJ,08360</t>
  </si>
  <si>
    <t>ARBOR RIDGE REHABILITATION AND HEALTHCARE CENTER</t>
  </si>
  <si>
    <t>261 TERHUNE DRIVE</t>
  </si>
  <si>
    <t>ARBOR RIDGE OPERATOR LLC</t>
  </si>
  <si>
    <t>261 TERHUNE DRIVE,WAYNE,NJ,07470</t>
  </si>
  <si>
    <t>RIVERSIDE NURSING AND REHABILITATION CENTER</t>
  </si>
  <si>
    <t>325 JERSEY STREET</t>
  </si>
  <si>
    <t>BELMAR HEALTHCARE GROUP LLC</t>
  </si>
  <si>
    <t>325 JERSEY STREET,TRENTON,NJ,08611</t>
  </si>
  <si>
    <t>SINAI POST ACUTE NURSING AND REHAB CENTER</t>
  </si>
  <si>
    <t>65 JAY STREET</t>
  </si>
  <si>
    <t>SINAI CENTER FOR REHABILITATION AND HEALTHCARE LLC</t>
  </si>
  <si>
    <t>65 JAY STREET,NEWARK,NJ,07103</t>
  </si>
  <si>
    <t>SOUTHGATE HEALTH CARE CTR</t>
  </si>
  <si>
    <t>449 S PENNSVILLE-AUBURN ROAD</t>
  </si>
  <si>
    <t>CARNEYS POINT</t>
  </si>
  <si>
    <t>M AND B OPERATIONS LLC</t>
  </si>
  <si>
    <t>449 S PENNSVILLE-AUBURN ROAD,CARNEYS POINT,NJ,08069</t>
  </si>
  <si>
    <t>CHILDRENS SPECIALIZED HOSPITAL MOUNTAINSIDE</t>
  </si>
  <si>
    <t>150 NEW PROVIDENCE ROAD</t>
  </si>
  <si>
    <t>MOUNTAINSIDE</t>
  </si>
  <si>
    <t>150 NEW PROVIDENCE ROAD,MOUNTAINSIDE,NJ,07092</t>
  </si>
  <si>
    <t>MILLVILLE CENTER</t>
  </si>
  <si>
    <t>54 N SHARP STREET</t>
  </si>
  <si>
    <t>MILLVILLE</t>
  </si>
  <si>
    <t>54 SHARP STREET OPERATIONS LLC</t>
  </si>
  <si>
    <t>54 N SHARP STREET,MILLVILLE,NJ,08332</t>
  </si>
  <si>
    <t>PREFERRED CARE AT ABSECON</t>
  </si>
  <si>
    <t>1020 PITNEY ROAD</t>
  </si>
  <si>
    <t>ABSECON</t>
  </si>
  <si>
    <t>ABSECON OPERATOR, LLC</t>
  </si>
  <si>
    <t>1020 PITNEY ROAD,ABSECON,NJ,08201</t>
  </si>
  <si>
    <t>ARISTACARE AT CHERRY HILL</t>
  </si>
  <si>
    <t>1399 CHAPEL AVE WEST</t>
  </si>
  <si>
    <t>ARISTACARE AT CHERRY HILL LLC</t>
  </si>
  <si>
    <t>1399 CHAPEL AVE WEST,CHERRY HILL,NJ,08002</t>
  </si>
  <si>
    <t>PROMEDICA SKILLED NURSING &amp; REHAB - WEST DEPTFORD</t>
  </si>
  <si>
    <t>550 JESSUP ROAD</t>
  </si>
  <si>
    <t>WEST DEPTFORD</t>
  </si>
  <si>
    <t>MANOR CARE-WEST DEPTFORD OF PAULSBORO NJ LLC</t>
  </si>
  <si>
    <t>550 JESSUP ROAD,WEST DEPTFORD,NJ,08066</t>
  </si>
  <si>
    <t>HACKENSACK MERIDIAN HEALTH WEST CALDWELL C</t>
  </si>
  <si>
    <t>165 FAIRFIELD AVE</t>
  </si>
  <si>
    <t>WEST CALDWELL</t>
  </si>
  <si>
    <t>ESSEX RESIDENTIAL CARE LLC</t>
  </si>
  <si>
    <t>165 FAIRFIELD AVE,WEST CALDWELL,NJ,07006</t>
  </si>
  <si>
    <t>WOODLAND BEHAVIORAL AND NURSING CENTER</t>
  </si>
  <si>
    <t>99 MULFORD ROAD</t>
  </si>
  <si>
    <t>ALLIANCE HC 11 LLC</t>
  </si>
  <si>
    <t>99 MULFORD ROAD,ANDOVER,NJ,07821</t>
  </si>
  <si>
    <t>LINCOLN PARK CARE CENTER</t>
  </si>
  <si>
    <t>499 PINE BROOK ROAD</t>
  </si>
  <si>
    <t>499 PINE BROOK OPERATING LLC</t>
  </si>
  <si>
    <t>499 PINE BROOK ROAD,LINCOLN PARK,NJ,07035</t>
  </si>
  <si>
    <t>HARTWYCK AT OAK TREE</t>
  </si>
  <si>
    <t>2048 OAK TREE ROAD</t>
  </si>
  <si>
    <t>HARTWYCK AT OAK TREE, INC</t>
  </si>
  <si>
    <t>2048 OAK TREE ROAD,EDISON,NJ,08820</t>
  </si>
  <si>
    <t>BAYSHORE HEALTH CARE CENTER</t>
  </si>
  <si>
    <t>715 NORTH BEERS STREET</t>
  </si>
  <si>
    <t>715 NORTH BEERS STREET,HOLMDEL,NJ,07733</t>
  </si>
  <si>
    <t>PARKER AT SOMERSET, INC</t>
  </si>
  <si>
    <t>15 DELLWOOD LANE</t>
  </si>
  <si>
    <t>PARKER AT SOMERSET INC</t>
  </si>
  <si>
    <t>15 DELLWOOD LANE,SOMERSET,NJ,08873</t>
  </si>
  <si>
    <t>CEDAR GROVE RESPIRATORY AND NURSING CENTER</t>
  </si>
  <si>
    <t>1420 SOUTH BLACK HORSE PIKE</t>
  </si>
  <si>
    <t>GARDENVIEW OPCO LLC</t>
  </si>
  <si>
    <t>1420 SOUTH BLACK HORSE PIKE,WILLIAMSTOWN,NJ,08094</t>
  </si>
  <si>
    <t>PROMEDICA SKILLED NURSING &amp; REHAB - MOUNTAINSIDE</t>
  </si>
  <si>
    <t>1180 ROUTE 22 WEST</t>
  </si>
  <si>
    <t>MANOR CARE OF MOUNTAINSIDE NJ LLC</t>
  </si>
  <si>
    <t>1180 ROUTE 22 WEST,MOUNTAINSIDE,NJ,07092</t>
  </si>
  <si>
    <t>ASPEN HILLS HEALTHCARE CENTER</t>
  </si>
  <si>
    <t>600 PEMBERTON BROWN MILLS RD</t>
  </si>
  <si>
    <t>PEMBERTON</t>
  </si>
  <si>
    <t>ASPEN HILLS HEALTHCARE CENTER, LLC</t>
  </si>
  <si>
    <t>600 PEMBERTON BROWN MILLS RD,PEMBERTON,NJ,08068</t>
  </si>
  <si>
    <t>LAKELAND HEALTH CARE CENTER</t>
  </si>
  <si>
    <t>25 FIFTH AVENUE</t>
  </si>
  <si>
    <t>LAKELAND OPERATIONS LLC</t>
  </si>
  <si>
    <t>25 FIFTH AVENUE,HASKELL,NJ,07420</t>
  </si>
  <si>
    <t>HARROGATE</t>
  </si>
  <si>
    <t>400 LOCUST STREET</t>
  </si>
  <si>
    <t>HARROGATE INCORPORATED</t>
  </si>
  <si>
    <t>400 LOCUST STREET,LAKEWOOD,NJ,08701</t>
  </si>
  <si>
    <t>PALACE REHABILITATION AND CARE CENTER, THE</t>
  </si>
  <si>
    <t>315 WEST MILL ROAD</t>
  </si>
  <si>
    <t>THE PALACE REHABILITATION AND CARE CENTER LLC</t>
  </si>
  <si>
    <t>315 WEST MILL ROAD,MAPLE SHADE,NJ,08052</t>
  </si>
  <si>
    <t>COMPLETE CARE AT BEY LEA, LLC</t>
  </si>
  <si>
    <t>1351 OLD FREEHOLD ROAD</t>
  </si>
  <si>
    <t>TOMS RIVER</t>
  </si>
  <si>
    <t>COMPLETE CARE AT BEY LEA LLC</t>
  </si>
  <si>
    <t>1351 OLD FREEHOLD ROAD,TOMS RIVER,NJ,08753</t>
  </si>
  <si>
    <t>COMPLETE CARE AT GREEN ACRES</t>
  </si>
  <si>
    <t>1931 LAKEWOOD ROAD</t>
  </si>
  <si>
    <t>GREEN ACRES REHAB AND NURSING LLC</t>
  </si>
  <si>
    <t>1931 LAKEWOOD ROAD,TOMS RIVER,NJ,08755</t>
  </si>
  <si>
    <t>PARK CRESCENT HEALTHCARE &amp; REHABILITATION CENTER</t>
  </si>
  <si>
    <t>480 PARKWAY DRIVE</t>
  </si>
  <si>
    <t>PARKWAY MANOR HEALTH CENTER, LLC</t>
  </si>
  <si>
    <t>480 PARKWAY DRIVE,EAST ORANGE,NJ,07017</t>
  </si>
  <si>
    <t>ABIGAIL HOUSE FOR NURSING &amp; REHABILITATION</t>
  </si>
  <si>
    <t>1105 -1115 LINDEN STREET</t>
  </si>
  <si>
    <t>ABIGAIL HOUSE FOR NURSING AND REHABILITATION LLC</t>
  </si>
  <si>
    <t>1105 -1115 LINDEN STREET,CAMDEN,NJ,08102</t>
  </si>
  <si>
    <t>BROOKHAVEN HEALTH CARE CENTER</t>
  </si>
  <si>
    <t>120 PARK END PLACE</t>
  </si>
  <si>
    <t>KENBROOK ASSOCIATES LTD., L.P.</t>
  </si>
  <si>
    <t>120 PARK END PLACE,EAST ORANGE,NJ,07018</t>
  </si>
  <si>
    <t>VILLAGE POINT</t>
  </si>
  <si>
    <t>THREE DAVID BRAINERD DRIVE</t>
  </si>
  <si>
    <t>MONROE TOWNSHIP</t>
  </si>
  <si>
    <t>SPRINGPOINT AT HALF ACRE ROAD, INC.</t>
  </si>
  <si>
    <t>THREE DAVID BRAINERD DRIVE,MONROE TOWNSHIP,NJ,08831</t>
  </si>
  <si>
    <t>CARNEYS POINT REHABILITATION AND NURSING CENTER</t>
  </si>
  <si>
    <t>201 FIFTH AVENUE</t>
  </si>
  <si>
    <t>CARNEYS POINT REHABILITATION AND NURSING CENTER LLC</t>
  </si>
  <si>
    <t>201 FIFTH AVENUE,CARNEYS POINT,NJ,08069</t>
  </si>
  <si>
    <t>COMPLETE CARE AT WOODLANDS</t>
  </si>
  <si>
    <t>1400 WOODLAND AVE</t>
  </si>
  <si>
    <t>COMPLETE CARE AT WOODLANDS LLC</t>
  </si>
  <si>
    <t>1400 WOODLAND AVE,PLAINFIELD,NJ,07060</t>
  </si>
  <si>
    <t>COMPLETE CARE AT LAURELTON, LLC</t>
  </si>
  <si>
    <t>475 JACK MARTIN BLVD</t>
  </si>
  <si>
    <t>COMPLETE CARE AT LAURELTON LLC</t>
  </si>
  <si>
    <t>475 JACK MARTIN BLVD,BRICK,NJ,08724</t>
  </si>
  <si>
    <t>CONCORD HEALTHCARE &amp; REHABILITATION CENTER</t>
  </si>
  <si>
    <t>963 OCEAN AVE</t>
  </si>
  <si>
    <t>CONCORD HEALTHCARE, LLC</t>
  </si>
  <si>
    <t>963 OCEAN AVE,LAKEWOOD,NJ,08701</t>
  </si>
  <si>
    <t>MILFORD MANOR</t>
  </si>
  <si>
    <t>69 MAPLE ROAD</t>
  </si>
  <si>
    <t>WEST MILFORD</t>
  </si>
  <si>
    <t>69 MAPLE AVE INC</t>
  </si>
  <si>
    <t>69 MAPLE ROAD,WEST MILFORD,NJ,07480</t>
  </si>
  <si>
    <t>EMBASSY MANOR AT EDISON NURSING AND REHABILITATION</t>
  </si>
  <si>
    <t>10 BRUNSWICK AVENUE</t>
  </si>
  <si>
    <t>EDISON HEALTHCARE LLC</t>
  </si>
  <si>
    <t>10 BRUNSWICK AVENUE,EDISON,NJ,08817</t>
  </si>
  <si>
    <t>SILVER HEALTHCARE CENTER</t>
  </si>
  <si>
    <t>1417 BRACE ROAD</t>
  </si>
  <si>
    <t>THE SILVERCARE LLC</t>
  </si>
  <si>
    <t>1417 BRACE ROAD,CHERRY HILL,NJ,08034</t>
  </si>
  <si>
    <t>PINE BROOK CARE CENTER</t>
  </si>
  <si>
    <t>104 PENSION ROAD</t>
  </si>
  <si>
    <t>ENGLISHTOWN</t>
  </si>
  <si>
    <t>PINEBROOK CARE CENTER INC</t>
  </si>
  <si>
    <t>104 PENSION ROAD,ENGLISHTOWN,NJ,07726</t>
  </si>
  <si>
    <t>SOUTH MOUNTAIN HC</t>
  </si>
  <si>
    <t>2385 SPRINGFIELD AVENUE</t>
  </si>
  <si>
    <t>VAUXHALL</t>
  </si>
  <si>
    <t>SOUTH MOUNTAIN HEALTHCARE AND REHABILITATION CENTER</t>
  </si>
  <si>
    <t>2385 SPRINGFIELD AVENUE,VAUXHALL,NJ,07088</t>
  </si>
  <si>
    <t>MONMOUTH CARE CENTER</t>
  </si>
  <si>
    <t>229 BATH AVENUE</t>
  </si>
  <si>
    <t>LONG BRANCH</t>
  </si>
  <si>
    <t>229 BATH AVENUE INC</t>
  </si>
  <si>
    <t>229 BATH AVENUE,LONG BRANCH,NJ,07740</t>
  </si>
  <si>
    <t>HACKENSACK MERIDIAN HEALTH NURSING &amp; REHAB</t>
  </si>
  <si>
    <t>100 CHAPIN AVENUE</t>
  </si>
  <si>
    <t>RED BANK</t>
  </si>
  <si>
    <t>100 CHAPIN AVENUE,RED BANK,NJ,07701</t>
  </si>
  <si>
    <t>BARTLEY HEALTHCARE NURSING &amp; REHABILITATION</t>
  </si>
  <si>
    <t>175 BARTLEY ROAD</t>
  </si>
  <si>
    <t>BARTLEY HEALTHCARE INC</t>
  </si>
  <si>
    <t>175 BARTLEY ROAD,JACKSON,NJ,08527</t>
  </si>
  <si>
    <t>VOORHEES PEDIATRIC FACILITY</t>
  </si>
  <si>
    <t>1304 LAUREL OAK ROAD</t>
  </si>
  <si>
    <t>FORKIDCARE LLC</t>
  </si>
  <si>
    <t>1304 LAUREL OAK ROAD,VOORHEES,NJ,08043</t>
  </si>
  <si>
    <t>BUCKINGHAM AT NORWOOD, THE</t>
  </si>
  <si>
    <t>100 MCCLELLAN STREET</t>
  </si>
  <si>
    <t>BUCKINGHAM AT NORWOOD CARE AND REHABILITATION CENTER LLC</t>
  </si>
  <si>
    <t>100 MCCLELLAN STREET,NORWOOD,NJ,07648</t>
  </si>
  <si>
    <t>ATRIUM POST ACUTE CARE OF WAYNEVIEW</t>
  </si>
  <si>
    <t>2020 ROUTE 23 NORTH</t>
  </si>
  <si>
    <t>2020 ROUTE 23 OPERATING COMPANY LLC</t>
  </si>
  <si>
    <t>2020 ROUTE 23 NORTH,WAYNE,NJ,07470</t>
  </si>
  <si>
    <t>APPLEWOOD ESTATES</t>
  </si>
  <si>
    <t>APPLEWOOD DRIVE</t>
  </si>
  <si>
    <t>CENTER FOR AGING, INC.</t>
  </si>
  <si>
    <t>APPLEWOOD DRIVE,FREEHOLD,NJ,07728</t>
  </si>
  <si>
    <t>COMPLETE CARE AT WHITING</t>
  </si>
  <si>
    <t>3000 HILLTOP ROAD</t>
  </si>
  <si>
    <t>COMPLETE CARE AT WHITING LLC</t>
  </si>
  <si>
    <t>3000 HILLTOP ROAD,WHITING,NJ,08759</t>
  </si>
  <si>
    <t>CREST HAVEN NURSING AND REHABILITATION CENTER</t>
  </si>
  <si>
    <t>4 MOORE ROAD</t>
  </si>
  <si>
    <t>COUNTY OF CAPE MAY</t>
  </si>
  <si>
    <t>4 MOORE ROAD,CAPE MAY COURT HOUSE,NJ,08210</t>
  </si>
  <si>
    <t>50 POLIFLY ROAD</t>
  </si>
  <si>
    <t>50 POLIFLY ROAD,HACKENSACK,NJ,07601</t>
  </si>
  <si>
    <t>ALLEGRIA AT THE FOUNTAINS</t>
  </si>
  <si>
    <t>114 HAYES MILL ROAD</t>
  </si>
  <si>
    <t>ATCO</t>
  </si>
  <si>
    <t>FOUNTAINS CCRC HOLDING LLC</t>
  </si>
  <si>
    <t>114 HAYES MILL ROAD,ATCO,NJ,08004</t>
  </si>
  <si>
    <t>CRESTWOOD MANOR</t>
  </si>
  <si>
    <t>50 LACEY ROAD</t>
  </si>
  <si>
    <t>SPRINGPOINT AT CRESTWOOD, INC.</t>
  </si>
  <si>
    <t>50 LACEY ROAD,WHITING,NJ,08759</t>
  </si>
  <si>
    <t>KING MANOR CARE AND REHABILITATION CENTER</t>
  </si>
  <si>
    <t>2303 WEST BANGS AVE</t>
  </si>
  <si>
    <t>KING MANOR REHAB, LLC</t>
  </si>
  <si>
    <t>2303 WEST BANGS AVE,NEPTUNE,NJ,07753</t>
  </si>
  <si>
    <t>ALARIS HEALTH AT HAMILTON PARK</t>
  </si>
  <si>
    <t>525 MONMOUTH STREET</t>
  </si>
  <si>
    <t>HAMILTON PARK OPCO LLC</t>
  </si>
  <si>
    <t>525 MONMOUTH STREET,JERSEY CITY,NJ,07302</t>
  </si>
  <si>
    <t>ROLLING HILLS CARE CENTER</t>
  </si>
  <si>
    <t>16 CRATETOWN ROAD</t>
  </si>
  <si>
    <t>ROLLING HILLS OPERATIONS LLC</t>
  </si>
  <si>
    <t>16 CRATETOWN ROAD,LEBANON,NJ,08833</t>
  </si>
  <si>
    <t>MORRIS VIEW HEALTHCARE CENTER</t>
  </si>
  <si>
    <t>540 WEST HANOVER AVENUE</t>
  </si>
  <si>
    <t>MORRIS VIEW MANAGEMENT CO</t>
  </si>
  <si>
    <t>540 WEST HANOVER AVENUE,MORRISTOWN,NJ,07960</t>
  </si>
  <si>
    <t>WARREN HAVEN REHAB AND NURSING CENTER</t>
  </si>
  <si>
    <t>350 OXFORD ROAD</t>
  </si>
  <si>
    <t>WH HOLDINGS 1 LLC</t>
  </si>
  <si>
    <t>350 OXFORD ROAD,OXFORD,NJ,07863</t>
  </si>
  <si>
    <t>AMBOY CARE CENTER</t>
  </si>
  <si>
    <t>1 LINDBERG AVENUE</t>
  </si>
  <si>
    <t>MR OF AMBOY LLC</t>
  </si>
  <si>
    <t>1 LINDBERG AVENUE,PERTH AMBOY,NJ,08861</t>
  </si>
  <si>
    <t>CARE ONE AT NEW MILFORD</t>
  </si>
  <si>
    <t>800 RIVER ROAD</t>
  </si>
  <si>
    <t>800 RIVER ROAD OPERATING COMPANY, LLC</t>
  </si>
  <si>
    <t>800 RIVER ROAD,NEW MILFORD,NJ,07646</t>
  </si>
  <si>
    <t>HARBORAGE (THE)</t>
  </si>
  <si>
    <t>7600 RIVER ROAD</t>
  </si>
  <si>
    <t>7600 RIVER ROAD,NORTH BERGEN,NJ,07047</t>
  </si>
  <si>
    <t>ARISTACARE AT WHITING</t>
  </si>
  <si>
    <t>23 SCHOOLHOUSE ROAD</t>
  </si>
  <si>
    <t>23 SCHOOLHOUSE ROAD,WHITING,NJ,08759</t>
  </si>
  <si>
    <t>ALARIS HEALTH AT HARBOR VIEW</t>
  </si>
  <si>
    <t>178-198 OGDEN AVE</t>
  </si>
  <si>
    <t>JERSEY CITY HEALTHCARE PROVIDORS LLC</t>
  </si>
  <si>
    <t>178-198 OGDEN AVE,JERSEY CITY,NJ,07307</t>
  </si>
  <si>
    <t>COMPLETE CARE AT PHILLIPSBURG, LLC</t>
  </si>
  <si>
    <t>843 WILBUR AVENUE</t>
  </si>
  <si>
    <t>843 WILBUR AVENUE,PHILLIPSBURG,NJ,08865</t>
  </si>
  <si>
    <t>HAMPTON RIDGE HEALTHCARE AND REHABILITATION</t>
  </si>
  <si>
    <t>94 STEVENS ROAD</t>
  </si>
  <si>
    <t>HAMPTON RIDGE HEALTHCARE &amp; REHABILITATION LLC</t>
  </si>
  <si>
    <t>94 STEVENS ROAD,TOMS RIVER,NJ,08755</t>
  </si>
  <si>
    <t>CARE ONE AT CRESSKILL</t>
  </si>
  <si>
    <t>221 COUNTY ROAD</t>
  </si>
  <si>
    <t>CRESSKILL</t>
  </si>
  <si>
    <t>MILLENNIUM HEALTHCARE CENTERS II, LLC</t>
  </si>
  <si>
    <t>221 COUNTY ROAD,CRESSKILL,NJ,07626</t>
  </si>
  <si>
    <t>ANCHOR CARE AND REHABILITATION CENTER</t>
  </si>
  <si>
    <t>3325 HIGHWAY 35</t>
  </si>
  <si>
    <t>HAZLET GARDEN GROUP, LLC</t>
  </si>
  <si>
    <t>3325 HIGHWAY 35,HAZLET,NJ,07730</t>
  </si>
  <si>
    <t>COMPLETE CARE AT BRAKELEY PARK, LLC</t>
  </si>
  <si>
    <t>290 RED SCHOOL LANE</t>
  </si>
  <si>
    <t>290 RED SCHOOL LANE,PHILLIPSBURG,NJ,08865</t>
  </si>
  <si>
    <t>EASTERN PINES CONV CTR</t>
  </si>
  <si>
    <t>29 NORTH VERMONT AVE</t>
  </si>
  <si>
    <t>ATLANTIC CITY</t>
  </si>
  <si>
    <t>EASTERN PINES LLC</t>
  </si>
  <si>
    <t>29 NORTH VERMONT AVE,ATLANTIC CITY,NJ,08401</t>
  </si>
  <si>
    <t>ST JOSEPH'S HOME AL &amp; NC, INC</t>
  </si>
  <si>
    <t>1-3 ST JOSEPH'S TERRACE</t>
  </si>
  <si>
    <t>LITTLE SERVANT SISTERS - ST. JOSEPH'S HOME ASSISTED LIVING AND NURSING</t>
  </si>
  <si>
    <t>1-3 ST JOSEPH'S TERRACE,WOODBRIDGE,NJ,07095</t>
  </si>
  <si>
    <t>COMPLETE CARE AT HOLIDAY CITY</t>
  </si>
  <si>
    <t>4 PLAZA DRIVE</t>
  </si>
  <si>
    <t>COMPLETE CARE AT HOLIDAY LLC</t>
  </si>
  <si>
    <t>4 PLAZA DRIVE,TOMS RIVER,NJ,08757</t>
  </si>
  <si>
    <t>PREFERRED CARE AT OLD BRIDGE, LLC</t>
  </si>
  <si>
    <t>6989 RT18</t>
  </si>
  <si>
    <t>OLD BRIDGE</t>
  </si>
  <si>
    <t>PREFERRED CARE AT OLD BRIDGE LLC</t>
  </si>
  <si>
    <t>6989 RT18,OLD BRIDGE,NJ,08857</t>
  </si>
  <si>
    <t>INGLEMOOR REHABILITATION AND CARE CENTER OF LIVING</t>
  </si>
  <si>
    <t>311 S LIVINGSTON AVE</t>
  </si>
  <si>
    <t>LIVINGSTON CARE CENTER LIMITED PARTNERSHIP</t>
  </si>
  <si>
    <t>311 S LIVINGSTON AVE,LIVINGSTON,NJ,07039</t>
  </si>
  <si>
    <t>WATERS EDGE HEALTHCARE &amp; REHAB</t>
  </si>
  <si>
    <t>512 UNION STREET</t>
  </si>
  <si>
    <t>LLMD ASSOCIATES LLC</t>
  </si>
  <si>
    <t>512 UNION STREET,TRENTON,NJ,08611</t>
  </si>
  <si>
    <t>FOUNTAIN VIEW CARE CENTER</t>
  </si>
  <si>
    <t>527 RIVER AVENUE</t>
  </si>
  <si>
    <t>SHORE HEALTH CARE CENTER, INC.</t>
  </si>
  <si>
    <t>527 RIVER AVENUE,LAKEWOOD,NJ,08701</t>
  </si>
  <si>
    <t>MAPLE GLEN CENTER</t>
  </si>
  <si>
    <t>12-15 SADDLE RIVER ROAD</t>
  </si>
  <si>
    <t>FAIRLAWN</t>
  </si>
  <si>
    <t>12-15 SADDLE RIVER ROAD OPERATIONS LLC</t>
  </si>
  <si>
    <t>12-15 SADDLE RIVER ROAD,FAIRLAWN,NJ,07410</t>
  </si>
  <si>
    <t>OAKS AT DENVILLE, THE</t>
  </si>
  <si>
    <t>21 POCONO ROAD</t>
  </si>
  <si>
    <t>DENVILLE</t>
  </si>
  <si>
    <t>SPRINGPOINT AT DENVILLE INC</t>
  </si>
  <si>
    <t>21 POCONO ROAD,DENVILLE,NJ,07834</t>
  </si>
  <si>
    <t>COMPLETE CARE AT MARCELLA, LLC</t>
  </si>
  <si>
    <t>2305 RANCOCAS ROAD</t>
  </si>
  <si>
    <t>2305 RANCOCAS ROAD,BURLINGTON,NJ,08016</t>
  </si>
  <si>
    <t>COMPLETE CARE AT FAIR LAWN EDGE</t>
  </si>
  <si>
    <t>77 EAST 43RD STREET</t>
  </si>
  <si>
    <t>COMPLETE CARE AT PASSAIC LLC</t>
  </si>
  <si>
    <t>77 EAST 43RD STREET,PATERSON,NJ,07514</t>
  </si>
  <si>
    <t>SOUTHERN OCEAN CENTER</t>
  </si>
  <si>
    <t>1361 ROUTE 72 WEST</t>
  </si>
  <si>
    <t>1361 ROUTE 72 WEST OPERATIONS LLC</t>
  </si>
  <si>
    <t>1361 ROUTE 72 WEST,MANAHAWKIN,NJ,08050</t>
  </si>
  <si>
    <t>COMPLETE CARE AT ARBORS</t>
  </si>
  <si>
    <t>1750 ROUTE 37 WEST</t>
  </si>
  <si>
    <t>COMPLETE CARE AT ARBORS, LLC</t>
  </si>
  <si>
    <t>1750 ROUTE 37 WEST,TOMS RIVER,NJ,08757</t>
  </si>
  <si>
    <t>ATRIUM POST ACUTE CARE OF WAYNE</t>
  </si>
  <si>
    <t>1120 ALPS ROAD</t>
  </si>
  <si>
    <t>1120 ALPS ROAD OPERATING COMPANY LLC</t>
  </si>
  <si>
    <t>1120 ALPS ROAD,WAYNE,NJ,07470</t>
  </si>
  <si>
    <t>GARDENS AT MONROE HEALTHCARE AND REHABILITATION, T</t>
  </si>
  <si>
    <t>189 APPLEGARTH ROAD</t>
  </si>
  <si>
    <t>GARDENS AT MONROE HEALTHCARE &amp; REHABILITATION LLC</t>
  </si>
  <si>
    <t>189 APPLEGARTH ROAD,MONROE TOWNSHIP,NJ,08831</t>
  </si>
  <si>
    <t>MCAULEY HALL HEALTH CARE CENTE</t>
  </si>
  <si>
    <t>1633 HIGHWAY 22</t>
  </si>
  <si>
    <t>WATCHUNG</t>
  </si>
  <si>
    <t>MCAULEY HALL INC</t>
  </si>
  <si>
    <t>1633 HIGHWAY 22,WATCHUNG,NJ,07069</t>
  </si>
  <si>
    <t>MORRIS HALL/ST JOSEPH'S NURSING CENTER</t>
  </si>
  <si>
    <t>1 BISHOPS DRIVE</t>
  </si>
  <si>
    <t>1 BISHOPS DRIVE,LAWRENCEVILLE,NJ,08648</t>
  </si>
  <si>
    <t>CARE ONE AT ORADELL</t>
  </si>
  <si>
    <t>600 KINDERKAMACK ROAD</t>
  </si>
  <si>
    <t>ORADELL</t>
  </si>
  <si>
    <t>600 KINDERKAMACK ROAD OPERATING COMPANY, LLC</t>
  </si>
  <si>
    <t>600 KINDERKAMACK ROAD,ORADELL,NJ,07649</t>
  </si>
  <si>
    <t>SEASHORE GARDENS LIVING CENTER</t>
  </si>
  <si>
    <t>22 WEST JIMMIE LEEDS ROAD</t>
  </si>
  <si>
    <t>HEBREW OLD AGE CENTER OF ATLANTIC CITY</t>
  </si>
  <si>
    <t>22 WEST JIMMIE LEEDS ROAD,GALLOWAY TOWNSHIP,NJ,08205</t>
  </si>
  <si>
    <t>CLARK NURSING AND REHAB CNTR</t>
  </si>
  <si>
    <t>1213 WESTFIELD AVENUE</t>
  </si>
  <si>
    <t>CLARK</t>
  </si>
  <si>
    <t>CLARK NURSING AND REHABILITATION CENTER LLC</t>
  </si>
  <si>
    <t>1213 WESTFIELD AVENUE,CLARK,NJ,07066</t>
  </si>
  <si>
    <t>MERIDIAN NURSING AND REHABILITATION AT BRICK</t>
  </si>
  <si>
    <t>415 JACK MARTIN BLVD</t>
  </si>
  <si>
    <t>415 JACK MARTIN BLVD,BRICK,NJ,08724</t>
  </si>
  <si>
    <t>BROADWAY HOUSE FOR CONTINUING</t>
  </si>
  <si>
    <t>298 BROADWAY</t>
  </si>
  <si>
    <t>NEWARK AIDS CONSORTIUM, INC</t>
  </si>
  <si>
    <t>298 BROADWAY,NEWARK,NJ,07104</t>
  </si>
  <si>
    <t>ALARIS HEALTH AT CASTLE HILL</t>
  </si>
  <si>
    <t>615 23RD STREET</t>
  </si>
  <si>
    <t>CASTLE HEALTHCARE PROVIDERS LLC</t>
  </si>
  <si>
    <t>615 23RD STREET,UNION CITY,NJ,07087</t>
  </si>
  <si>
    <t>N J VETERANS MEM HOME PARAMUS</t>
  </si>
  <si>
    <t>1 VETERANS DRIVE</t>
  </si>
  <si>
    <t>STATE OF NEW JERSEY OMB CENTRALIZED PAYROLL</t>
  </si>
  <si>
    <t>1 VETERANS DRIVE,PARAMUS,NJ,07652</t>
  </si>
  <si>
    <t>HAMILTON PLACE AT THE PINES AT WHITING</t>
  </si>
  <si>
    <t>507 ROUTE 530</t>
  </si>
  <si>
    <t>KESWICK PINES INC</t>
  </si>
  <si>
    <t>507 ROUTE 530,WHITING,NJ,08759</t>
  </si>
  <si>
    <t>HEALTH CENTER AT BLOOMINGDALE</t>
  </si>
  <si>
    <t>255 UNION AVE</t>
  </si>
  <si>
    <t>BLOOMINGDALE NURSING &amp; REHABILITATION LLC</t>
  </si>
  <si>
    <t>255 UNION AVE,BLOOMINGDALE,NJ,07403</t>
  </si>
  <si>
    <t>COMPLETE CARE AT INGLEMOOR, LLC</t>
  </si>
  <si>
    <t>333 GRAND AVE</t>
  </si>
  <si>
    <t>333 GRAND AVE,ENGLEWOOD,NJ,07631</t>
  </si>
  <si>
    <t>NORTH CAPE CENTER</t>
  </si>
  <si>
    <t>700 TOWNBANK ROAD</t>
  </si>
  <si>
    <t>CAPE MAY</t>
  </si>
  <si>
    <t>700 TOWN BANK ROAD OPERATIONS LLC</t>
  </si>
  <si>
    <t>700 TOWNBANK ROAD,CAPE MAY,NJ,08204</t>
  </si>
  <si>
    <t>BRIGHTON GARDENS OF EDISON</t>
  </si>
  <si>
    <t>1801 OAKTREE ROAD</t>
  </si>
  <si>
    <t>1801 OAKTREE ROAD,EDISON,NJ,08820</t>
  </si>
  <si>
    <t>ALARIS HEALTH AT ST MARY'S</t>
  </si>
  <si>
    <t>135 SOUTH CENTER STREET</t>
  </si>
  <si>
    <t>SOUTH CENTER STREET NURSING LLC</t>
  </si>
  <si>
    <t>135 SOUTH CENTER STREET,ORANGE,NJ,07050</t>
  </si>
  <si>
    <t>CRANBURY CENTER</t>
  </si>
  <si>
    <t>292 APPLEGARTH ROAD</t>
  </si>
  <si>
    <t>292 APPLEGARTH ROAD OPERATIONS LLC</t>
  </si>
  <si>
    <t>292 APPLEGARTH ROAD,MONROE TOWNSHIP,NJ,08831</t>
  </si>
  <si>
    <t>SUNNYSIDE MANOR</t>
  </si>
  <si>
    <t>2500 RIDGEWOOD ROAD</t>
  </si>
  <si>
    <t>SUNNYSIDE MANOR INC</t>
  </si>
  <si>
    <t>2500 RIDGEWOOD ROAD,WALL,NJ,07719</t>
  </si>
  <si>
    <t>REGENCY GRANDE NURS &amp; REHAB CE</t>
  </si>
  <si>
    <t>65 NORTH SUSSEX STREET</t>
  </si>
  <si>
    <t>REGENCY GRANDE NURSING AND REHABILITATION CENTER LLC</t>
  </si>
  <si>
    <t>65 NORTH SUSSEX STREET,DOVER,NJ,07801</t>
  </si>
  <si>
    <t>SKILLED NURSING AT FELLOWSHIP VILLAGE</t>
  </si>
  <si>
    <t>8000 FELLOWSHIP DRIVE</t>
  </si>
  <si>
    <t>BASKING RIDGE</t>
  </si>
  <si>
    <t>FELLOWSHIP SENIOR LIVING, INC.</t>
  </si>
  <si>
    <t>8000 FELLOWSHIP DRIVE,BASKING RIDGE,NJ,07920</t>
  </si>
  <si>
    <t>ALARIS HEALTH AT CEDAR GROVE</t>
  </si>
  <si>
    <t>110 GROVE AVE</t>
  </si>
  <si>
    <t>CG HEALTHCARE LLC</t>
  </si>
  <si>
    <t>110 GROVE AVE,CEDAR GROVE,NJ,07009</t>
  </si>
  <si>
    <t>MEADOWVIEW NURSING AND REHABILITATION CENTER</t>
  </si>
  <si>
    <t>235 DOLPHIN AVE</t>
  </si>
  <si>
    <t>COUNTY OF ATLANTIC</t>
  </si>
  <si>
    <t>235 DOLPHIN AVE,NORTHFIELD,NJ,08225</t>
  </si>
  <si>
    <t>ALARIS HEALTH AT ESSEX</t>
  </si>
  <si>
    <t>155 FORTIETH STREET</t>
  </si>
  <si>
    <t>IRVINGTON</t>
  </si>
  <si>
    <t>IRVINGTON HEALTHCARE PROVIDERS LLC</t>
  </si>
  <si>
    <t>155 FORTIETH STREET,IRVINGTON,NJ,07111</t>
  </si>
  <si>
    <t>EMERSON HEALTH CARE CENTER</t>
  </si>
  <si>
    <t>100 KINDERKAMACK ROAD</t>
  </si>
  <si>
    <t>EMERSON CONVALESCENT CENTER INC</t>
  </si>
  <si>
    <t>100 KINDERKAMACK ROAD,EMERSON,NJ,07630</t>
  </si>
  <si>
    <t>PREAKNESS HEALTHCARE CENTER</t>
  </si>
  <si>
    <t>305 OLDHAM ROAD</t>
  </si>
  <si>
    <t>COUNTY OF PASSAIC DEPARTMENT OF FINIANCE</t>
  </si>
  <si>
    <t>305 OLDHAM ROAD,WAYNE,NJ,07470</t>
  </si>
  <si>
    <t>COMPLETE CARE AT PARK PLACE, LLC</t>
  </si>
  <si>
    <t>2 DEER PARK DRIVE</t>
  </si>
  <si>
    <t>MONMOUTH JUNCTION</t>
  </si>
  <si>
    <t>2 DEER PARK DRIVE,MONMOUTH JUNCTION,NJ,08852</t>
  </si>
  <si>
    <t>MONTCLAIR CARE CENTER</t>
  </si>
  <si>
    <t>111-115 GATES AVENUE</t>
  </si>
  <si>
    <t>MONTCLAIR CARE CENTER LLC</t>
  </si>
  <si>
    <t>111-115 GATES AVENUE,MONTCLAIR,NJ,07042</t>
  </si>
  <si>
    <t>JERSEY SHORE CENTER</t>
  </si>
  <si>
    <t>3 INDUSTRIAL WAY EAST</t>
  </si>
  <si>
    <t>3 INDUSTRIAL WAY EAST OPERATIONS LLC</t>
  </si>
  <si>
    <t>3 INDUSTRIAL WAY EAST,EATONTOWN,NJ,07724</t>
  </si>
  <si>
    <t>MERIDIAN NURSING AND REHABILITATION AT OCEAN GROVE</t>
  </si>
  <si>
    <t>OCEAN GROVE</t>
  </si>
  <si>
    <t>160 MAIN STREET,OCEAN GROVE,NJ,07756</t>
  </si>
  <si>
    <t>ALARIS HEALTH AT BELGROVE</t>
  </si>
  <si>
    <t>195 BELGROVE DRIVE</t>
  </si>
  <si>
    <t>SUB ACUTE REHABILITATION CENTER AT KEARNY LLC</t>
  </si>
  <si>
    <t>195 BELGROVE DRIVE,KEARNY,NJ,07032</t>
  </si>
  <si>
    <t>REGENCY HERITAGE NURSING AND REHABILITATION CENTER</t>
  </si>
  <si>
    <t>380 DEMOTT LANE</t>
  </si>
  <si>
    <t>REGENCY HERITAGE NURSING &amp; REHABILITATION CENTER LLC</t>
  </si>
  <si>
    <t>380 DEMOTT LANE,SOMERSET,NJ,08873</t>
  </si>
  <si>
    <t>CARE ONE AT VALLEY</t>
  </si>
  <si>
    <t>300 OLD HOOK ROAD</t>
  </si>
  <si>
    <t>WESTWOOD</t>
  </si>
  <si>
    <t>300 OLD HOOK ROAD,WESTWOOD,NJ,07675</t>
  </si>
  <si>
    <t>SPRING HILLS POST ACUTE PRINCETON</t>
  </si>
  <si>
    <t>5000 WINDROW DRIVE</t>
  </si>
  <si>
    <t>1000 3000 5000 WINDROWS DRIVE OPERATING COMPANY LLC</t>
  </si>
  <si>
    <t>5000 WINDROW DRIVE,PRINCETON,NJ,08540</t>
  </si>
  <si>
    <t>WHITE HOUSE HLTHCR &amp; REHAB CTR</t>
  </si>
  <si>
    <t>560 BERKELEY AVENUE</t>
  </si>
  <si>
    <t>WHITE HOUSE HEALTHCARE AND REHABILITATION CENTER INC.</t>
  </si>
  <si>
    <t>560 BERKELEY AVENUE,ORANGE,NJ,07050</t>
  </si>
  <si>
    <t>DE LA SALLE HALL</t>
  </si>
  <si>
    <t>810 NEWMAN SPRINGS RD</t>
  </si>
  <si>
    <t>LINCROFT</t>
  </si>
  <si>
    <t>DE LA SALLE HALL INC</t>
  </si>
  <si>
    <t>810 NEWMAN SPRINGS RD,LINCROFT,NJ,07738</t>
  </si>
  <si>
    <t>FOREST HILL HEALTHCARE CENTER</t>
  </si>
  <si>
    <t>497 MT PROSPECT AVE</t>
  </si>
  <si>
    <t>FOREST HILL HEALTH CARE CENTER, INC.</t>
  </si>
  <si>
    <t>497 MT PROSPECT AVE,NEWARK,NJ,07104</t>
  </si>
  <si>
    <t>CHRISTIAN HEALTH CARE CENTER</t>
  </si>
  <si>
    <t>301 SICOMAC AVE</t>
  </si>
  <si>
    <t>WYCKOFF</t>
  </si>
  <si>
    <t>301 SICOMAC AVE,WYCKOFF,NJ,07481</t>
  </si>
  <si>
    <t>ACTORS FUND HOME, THE</t>
  </si>
  <si>
    <t>175 WEST HUDSON AVE</t>
  </si>
  <si>
    <t>ACTORS FUND OF AMERICA</t>
  </si>
  <si>
    <t>175 WEST HUDSON AVE,ENGLEWOOD,NJ,07631</t>
  </si>
  <si>
    <t>HOMESTEAD REHABILITATION &amp; HEALTH CARE CENTER</t>
  </si>
  <si>
    <t>129 MORRIS TURNPIKE</t>
  </si>
  <si>
    <t>HOMESTEAD REHABILITATION &amp; HEALTH CARE CENTER LLC</t>
  </si>
  <si>
    <t>129 MORRIS TURNPIKE,NEWTON,NJ,07860</t>
  </si>
  <si>
    <t>SUMMER HILL NURSING HOME</t>
  </si>
  <si>
    <t>111 ROUTE 516</t>
  </si>
  <si>
    <t>SUMMER HILL NURSING &amp; REHABILITATION CENTER LLC</t>
  </si>
  <si>
    <t>111 ROUTE 516,OLD BRIDGE,NJ,08857</t>
  </si>
  <si>
    <t>CHESHIRE HOME</t>
  </si>
  <si>
    <t>9 RIDGEDALE AVE</t>
  </si>
  <si>
    <t>FLORHAM PARK</t>
  </si>
  <si>
    <t>CHESHIRE HOME INC</t>
  </si>
  <si>
    <t>9 RIDGEDALE AVE,FLORHAM PARK,NJ,07932</t>
  </si>
  <si>
    <t>ROSE MOUNTAIN CARE CENTER</t>
  </si>
  <si>
    <t>ROUTE 1 &amp; 18</t>
  </si>
  <si>
    <t>NEW BRUNSWICK</t>
  </si>
  <si>
    <t>ROSE MOUNTAIN CARE CENTER, INC.</t>
  </si>
  <si>
    <t>ROUTE 1 &amp; 18,NEW BRUNSWICK,NJ,08901</t>
  </si>
  <si>
    <t>ATLAS REHABILITATION AND HEALTHCARE AT MAYWOOD</t>
  </si>
  <si>
    <t>100 WEST MAGNOLIA AVENUE</t>
  </si>
  <si>
    <t>MAYWOOD</t>
  </si>
  <si>
    <t>MAYWOOD SNF OPERATIONS LLC</t>
  </si>
  <si>
    <t>100 WEST MAGNOLIA AVENUE,MAYWOOD,NJ,07607</t>
  </si>
  <si>
    <t>ALLAIRE REHAB &amp; NURSING</t>
  </si>
  <si>
    <t>115 DUTCH LANE ROAD</t>
  </si>
  <si>
    <t>ALLAIRE HEALTHCARE GROUP LLC</t>
  </si>
  <si>
    <t>115 DUTCH LANE ROAD,FREEHOLD,NJ,07728</t>
  </si>
  <si>
    <t>ST JOSEPH'S HOME FOR ELDERLY</t>
  </si>
  <si>
    <t>140 SHEPHERD LANE</t>
  </si>
  <si>
    <t>TOTOWA</t>
  </si>
  <si>
    <t>140 SHEPHERD LANE,TOTOWA,NJ,07512</t>
  </si>
  <si>
    <t>CRANFORD PARK REHABILITATION &amp; HEALTHCARE CENTER</t>
  </si>
  <si>
    <t>600 LINCOLN PARK EAST</t>
  </si>
  <si>
    <t>CRANFORD PARK REHABILITATION AND HEALTHCARE CENTER, LLC</t>
  </si>
  <si>
    <t>600 LINCOLN PARK EAST,CRANFORD,NJ,07016</t>
  </si>
  <si>
    <t>JOB HAINES HOME FOR AGED PEOPL</t>
  </si>
  <si>
    <t>250 BLOOMFIELD AVE</t>
  </si>
  <si>
    <t>JOB HAINES HOME FOR AGED PEOPLE</t>
  </si>
  <si>
    <t>250 BLOOMFIELD AVE,BLOOMFIELD,NJ,07003</t>
  </si>
  <si>
    <t>NEW COMMUNITY EXTENDED CARE FACILITY</t>
  </si>
  <si>
    <t>266 S ORANGE AVE</t>
  </si>
  <si>
    <t>NEW COMMUNITY HEALTH CARE, INC.</t>
  </si>
  <si>
    <t>266 S ORANGE AVE,NEWARK,NJ,07103</t>
  </si>
  <si>
    <t>UNITED METHODIST COMMUNITIES AT THE SHORES</t>
  </si>
  <si>
    <t>2201 BAY AVENUE</t>
  </si>
  <si>
    <t>OCEAN CITY</t>
  </si>
  <si>
    <t>UNITED METHODIST HOMES OF NEW JERSEY</t>
  </si>
  <si>
    <t>2201 BAY AVENUE,OCEAN CITY,NJ,08226</t>
  </si>
  <si>
    <t>CUMBERLAND MANOR NURSING AND REHABILITATION CENTER</t>
  </si>
  <si>
    <t>154 SUNNY SLOPE DRIVE</t>
  </si>
  <si>
    <t>CUMBERLAND OPERATIONS LLC</t>
  </si>
  <si>
    <t>154 SUNNY SLOPE DRIVE,BRIDGETON,NJ,08302</t>
  </si>
  <si>
    <t>PREFERRED CARE AT WALL</t>
  </si>
  <si>
    <t>2350 HOSPITAL ROAD</t>
  </si>
  <si>
    <t>ALLENWOOD</t>
  </si>
  <si>
    <t>PREFERRED CARE HOLDINGS LLC</t>
  </si>
  <si>
    <t>2350 HOSPITAL ROAD,ALLENWOOD,NJ,08720</t>
  </si>
  <si>
    <t>UNITED METHODIST COMMUNITIES AT COLLINGSWOOD</t>
  </si>
  <si>
    <t>460 HADDON AVE</t>
  </si>
  <si>
    <t>COLLINGSWOOD</t>
  </si>
  <si>
    <t>460 HADDON AVE,COLLINGSWOOD,NJ,08108</t>
  </si>
  <si>
    <t>SHADY LANE GLOUCESTER CO HOME</t>
  </si>
  <si>
    <t>256 COUNTY HOUSE ROAD</t>
  </si>
  <si>
    <t>CLARKSBORO</t>
  </si>
  <si>
    <t>COUNTY OF GLOUCESTER</t>
  </si>
  <si>
    <t>256 COUNTY HOUSE ROAD,CLARKSBORO,NJ,08020</t>
  </si>
  <si>
    <t>VALLEY VIEW REHABILITATION AND HEALTHCARE CTR</t>
  </si>
  <si>
    <t>1 SUMMIT AVENUE</t>
  </si>
  <si>
    <t>VALLEY VIEW REHABILITATION &amp; HEALTH CARE CENTER LLC</t>
  </si>
  <si>
    <t>1 SUMMIT AVENUE,NEWTON,NJ,07860</t>
  </si>
  <si>
    <t>PEACE CARE ST ANN'S</t>
  </si>
  <si>
    <t>198 OLD BERGEN ROAD</t>
  </si>
  <si>
    <t>ST. ANNS HOME FOR THE AGED CORP</t>
  </si>
  <si>
    <t>198 OLD BERGEN ROAD,JERSEY CITY,NJ,07305</t>
  </si>
  <si>
    <t>WARDELL GARDENS AT TINTON FALLS</t>
  </si>
  <si>
    <t>524 WARDELL ROAD</t>
  </si>
  <si>
    <t>TINTON FALLS</t>
  </si>
  <si>
    <t>TF HEALTHCARE LLC</t>
  </si>
  <si>
    <t>524 WARDELL ROAD,TINTON FALLS,NJ,07753</t>
  </si>
  <si>
    <t>GREEN HILL</t>
  </si>
  <si>
    <t>103 PLEASANT VALLEY WAY</t>
  </si>
  <si>
    <t>GREEN HILL INC</t>
  </si>
  <si>
    <t>103 PLEASANT VALLEY WAY,WEST ORANGE,NJ,07052</t>
  </si>
  <si>
    <t>REFORMED CHURCH HOME</t>
  </si>
  <si>
    <t>1990 ROUTE 18 NORTH</t>
  </si>
  <si>
    <t>REFORMED CHURCH MINISTRIES TO THE AGING, THE PARTICULAR SYNOD OF THE M</t>
  </si>
  <si>
    <t>1990 ROUTE 18 NORTH,OLD BRIDGE,NJ,08857</t>
  </si>
  <si>
    <t>WILEY MISSION</t>
  </si>
  <si>
    <t>99 EAST MAIN STREET</t>
  </si>
  <si>
    <t>MARLTON</t>
  </si>
  <si>
    <t>99 EAST MAIN STREET,MARLTON,NJ,08053</t>
  </si>
  <si>
    <t>N J EASTERN STAR HOME</t>
  </si>
  <si>
    <t>111 FINDERNE AVENUE</t>
  </si>
  <si>
    <t>NEW JERSEY EASTERN STAR HOME FOR THE AGED INC</t>
  </si>
  <si>
    <t>111 FINDERNE AVENUE,BRIDGEWATER,NJ,08807</t>
  </si>
  <si>
    <t>ROSE GARDEN NURSING AND REHABILITATION CENTER</t>
  </si>
  <si>
    <t>1579 OLD FREEHOLD ROAD</t>
  </si>
  <si>
    <t>OCEAN CONVALESCENT CENTER INC</t>
  </si>
  <si>
    <t>1579 OLD FREEHOLD ROAD,TOMS RIVER,NJ,08753</t>
  </si>
  <si>
    <t>HOUSE OF THE GOOD SHEPHERD</t>
  </si>
  <si>
    <t>798 WILLOW GROVE STREET</t>
  </si>
  <si>
    <t>THE HOUSE OF THE GOOD SHEPHERD</t>
  </si>
  <si>
    <t>798 WILLOW GROVE STREET,HACKETTSTOWN,NJ,07840</t>
  </si>
  <si>
    <t>HAMILTON GROVE HEALTHCARE AND REHABILITATION, LLC</t>
  </si>
  <si>
    <t>2300 HAMILTON AVE</t>
  </si>
  <si>
    <t>HAMILTON GROVE HEALTHCARE &amp; REHABILITATION LLC</t>
  </si>
  <si>
    <t>2300 HAMILTON AVE,HAMILTON,NJ,08619</t>
  </si>
  <si>
    <t>FOOTHILL ACRES REHABILITATION &amp; NURSING CENTER</t>
  </si>
  <si>
    <t>39 EAST MOUNTAIN ROAD</t>
  </si>
  <si>
    <t>HILLSBOROUGH</t>
  </si>
  <si>
    <t>FOOTHILL ACRES REHABILITATION AND NURSING CENTER LLC</t>
  </si>
  <si>
    <t>39 EAST MOUNTAIN ROAD,HILLSBOROUGH,NJ,08844</t>
  </si>
  <si>
    <t>CARE ONE AT RIDGEWOOD AVENUE</t>
  </si>
  <si>
    <t>W-90 RIDGEWOOD AVE</t>
  </si>
  <si>
    <t>MILLENNIUM HEALTHCARE CENTERS, LLC</t>
  </si>
  <si>
    <t>W-90 RIDGEWOOD AVE,PARAMUS,NJ,07652</t>
  </si>
  <si>
    <t>UNITED METHODIST COMMUNITIES AT PITMAN</t>
  </si>
  <si>
    <t>535 N OAK AVE</t>
  </si>
  <si>
    <t>PITMAN</t>
  </si>
  <si>
    <t>PITMAN MANOR INC</t>
  </si>
  <si>
    <t>535 N OAK AVE,PITMAN,NJ,08071</t>
  </si>
  <si>
    <t>CLOVER REST HOME</t>
  </si>
  <si>
    <t>28 WASHINGTON STREET</t>
  </si>
  <si>
    <t>LIGHTHOUSE CLOVER, LLC</t>
  </si>
  <si>
    <t>28 WASHINGTON STREET,COLUMBIA,NJ,07832</t>
  </si>
  <si>
    <t>COUNTRY ARCH CARE CENTER</t>
  </si>
  <si>
    <t>114 PITTSTOWN ROAD</t>
  </si>
  <si>
    <t>PITTSTOWN</t>
  </si>
  <si>
    <t>COUNTRY ARCH CARE CENTER, LLC</t>
  </si>
  <si>
    <t>114 PITTSTOWN ROAD,PITTSTOWN,NJ,08867</t>
  </si>
  <si>
    <t>FAMILY OF CARING HEALTHCARE AT RIDGEWOOD</t>
  </si>
  <si>
    <t>304 S. VAN DIEN AVE</t>
  </si>
  <si>
    <t>FAMILY OF CARING HEALTHCARE AT RIDGEWOOD, LLC</t>
  </si>
  <si>
    <t>304 S. VAN DIEN AVE,RIDGEWOOD,NJ,07450</t>
  </si>
  <si>
    <t>FAMILY OF CARING HEALTHCARE AT MONTCLAIR</t>
  </si>
  <si>
    <t>42 NORTH MOUNTAIN AVE</t>
  </si>
  <si>
    <t>FAMILY OF CARING HEALTHCARE AT MONTCLAIR LLC</t>
  </si>
  <si>
    <t>42 NORTH MOUNTAIN AVE,MONTCLAIR,NJ,07042</t>
  </si>
  <si>
    <t>LAUREL BAY HEALTH &amp; REHABILITATION CENTER</t>
  </si>
  <si>
    <t>32 LAUREL AVENUE</t>
  </si>
  <si>
    <t>KEANSBURG</t>
  </si>
  <si>
    <t>LAUREL BAY HEALTH AND REHABILITATION CENTER</t>
  </si>
  <si>
    <t>32 LAUREL AVENUE,KEANSBURG,NJ,07734</t>
  </si>
  <si>
    <t>ATRIUM POST ACUTE CARE OF PARK RIDGE</t>
  </si>
  <si>
    <t>120 NOYES DRIVE</t>
  </si>
  <si>
    <t>120-124 NOYES DRIVE OPERATING COMPANY LLC</t>
  </si>
  <si>
    <t>120 NOYES DRIVE,PARK RIDGE,NJ,07656</t>
  </si>
  <si>
    <t>UNITED METHODIST COMMUNITIES AT BRISTOL GLEN</t>
  </si>
  <si>
    <t>200 BRISTOL GLEN DRIVE</t>
  </si>
  <si>
    <t>BRISTOL GLEN INC</t>
  </si>
  <si>
    <t>200 BRISTOL GLEN DRIVE,NEWTON,NJ,07860</t>
  </si>
  <si>
    <t>TRINITAS HOSPITAL</t>
  </si>
  <si>
    <t>655 EAST JERSEY STREET</t>
  </si>
  <si>
    <t>TRINITAS REGIONAL MEDICAL CENTER</t>
  </si>
  <si>
    <t>655 EAST JERSEY STREET,ELIZABETH,NJ,07206</t>
  </si>
  <si>
    <t>CHILDRENS SPECIALIZED HOSPITAL TOMS RIVER</t>
  </si>
  <si>
    <t>ARBOR AT LAUREL CIRCLE, THE</t>
  </si>
  <si>
    <t>100 MONROE STREET</t>
  </si>
  <si>
    <t>LCS BRIDGEWATER OPERATIONS LLC</t>
  </si>
  <si>
    <t>100 MONROE STREET,BRIDGEWATER,NJ,08807</t>
  </si>
  <si>
    <t>BAPTIST HOME OF SOUTH JERSEY</t>
  </si>
  <si>
    <t>303 BANK AVE</t>
  </si>
  <si>
    <t>RIVERTON</t>
  </si>
  <si>
    <t>BAPTIST HOME OF SOUTH JERSEY, INC</t>
  </si>
  <si>
    <t>303 BANK AVE,RIVERTON,NJ,08077</t>
  </si>
  <si>
    <t>ALARIS HEALTH AT WEST ORANGE</t>
  </si>
  <si>
    <t>5 BROOK END DRIVE</t>
  </si>
  <si>
    <t>ST CLOUD OPERATIONS LLC</t>
  </si>
  <si>
    <t>5 BROOK END DRIVE,WEST ORANGE,NJ,07052</t>
  </si>
  <si>
    <t>ELMS OF CRANBURY, THE</t>
  </si>
  <si>
    <t>61 MAPLEWOOD AVENUE</t>
  </si>
  <si>
    <t>CRANBURY</t>
  </si>
  <si>
    <t>CRANBURY HEALTHCARE CENTER, INC.</t>
  </si>
  <si>
    <t>61 MAPLEWOOD AVENUE,CRANBURY,NJ,08512</t>
  </si>
  <si>
    <t>PEACE CARE ST JOSEPH'S</t>
  </si>
  <si>
    <t>537 PAVONIA AVENUE</t>
  </si>
  <si>
    <t>MARGARET ANNA CUSACK CARE CENTER,INC</t>
  </si>
  <si>
    <t>537 PAVONIA AVENUE,JERSEY CITY,NJ,07306</t>
  </si>
  <si>
    <t>COMPLETE CARE AT SHORROCK</t>
  </si>
  <si>
    <t>75 OLD TOMS RIVER ROAD</t>
  </si>
  <si>
    <t>COMPLETE CARE AT SHORROCK, LLC</t>
  </si>
  <si>
    <t>75 OLD TOMS RIVER ROAD,BRICK,NJ,08723</t>
  </si>
  <si>
    <t>SHORE MEADOWS REHAB &amp; NURSING CENTER</t>
  </si>
  <si>
    <t>231 WARNER STREET</t>
  </si>
  <si>
    <t>REGAL OPERATIONS LLC</t>
  </si>
  <si>
    <t>231 WARNER STREET,TOMS RIVER,NJ,08755</t>
  </si>
  <si>
    <t>ROYAL HEALTH GATE NRSG REHAB</t>
  </si>
  <si>
    <t>1314 BRUNSWICK AVENUE</t>
  </si>
  <si>
    <t>ROYAL OPERATIONS LLC</t>
  </si>
  <si>
    <t>1314 BRUNSWICK AVENUE,TRENTON,NJ,08638</t>
  </si>
  <si>
    <t>MYSTIC MEADOWS REHAB &amp; NURSING CENTER</t>
  </si>
  <si>
    <t>151 NINTH AVENUE</t>
  </si>
  <si>
    <t>LEH OPERATING LLC</t>
  </si>
  <si>
    <t>151 NINTH AVENUE,LITTLE EGG HARBOR TW,NJ,08087</t>
  </si>
  <si>
    <t>LUTHERAN SOCIAL MINISTRIES CRANES MILL</t>
  </si>
  <si>
    <t>459 PASSAIC AVENUE</t>
  </si>
  <si>
    <t>LUTHERAN SOCIAL MINISTRIES AT CRANE'S MILL, INC.</t>
  </si>
  <si>
    <t>459 PASSAIC AVENUE,WEST CALDWELL,NJ,07006</t>
  </si>
  <si>
    <t>NEW VISTA NURSING &amp; REHABILITATION CTR</t>
  </si>
  <si>
    <t>300 BROADWAY</t>
  </si>
  <si>
    <t>VISTACARE LLC</t>
  </si>
  <si>
    <t>300 BROADWAY,NEWARK,NJ,07104</t>
  </si>
  <si>
    <t>NEW JERSEY VETERANS MEMORIAL HOME MENLO</t>
  </si>
  <si>
    <t>132 EVERGREEN RD</t>
  </si>
  <si>
    <t>NEW JERSEY VETERANS MEMORIAL HOME MENLO PARK</t>
  </si>
  <si>
    <t>132 EVERGREEN RD,EDISON,NJ,08818</t>
  </si>
  <si>
    <t>HACKENSACK MERIDIAN HEALTH PROSPECT HEIGHTS CARE C</t>
  </si>
  <si>
    <t>336 PROSPECT AVE</t>
  </si>
  <si>
    <t>BERGEN POST ACUTE CARE, LLC</t>
  </si>
  <si>
    <t>336 PROSPECT AVE,HACKENSACK,NJ,07601</t>
  </si>
  <si>
    <t>VIRTUA H &amp; R C AT BERLIN</t>
  </si>
  <si>
    <t>100 LONG-A-COMING LANE</t>
  </si>
  <si>
    <t>VIRTUA HEALTH &amp; REHABILITATION CENTER AT BERLIN, INC.</t>
  </si>
  <si>
    <t>100 LONG-A-COMING LANE,BERLIN,NJ,08009</t>
  </si>
  <si>
    <t>TALLWOODS CARE CENTER</t>
  </si>
  <si>
    <t>18 BUTLER BOULEVARD</t>
  </si>
  <si>
    <t>RIVERFRONT HEALTHCARE ASSOCIATES INC</t>
  </si>
  <si>
    <t>18 BUTLER BOULEVARD,BAYVILLE,NJ,08721</t>
  </si>
  <si>
    <t>SPRING HILLS POST ACUTE MATAWAN</t>
  </si>
  <si>
    <t>38 FRENEAU AVENUE</t>
  </si>
  <si>
    <t>38 40 FRENEAU AVENUE OPERATING COMPANY LLC</t>
  </si>
  <si>
    <t>38 FRENEAU AVENUE,MATAWAN,NJ,07747</t>
  </si>
  <si>
    <t>CARE ONE AT EVESHAM</t>
  </si>
  <si>
    <t>870 EAST ROUTE 70</t>
  </si>
  <si>
    <t>ELMWOOD EVESHAM ASSOCIATES, LLC</t>
  </si>
  <si>
    <t>870 EAST ROUTE 70,MARLTON,NJ,08053</t>
  </si>
  <si>
    <t>MANHATTANVIEW NURSING HOME</t>
  </si>
  <si>
    <t>3200 HUDSON AVENUE</t>
  </si>
  <si>
    <t>MANHATTANVIEW OPERATIONS LLC</t>
  </si>
  <si>
    <t>3200 HUDSON AVENUE,UNION CITY,NJ,07087</t>
  </si>
  <si>
    <t>LITTLE BROOK NURSING AND CONVALESCENT HOME</t>
  </si>
  <si>
    <t>78 SLIKER ROAD</t>
  </si>
  <si>
    <t>CALIFON</t>
  </si>
  <si>
    <t>LITTLE BROOK HOME, INC</t>
  </si>
  <si>
    <t>78 SLIKER ROAD,CALIFON,NJ,07830</t>
  </si>
  <si>
    <t>CARE ONE AT PARSIPPANY</t>
  </si>
  <si>
    <t>100 MAZDABROOK ROAD</t>
  </si>
  <si>
    <t>PARSIPPANY TROY HILL</t>
  </si>
  <si>
    <t>CARE ONE AT PARSIPPANY TROY HILLS, LLC</t>
  </si>
  <si>
    <t>100 MAZDABROOK ROAD,PARSIPPANY TROY HILL,NJ,07054</t>
  </si>
  <si>
    <t>CONTINUING CARE AT SEABROOK</t>
  </si>
  <si>
    <t>3002 ESSEX ROAD</t>
  </si>
  <si>
    <t>SEABROOK VILLAGE, INC.</t>
  </si>
  <si>
    <t>3002 ESSEX ROAD,TINTON FALLS,NJ,07753</t>
  </si>
  <si>
    <t>ST CATHERINE OF SIENA</t>
  </si>
  <si>
    <t>7 RYERSON AVENUE</t>
  </si>
  <si>
    <t>ST CATHERINE OF SIENA, INC</t>
  </si>
  <si>
    <t>7 RYERSON AVENUE,CALDWELL,NJ,07006</t>
  </si>
  <si>
    <t>CARE ONE AT EAST BRUNSWICK</t>
  </si>
  <si>
    <t>599 CRANBURY ROAD</t>
  </si>
  <si>
    <t>EAST BRUNSWICK</t>
  </si>
  <si>
    <t>CARE ONE AT EAST BRUNSWICK, LLC</t>
  </si>
  <si>
    <t>599 CRANBURY ROAD,EAST BRUNSWICK,NJ,08816</t>
  </si>
  <si>
    <t>JEWISH HOME AT ROCKLEIGH</t>
  </si>
  <si>
    <t>10 LINK DRIVE</t>
  </si>
  <si>
    <t>ROCKLEIGH</t>
  </si>
  <si>
    <t>10 LINK DRIVE,ROCKLEIGH,NJ,07647</t>
  </si>
  <si>
    <t>ALARIS HEALTH AT THE FOUNTAINS</t>
  </si>
  <si>
    <t>595 COUNTY AVENUE</t>
  </si>
  <si>
    <t>SECAUCUS</t>
  </si>
  <si>
    <t>SECAUCUS HEALTHCARE CENTER LLC</t>
  </si>
  <si>
    <t>595 COUNTY AVENUE,SECAUCUS,NJ,07094</t>
  </si>
  <si>
    <t>CARE ONE AT WAYNE - SNF</t>
  </si>
  <si>
    <t>493 BLACK OAK RIDGE ROAD</t>
  </si>
  <si>
    <t>493 BLACK OAK RIDGE ROAD, LLC</t>
  </si>
  <si>
    <t>493 BLACK OAK RIDGE ROAD,WAYNE,NJ,07470</t>
  </si>
  <si>
    <t>SOUTHERN OCEAN MEDICAL CENTER</t>
  </si>
  <si>
    <t>1140 ROUTE 72 WEST</t>
  </si>
  <si>
    <t>HMH HOSPITALS CORPORATION</t>
  </si>
  <si>
    <t>1140 ROUTE 72 WEST,MANAHAWKIN,NJ,08050</t>
  </si>
  <si>
    <t>CARE ONE AT LIVINGSTON</t>
  </si>
  <si>
    <t>68 PASSAIC AVENUE</t>
  </si>
  <si>
    <t>CARE TWO, LLC</t>
  </si>
  <si>
    <t>68 PASSAIC AVENUE,LIVINGSTON,NJ,07039</t>
  </si>
  <si>
    <t>CARE ONE AT MOORESTOWN</t>
  </si>
  <si>
    <t>895 WESTFIELD ROAD</t>
  </si>
  <si>
    <t>CARE ONE AT MOORESTOWN, LLC</t>
  </si>
  <si>
    <t>895 WESTFIELD ROAD,MOORESTOWN,NJ,08057</t>
  </si>
  <si>
    <t>PLAZA HEALTHCARE &amp; REHABILITATION CENTER</t>
  </si>
  <si>
    <t>456 RAHWAY AVENUE</t>
  </si>
  <si>
    <t>PLAZA HEALTH CARE &amp; REHAB. CENT.</t>
  </si>
  <si>
    <t>456 RAHWAY AVENUE,ELIZABETH,NJ,07202</t>
  </si>
  <si>
    <t>CARE ONE AT WALL</t>
  </si>
  <si>
    <t>2621 HIGHWAY 138</t>
  </si>
  <si>
    <t>CARE ONE AT WALL, LLC</t>
  </si>
  <si>
    <t>2621 HIGHWAY 138,WALL,NJ,07719</t>
  </si>
  <si>
    <t>STONEBRIDGE AT MONTGOMERY HEALTH CARE CENTER</t>
  </si>
  <si>
    <t>100 HOLLINSHEAD SPRING ROAD</t>
  </si>
  <si>
    <t>SKILLMAN</t>
  </si>
  <si>
    <t>SPRINGPOINT AT MONTGOMERY, INC</t>
  </si>
  <si>
    <t>100 HOLLINSHEAD SPRING ROAD,SKILLMAN,NJ,08558</t>
  </si>
  <si>
    <t>PREFERRED CARE AT MERCER</t>
  </si>
  <si>
    <t>1201 PARKWAY AVENUE</t>
  </si>
  <si>
    <t>EWING</t>
  </si>
  <si>
    <t>PREFERRED CARE AT MERCER LLC</t>
  </si>
  <si>
    <t>1201 PARKWAY AVENUE,EWING,NJ,08628</t>
  </si>
  <si>
    <t>CARE ONE AT MADISON AVENUE</t>
  </si>
  <si>
    <t>151 MADISON AVENUE</t>
  </si>
  <si>
    <t>CARE ONE AT MADISON AVENUE, LLC</t>
  </si>
  <si>
    <t>151 MADISON AVENUE,MORRISTOWN,NJ,07960</t>
  </si>
  <si>
    <t>COMMUNITY MEDICAL CENTER TCU</t>
  </si>
  <si>
    <t>99 ROUTE 37 WEST</t>
  </si>
  <si>
    <t>COMMUNITY MEDICAL CENTER, INC.</t>
  </si>
  <si>
    <t>99 ROUTE 37 WEST,TOMS RIVER,NJ,08755</t>
  </si>
  <si>
    <t>CEDAR CREST/MOUNTAINVIEW GARDENS</t>
  </si>
  <si>
    <t>4 CEDAR CREST VILLAGE DRIVE</t>
  </si>
  <si>
    <t>POMPTON PLAINS</t>
  </si>
  <si>
    <t>CEDAR CREST VILLAGE INC</t>
  </si>
  <si>
    <t>4 CEDAR CREST VILLAGE DRIVE,POMPTON PLAINS,NJ,07444</t>
  </si>
  <si>
    <t>BOONTON CARE CENTER</t>
  </si>
  <si>
    <t>199 POWERVILLE ROAD</t>
  </si>
  <si>
    <t>BOONTON</t>
  </si>
  <si>
    <t>BOONTON CARE CENTER LLC</t>
  </si>
  <si>
    <t>199 POWERVILLE ROAD,BOONTON,NJ,07005</t>
  </si>
  <si>
    <t>ALARIS HEALTH AT THE CHATEAU</t>
  </si>
  <si>
    <t>96 PARKWAY</t>
  </si>
  <si>
    <t>ROCHELLE PARK</t>
  </si>
  <si>
    <t>ST CLOUD ROCHELLE PARK LLC</t>
  </si>
  <si>
    <t>96 PARKWAY,ROCHELLE PARK,NJ,07662</t>
  </si>
  <si>
    <t>RENAISSANCE PAVILION</t>
  </si>
  <si>
    <t>61 W JIMMIE LEEDS ROAD</t>
  </si>
  <si>
    <t>BACHARACH INSTITUTE FOR REHABILITATION, INC.</t>
  </si>
  <si>
    <t>61 W JIMMIE LEEDS ROAD,POMONA,NJ,08240</t>
  </si>
  <si>
    <t>NEW JERSEY VETERANS MEMORIAL VINELAND</t>
  </si>
  <si>
    <t>524 NORTH WEST BLVD</t>
  </si>
  <si>
    <t>NEW JERSEY MEMORIAL HOME MEMBER'S FUND</t>
  </si>
  <si>
    <t>524 NORTH WEST BLVD,VINELAND,NJ,08360</t>
  </si>
  <si>
    <t>ALLENDALE REHABILITATION AND HEALTHCARE CENTER</t>
  </si>
  <si>
    <t>85 HARRETON ROAD</t>
  </si>
  <si>
    <t>85 HARRETON ROAD,ALLENDALE,NJ,07401</t>
  </si>
  <si>
    <t>LIONS GATE</t>
  </si>
  <si>
    <t>1100 LAUREL OAK ROAD</t>
  </si>
  <si>
    <t>SJF CCRC, INC</t>
  </si>
  <si>
    <t>1100 LAUREL OAK ROAD,VOORHEES,NJ,08043</t>
  </si>
  <si>
    <t>PROMEDICA SKILLED NURSING &amp; REHAB - VOORHEES WEST</t>
  </si>
  <si>
    <t>1086 DUMONT CIRCLE</t>
  </si>
  <si>
    <t>MANOR CARE OF VOORHEES NJ LLC</t>
  </si>
  <si>
    <t>1086 DUMONT CIRCLE,VOORHEES,NJ,08043</t>
  </si>
  <si>
    <t>MERIDIAN SUBACUTE REHABILITATION</t>
  </si>
  <si>
    <t>1725 MERIDIAN TRAIL</t>
  </si>
  <si>
    <t>1725 MERIDIAN TRAIL,WALL,NJ,07719</t>
  </si>
  <si>
    <t>CARE ONE AT TEANECK</t>
  </si>
  <si>
    <t>544 TEANECK ROAD</t>
  </si>
  <si>
    <t>CARE ONE AT TEANECK, LLC</t>
  </si>
  <si>
    <t>544 TEANECK ROAD,TEANECK,NJ,07666</t>
  </si>
  <si>
    <t>ROYAL SUITES HEALTH CARE &amp; REHABILITATION</t>
  </si>
  <si>
    <t>214 WEST JIMMIE LEEDS ROAD</t>
  </si>
  <si>
    <t>ROYAL SUITES CARE CENTER LLC</t>
  </si>
  <si>
    <t>214 WEST JIMMIE LEEDS ROAD,GALLOWAY TOWNSHIP,NJ,08205</t>
  </si>
  <si>
    <t>WEDGWOOD GARDENS CARE CENTER</t>
  </si>
  <si>
    <t>3419 HIGHWAY 9</t>
  </si>
  <si>
    <t>3419 HIGHWAY 9,FREEHOLD,NJ,07728</t>
  </si>
  <si>
    <t>CLARA MAASS MEDICAL CENTER</t>
  </si>
  <si>
    <t>ONE CLARA MAASS DRIVE</t>
  </si>
  <si>
    <t>ONE CLARA MAASS DRIVE,BELLEVILLE,NJ,07109</t>
  </si>
  <si>
    <t>PROMEDICA SKILLED NURSING &amp; REHAB - WASHINGTON TWP</t>
  </si>
  <si>
    <t>378 FRIES MILL ROAD</t>
  </si>
  <si>
    <t>PORTFOLIO ONE LLC</t>
  </si>
  <si>
    <t>378 FRIES MILL ROAD,SEWELL,NJ,08080</t>
  </si>
  <si>
    <t>BARNERT SUBACUTE REHABILITATION CENTER, LLC</t>
  </si>
  <si>
    <t>680 BROADWAY SUITE 301</t>
  </si>
  <si>
    <t>680 BROADWAY SUITE 301,PATERSON,NJ,07514</t>
  </si>
  <si>
    <t>VICTORIA MANOR</t>
  </si>
  <si>
    <t>3809 BAYSHORE ROAD</t>
  </si>
  <si>
    <t>NORTH CAPE MAY</t>
  </si>
  <si>
    <t>3809 BAYSHORE ROAD OPERATIONS LLC</t>
  </si>
  <si>
    <t>3809 BAYSHORE ROAD,NORTH CAPE MAY,NJ,08204</t>
  </si>
  <si>
    <t>ROOSEVELT CARE CENTER AT OLD BRIDGE</t>
  </si>
  <si>
    <t>1133 MARLBORO ROAD</t>
  </si>
  <si>
    <t>1133 MARLBORO ROAD,OLD BRIDGE,NJ,08857</t>
  </si>
  <si>
    <t>BRIDGEWAY CARE AND REHAB CENTER AT HILLSBOROUGH</t>
  </si>
  <si>
    <t>395 AMWELL ROAD</t>
  </si>
  <si>
    <t>SENIOR LIVING SOLUTIONS, LLC</t>
  </si>
  <si>
    <t>395 AMWELL ROAD,HILLSBOROUGH,NJ,08844</t>
  </si>
  <si>
    <t>CARE ONE AT HANOVER TOWNSHIP</t>
  </si>
  <si>
    <t>101 WHIPPANY ROAD</t>
  </si>
  <si>
    <t>WHIPPANY</t>
  </si>
  <si>
    <t>101 WHIPPANY ROAD, LLC</t>
  </si>
  <si>
    <t>101 WHIPPANY ROAD,WHIPPANY,NJ,07981</t>
  </si>
  <si>
    <t>HOBOKEN UNIVERSITY MEDICAL CENTER TCU</t>
  </si>
  <si>
    <t>308 WILLOW AVENUE</t>
  </si>
  <si>
    <t>HOBOKEN</t>
  </si>
  <si>
    <t>HUMC OPCO LLC</t>
  </si>
  <si>
    <t>308 WILLOW AVENUE,HOBOKEN,NJ,07030</t>
  </si>
  <si>
    <t>PROMEDICA SKILLED NURSING &amp; REHAB VOORHEES EAST</t>
  </si>
  <si>
    <t>113 SOUTH ROUTE 73</t>
  </si>
  <si>
    <t>SR-73 AND LAKESIDE AVENUE OPERATIONS LLC</t>
  </si>
  <si>
    <t>113 SOUTH ROUTE 73,VOORHEES,NJ,08043</t>
  </si>
  <si>
    <t>EGG HARBOR CARE CENTER</t>
  </si>
  <si>
    <t>6818 DELILAH ROAD</t>
  </si>
  <si>
    <t>EGG HARBOR TOWNSHIP</t>
  </si>
  <si>
    <t>EGG HARBOR CARE CENTER LLC</t>
  </si>
  <si>
    <t>6818 DELILAH ROAD,EGG HARBOR TOWNSHIP,NJ,08234</t>
  </si>
  <si>
    <t>ATRIUM AT NAVESINK HARBOR, THE</t>
  </si>
  <si>
    <t>40 RIVERSIDE AVENUE</t>
  </si>
  <si>
    <t>SPRINGPOINT AT THE ATRIUM INC</t>
  </si>
  <si>
    <t>40 RIVERSIDE AVENUE,RED BANK,NJ,07701</t>
  </si>
  <si>
    <t>ADVANCED SUBACUTE REHABILITATION CENTER AT SEWELL</t>
  </si>
  <si>
    <t>685 SALINA ROAD</t>
  </si>
  <si>
    <t>ADVANCED SUBACUTE REHABILITATION CENTER AT SEWELL LLC</t>
  </si>
  <si>
    <t>685 SALINA ROAD,SEWELL,NJ,08080</t>
  </si>
  <si>
    <t>PROMEDICA SKILLED NURSING AND REHAB MOORESTOWN</t>
  </si>
  <si>
    <t>212 MARTER AVENUE</t>
  </si>
  <si>
    <t>200 MARTER AVENUE OPERATIONS LLC</t>
  </si>
  <si>
    <t>212 MARTER AVENUE,MOORESTOWN,NJ,08057</t>
  </si>
  <si>
    <t>VENETIAN CARE &amp; REHABILITATION CENTER, THE</t>
  </si>
  <si>
    <t>275 JOHN T O'LEARY BOULEVARD</t>
  </si>
  <si>
    <t>SOUTH AMBOY</t>
  </si>
  <si>
    <t>VENETIAN CARE AND REHABILITATION CENTER</t>
  </si>
  <si>
    <t>275 JOHN T O'LEARY BOULEVARD,SOUTH AMBOY,NJ,08879</t>
  </si>
  <si>
    <t>SPRING HILLS POST ACUTE HAMILTON</t>
  </si>
  <si>
    <t>3 HAMILTON HEALTH PLACE</t>
  </si>
  <si>
    <t>3 HAMILTON HEALTH PLACE OPERATING COMPANY LLC</t>
  </si>
  <si>
    <t>3 HAMILTON HEALTH PLACE,HAMILTON,NJ,08690</t>
  </si>
  <si>
    <t>SOMERSET WOODS REHABILITATION &amp; NURSING CENTER</t>
  </si>
  <si>
    <t>780 OLD NEW BRUNSWICK ROAD</t>
  </si>
  <si>
    <t>SOMERSET WOODS REHABILITATION AND NURSING CENTER LLC</t>
  </si>
  <si>
    <t>780 OLD NEW BRUNSWICK ROAD,SOMERSET,NJ,08873</t>
  </si>
  <si>
    <t>SPRING HILLS POST ACUTE WOODBURY</t>
  </si>
  <si>
    <t>467 COOPER STREET</t>
  </si>
  <si>
    <t>467 COOPER ST OPERATING COMPANY LLC</t>
  </si>
  <si>
    <t>467 COOPER STREET,WOODBURY,NJ,08096</t>
  </si>
  <si>
    <t>POWERBACK REHABILITATION PISCATAWAY</t>
  </si>
  <si>
    <t>10 STERLING DRIVE</t>
  </si>
  <si>
    <t>PISCATAWAY</t>
  </si>
  <si>
    <t>SKILES AVENUE AND STERLING DRIVE URBAN RENEWAL OPERATIONS LLC</t>
  </si>
  <si>
    <t>10 STERLING DRIVE,PISCATAWAY,NJ,08854</t>
  </si>
  <si>
    <t>CONTINUING CARE AT LANTERN HILL</t>
  </si>
  <si>
    <t>537 MOUNTAIN AVENUE</t>
  </si>
  <si>
    <t>LANTERN HILL INC</t>
  </si>
  <si>
    <t>537 MOUNTAIN AVENUE,NEW PROVIDENCE,NJ,07974</t>
  </si>
  <si>
    <t>LAUREL BROOK REHABILITATION AND HEALTHCARE CENTER</t>
  </si>
  <si>
    <t>3718 CHURCH ROAD</t>
  </si>
  <si>
    <t>MOUNT LAUREL</t>
  </si>
  <si>
    <t>LAUREL BROOK OPERATOR LLC</t>
  </si>
  <si>
    <t>3718 CHURCH ROAD,MOUNT LAUREL,NJ,08054</t>
  </si>
  <si>
    <t>HUDSON HILLS SENIOR LIVING, LLC</t>
  </si>
  <si>
    <t>3161 KENNEDY BLVD</t>
  </si>
  <si>
    <t>HUDSON HILLS SENIOR LIVING LLC</t>
  </si>
  <si>
    <t>3161 KENNEDY BLVD,NORTH BERGEN,NJ,07047</t>
  </si>
  <si>
    <t>SPRING HILLS POST ACUTE LIVINGSTON</t>
  </si>
  <si>
    <t>348 EAST CEDAR STREET</t>
  </si>
  <si>
    <t>SNF OLD SHORT HILLS OPERATING COMPANY, LLC</t>
  </si>
  <si>
    <t>348 EAST CEDAR STREET,LIVINGSTON,NJ,07039</t>
  </si>
  <si>
    <t>WINCHESTER GARDENS HEALTH CARE CENTER</t>
  </si>
  <si>
    <t>333 ELMWOOD AVENUE</t>
  </si>
  <si>
    <t>MARCUS L WARD HOME INC</t>
  </si>
  <si>
    <t>333 ELMWOOD AVENUE,MAPLEWOOD,NJ,07040</t>
  </si>
  <si>
    <t>JEWISH HOME FOR REHABILITATION AND NURSING, THE</t>
  </si>
  <si>
    <t>1151 WEST MAIN STREET</t>
  </si>
  <si>
    <t>1151 WEST MAIN STREET,FREEHOLD,NJ,07728</t>
  </si>
  <si>
    <t>SYCAMORE LIVING AT EAST HANOVER</t>
  </si>
  <si>
    <t>ONE SOUTH RIDGEDALE AVENUE</t>
  </si>
  <si>
    <t>EAST HANOVER</t>
  </si>
  <si>
    <t>SYCAMORE REHABILITATION AND ASSISTED LIVING AT EAST HANOVER LLC</t>
  </si>
  <si>
    <t>ONE SOUTH RIDGEDALE AVENUE,EAST HANOVER,NJ,07936</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</si>
  <si>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</si>
  <si>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</si>
  <si>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</si>
  <si>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</si>
  <si>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</si>
  <si>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</si>
  <si>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</si>
  <si>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</si>
  <si>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</si>
  <si>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</si>
  <si>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</si>
  <si>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</si>
  <si>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</si>
  <si>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</si>
  <si>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</si>
  <si>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</si>
  <si>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</si>
  <si>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</si>
  <si>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</si>
  <si>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</si>
  <si>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</si>
  <si>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</si>
  <si>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</si>
  <si>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</si>
  <si>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</si>
  <si>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2</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</si>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</sst>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356" totalsRowShown="0" headerRowDxfId="53">
  <autoFilter ref="A1:DA356" xr:uid="{00000000-0009-0000-0100-000001000000}"/>
  <sortState xmlns:xlrd2="http://schemas.microsoft.com/office/spreadsheetml/2017/richdata2" ref="A2:DA356">
    <sortCondition ref="D1:D356"/>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356"/>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1766</v>
      </c>
      <c r="C1" s="2" t="s">
        <v>0</v>
      </c>
      <c r="D1" s="2" t="s">
        <v>1</v>
      </c>
      <c r="E1" s="2" t="s">
        <v>1770</v>
      </c>
      <c r="F1" s="2" t="s">
        <v>1769</v>
      </c>
      <c r="G1" s="2" t="s">
        <v>9</v>
      </c>
      <c r="H1" s="2" t="s">
        <v>11</v>
      </c>
      <c r="I1" s="2" t="s">
        <v>1768</v>
      </c>
      <c r="J1" s="2" t="s">
        <v>18</v>
      </c>
      <c r="K1" s="2" t="s">
        <v>19</v>
      </c>
      <c r="L1" s="2" t="s">
        <v>22</v>
      </c>
      <c r="M1" s="2" t="s">
        <v>24</v>
      </c>
      <c r="N1" s="2" t="s">
        <v>34</v>
      </c>
      <c r="O1" s="2" t="s">
        <v>26</v>
      </c>
      <c r="P1" s="2" t="s">
        <v>28</v>
      </c>
      <c r="Q1" s="2" t="s">
        <v>30</v>
      </c>
      <c r="R1" s="2" t="s">
        <v>32</v>
      </c>
      <c r="S1" s="2" t="s">
        <v>36</v>
      </c>
      <c r="T1" s="20" t="s">
        <v>1789</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1790</v>
      </c>
      <c r="AJ1" s="2" t="s">
        <v>54</v>
      </c>
      <c r="AK1" s="2" t="s">
        <v>55</v>
      </c>
      <c r="AL1" s="2" t="s">
        <v>56</v>
      </c>
      <c r="AM1" s="2" t="s">
        <v>57</v>
      </c>
      <c r="AN1" s="2" t="s">
        <v>58</v>
      </c>
      <c r="AO1" s="2" t="s">
        <v>59</v>
      </c>
      <c r="AP1" s="2" t="s">
        <v>60</v>
      </c>
      <c r="AQ1" s="2" t="s">
        <v>61</v>
      </c>
      <c r="AR1" s="20" t="s">
        <v>1791</v>
      </c>
      <c r="AS1" s="2" t="s">
        <v>87</v>
      </c>
      <c r="AT1" s="2" t="s">
        <v>88</v>
      </c>
      <c r="AU1" s="2" t="s">
        <v>89</v>
      </c>
      <c r="AV1" s="2" t="s">
        <v>90</v>
      </c>
      <c r="AW1" s="3" t="s">
        <v>91</v>
      </c>
      <c r="AX1" s="2" t="s">
        <v>92</v>
      </c>
      <c r="AY1" s="2" t="s">
        <v>93</v>
      </c>
      <c r="AZ1" s="20" t="s">
        <v>1792</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1793</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1794</v>
      </c>
      <c r="CQ1" s="2" t="s">
        <v>12</v>
      </c>
      <c r="CR1" s="2" t="s">
        <v>25</v>
      </c>
      <c r="CS1" s="2" t="s">
        <v>35</v>
      </c>
      <c r="CT1" s="2" t="s">
        <v>27</v>
      </c>
      <c r="CU1" s="2" t="s">
        <v>29</v>
      </c>
      <c r="CV1" s="2" t="s">
        <v>31</v>
      </c>
      <c r="CW1" s="2" t="s">
        <v>33</v>
      </c>
      <c r="CX1" s="2" t="s">
        <v>37</v>
      </c>
      <c r="CY1" s="2" t="s">
        <v>38</v>
      </c>
      <c r="CZ1" s="2" t="s">
        <v>39</v>
      </c>
      <c r="DA1" s="20" t="s">
        <v>1795</v>
      </c>
    </row>
    <row r="2" spans="1:105" x14ac:dyDescent="0.25">
      <c r="A2" t="s">
        <v>233</v>
      </c>
      <c r="B2" s="18" t="s">
        <v>1767</v>
      </c>
      <c r="C2" s="18">
        <v>315267</v>
      </c>
      <c r="D2" t="s">
        <v>916</v>
      </c>
      <c r="E2" t="s">
        <v>120</v>
      </c>
      <c r="F2" t="s">
        <v>169</v>
      </c>
      <c r="G2" t="s">
        <v>1781</v>
      </c>
      <c r="H2">
        <v>160.1</v>
      </c>
      <c r="I2" t="s">
        <v>106</v>
      </c>
      <c r="K2" t="s">
        <v>99</v>
      </c>
      <c r="L2" t="s">
        <v>104</v>
      </c>
      <c r="M2">
        <v>5</v>
      </c>
      <c r="N2">
        <v>2</v>
      </c>
      <c r="O2">
        <v>4</v>
      </c>
      <c r="P2">
        <v>5</v>
      </c>
      <c r="Q2">
        <v>5</v>
      </c>
      <c r="R2">
        <v>5</v>
      </c>
      <c r="S2">
        <v>2</v>
      </c>
      <c r="U2" s="8">
        <v>2.6385100000000001</v>
      </c>
      <c r="V2" s="8">
        <v>0.29697000000000001</v>
      </c>
      <c r="W2">
        <v>37.4</v>
      </c>
      <c r="X2">
        <v>0.65649999999999997</v>
      </c>
      <c r="Y2">
        <v>0.95347000000000004</v>
      </c>
      <c r="Z2">
        <v>2.1694399999999998</v>
      </c>
      <c r="AA2">
        <v>0.23613000000000001</v>
      </c>
      <c r="AB2">
        <v>6.3189999999999996E-2</v>
      </c>
      <c r="AD2">
        <v>1.6850400000000001</v>
      </c>
      <c r="AE2">
        <v>30.8</v>
      </c>
      <c r="AG2">
        <v>1</v>
      </c>
      <c r="AJ2">
        <v>1.67449</v>
      </c>
      <c r="AK2">
        <v>0.64681999999999995</v>
      </c>
      <c r="AL2">
        <v>0.30125000000000002</v>
      </c>
      <c r="AM2">
        <v>2.62256</v>
      </c>
      <c r="AN2">
        <v>2.06012</v>
      </c>
      <c r="AO2">
        <v>0.74658000000000002</v>
      </c>
      <c r="AP2">
        <v>0.36919000000000002</v>
      </c>
      <c r="AQ2">
        <v>3.1764999999999999</v>
      </c>
      <c r="AS2">
        <v>0</v>
      </c>
      <c r="AT2">
        <v>4</v>
      </c>
      <c r="AU2">
        <v>0</v>
      </c>
      <c r="AV2">
        <v>1</v>
      </c>
      <c r="AW2" s="4">
        <v>650</v>
      </c>
      <c r="AX2">
        <v>0</v>
      </c>
      <c r="AY2">
        <v>1</v>
      </c>
      <c r="BA2" s="1">
        <v>44224</v>
      </c>
      <c r="BB2">
        <v>2</v>
      </c>
      <c r="BC2">
        <v>1</v>
      </c>
      <c r="BD2">
        <v>1</v>
      </c>
      <c r="BE2">
        <v>16</v>
      </c>
      <c r="BF2">
        <v>1</v>
      </c>
      <c r="BG2">
        <v>0</v>
      </c>
      <c r="BH2">
        <v>16</v>
      </c>
      <c r="BI2" s="1">
        <v>43784</v>
      </c>
      <c r="BJ2">
        <v>1</v>
      </c>
      <c r="BK2">
        <v>1</v>
      </c>
      <c r="BL2">
        <v>0</v>
      </c>
      <c r="BM2">
        <v>8</v>
      </c>
      <c r="BN2">
        <v>1</v>
      </c>
      <c r="BO2">
        <v>0</v>
      </c>
      <c r="BP2">
        <v>8</v>
      </c>
      <c r="BQ2" s="1">
        <v>43490</v>
      </c>
      <c r="BR2">
        <v>3</v>
      </c>
      <c r="BS2">
        <v>2</v>
      </c>
      <c r="BT2">
        <v>1</v>
      </c>
      <c r="BU2">
        <v>12</v>
      </c>
      <c r="BV2">
        <v>1</v>
      </c>
      <c r="BW2">
        <v>0</v>
      </c>
      <c r="BX2">
        <v>12</v>
      </c>
      <c r="BY2">
        <v>12.667</v>
      </c>
      <c r="CA2" t="s">
        <v>918</v>
      </c>
      <c r="CB2" t="s">
        <v>919</v>
      </c>
      <c r="CC2">
        <v>8102</v>
      </c>
      <c r="CD2">
        <v>160</v>
      </c>
      <c r="CE2">
        <v>8563658500</v>
      </c>
      <c r="CF2" t="s">
        <v>98</v>
      </c>
      <c r="CG2" t="s">
        <v>99</v>
      </c>
      <c r="CH2" s="1">
        <v>32394</v>
      </c>
      <c r="CI2" t="s">
        <v>99</v>
      </c>
      <c r="CJ2" t="s">
        <v>99</v>
      </c>
      <c r="CK2" t="s">
        <v>99</v>
      </c>
      <c r="CL2" t="s">
        <v>102</v>
      </c>
      <c r="CM2" t="s">
        <v>917</v>
      </c>
      <c r="CN2">
        <v>188</v>
      </c>
      <c r="CO2" s="1">
        <v>44621</v>
      </c>
      <c r="CP2" s="1"/>
      <c r="CV2"/>
    </row>
    <row r="3" spans="1:105" x14ac:dyDescent="0.25">
      <c r="A3" t="s">
        <v>233</v>
      </c>
      <c r="B3" s="18" t="s">
        <v>1767</v>
      </c>
      <c r="C3" s="18">
        <v>315141</v>
      </c>
      <c r="D3" t="s">
        <v>553</v>
      </c>
      <c r="E3" t="s">
        <v>555</v>
      </c>
      <c r="F3" t="s">
        <v>202</v>
      </c>
      <c r="G3" t="s">
        <v>1781</v>
      </c>
      <c r="H3">
        <v>111.6</v>
      </c>
      <c r="I3" t="s">
        <v>97</v>
      </c>
      <c r="J3" t="s">
        <v>107</v>
      </c>
      <c r="K3" t="s">
        <v>99</v>
      </c>
      <c r="L3" t="s">
        <v>104</v>
      </c>
      <c r="M3">
        <v>2</v>
      </c>
      <c r="N3">
        <v>3</v>
      </c>
      <c r="O3">
        <v>1</v>
      </c>
      <c r="P3">
        <v>5</v>
      </c>
      <c r="Q3">
        <v>5</v>
      </c>
      <c r="R3">
        <v>5</v>
      </c>
      <c r="S3">
        <v>3</v>
      </c>
      <c r="U3" s="8">
        <v>2.9375499999999999</v>
      </c>
      <c r="V3" s="8">
        <v>0.52109000000000005</v>
      </c>
      <c r="X3">
        <v>0.71763999999999994</v>
      </c>
      <c r="Y3">
        <v>1.2387300000000001</v>
      </c>
      <c r="Z3">
        <v>2.3797100000000002</v>
      </c>
      <c r="AA3">
        <v>0.28411999999999998</v>
      </c>
      <c r="AB3">
        <v>4.1869999999999997E-2</v>
      </c>
      <c r="AC3">
        <v>6</v>
      </c>
      <c r="AD3">
        <v>1.69882</v>
      </c>
      <c r="AF3">
        <v>6</v>
      </c>
      <c r="AH3">
        <v>6</v>
      </c>
      <c r="AJ3">
        <v>1.8187599999999999</v>
      </c>
      <c r="AK3">
        <v>0.64320999999999995</v>
      </c>
      <c r="AL3">
        <v>0.31835999999999998</v>
      </c>
      <c r="AM3">
        <v>2.7803300000000002</v>
      </c>
      <c r="AN3">
        <v>1.91222</v>
      </c>
      <c r="AO3">
        <v>0.82067999999999997</v>
      </c>
      <c r="AP3">
        <v>0.61297999999999997</v>
      </c>
      <c r="AQ3">
        <v>3.3358400000000001</v>
      </c>
      <c r="AS3">
        <v>0</v>
      </c>
      <c r="AT3">
        <v>11</v>
      </c>
      <c r="AU3">
        <v>2</v>
      </c>
      <c r="AV3">
        <v>1</v>
      </c>
      <c r="AW3" s="4">
        <v>655.14</v>
      </c>
      <c r="AX3">
        <v>0</v>
      </c>
      <c r="AY3">
        <v>1</v>
      </c>
      <c r="BA3" s="1">
        <v>44438</v>
      </c>
      <c r="BB3">
        <v>3</v>
      </c>
      <c r="BC3">
        <v>2</v>
      </c>
      <c r="BD3">
        <v>1</v>
      </c>
      <c r="BE3">
        <v>12</v>
      </c>
      <c r="BF3">
        <v>1</v>
      </c>
      <c r="BG3">
        <v>0</v>
      </c>
      <c r="BH3">
        <v>12</v>
      </c>
      <c r="BI3" s="1">
        <v>43733</v>
      </c>
      <c r="BJ3">
        <v>13</v>
      </c>
      <c r="BK3">
        <v>8</v>
      </c>
      <c r="BL3">
        <v>3</v>
      </c>
      <c r="BM3">
        <v>360</v>
      </c>
      <c r="BN3">
        <v>1</v>
      </c>
      <c r="BO3">
        <v>0</v>
      </c>
      <c r="BP3">
        <v>360</v>
      </c>
      <c r="BQ3" s="1">
        <v>43392</v>
      </c>
      <c r="BR3">
        <v>10</v>
      </c>
      <c r="BS3">
        <v>7</v>
      </c>
      <c r="BT3">
        <v>3</v>
      </c>
      <c r="BU3">
        <v>44</v>
      </c>
      <c r="BV3">
        <v>1</v>
      </c>
      <c r="BW3">
        <v>0</v>
      </c>
      <c r="BX3">
        <v>44</v>
      </c>
      <c r="BY3">
        <v>133.333</v>
      </c>
      <c r="CA3" t="s">
        <v>556</v>
      </c>
      <c r="CB3" t="s">
        <v>557</v>
      </c>
      <c r="CC3">
        <v>8812</v>
      </c>
      <c r="CD3">
        <v>350</v>
      </c>
      <c r="CE3">
        <v>7329685500</v>
      </c>
      <c r="CF3" t="s">
        <v>98</v>
      </c>
      <c r="CG3" t="s">
        <v>99</v>
      </c>
      <c r="CH3" s="1">
        <v>26597</v>
      </c>
      <c r="CI3" t="s">
        <v>99</v>
      </c>
      <c r="CJ3" t="s">
        <v>99</v>
      </c>
      <c r="CK3" t="s">
        <v>99</v>
      </c>
      <c r="CL3" t="s">
        <v>102</v>
      </c>
      <c r="CM3" t="s">
        <v>554</v>
      </c>
      <c r="CN3">
        <v>180</v>
      </c>
      <c r="CO3" s="1">
        <v>44621</v>
      </c>
      <c r="CP3" s="1"/>
      <c r="CV3"/>
    </row>
    <row r="4" spans="1:105" x14ac:dyDescent="0.25">
      <c r="A4" t="s">
        <v>233</v>
      </c>
      <c r="B4" s="18" t="s">
        <v>1767</v>
      </c>
      <c r="C4" s="18">
        <v>315377</v>
      </c>
      <c r="D4" t="s">
        <v>1282</v>
      </c>
      <c r="E4" t="s">
        <v>142</v>
      </c>
      <c r="F4" t="s">
        <v>278</v>
      </c>
      <c r="G4" t="s">
        <v>1782</v>
      </c>
      <c r="H4">
        <v>89.1</v>
      </c>
      <c r="I4" t="s">
        <v>108</v>
      </c>
      <c r="K4" t="s">
        <v>99</v>
      </c>
      <c r="L4" t="s">
        <v>101</v>
      </c>
      <c r="M4">
        <v>3</v>
      </c>
      <c r="N4">
        <v>1</v>
      </c>
      <c r="O4">
        <v>4</v>
      </c>
      <c r="P4">
        <v>4</v>
      </c>
      <c r="Q4">
        <v>4</v>
      </c>
      <c r="R4">
        <v>3</v>
      </c>
      <c r="S4">
        <v>1</v>
      </c>
      <c r="AC4">
        <v>6</v>
      </c>
      <c r="AF4">
        <v>6</v>
      </c>
      <c r="AH4">
        <v>6</v>
      </c>
      <c r="AS4">
        <v>0</v>
      </c>
      <c r="AT4">
        <v>0</v>
      </c>
      <c r="AU4">
        <v>1</v>
      </c>
      <c r="AV4">
        <v>11</v>
      </c>
      <c r="AW4" s="4">
        <v>25221.78</v>
      </c>
      <c r="AX4">
        <v>0</v>
      </c>
      <c r="AY4">
        <v>11</v>
      </c>
      <c r="BA4" s="1">
        <v>44497</v>
      </c>
      <c r="BB4">
        <v>3</v>
      </c>
      <c r="BC4">
        <v>3</v>
      </c>
      <c r="BD4">
        <v>0</v>
      </c>
      <c r="BE4">
        <v>8</v>
      </c>
      <c r="BF4">
        <v>1</v>
      </c>
      <c r="BG4">
        <v>0</v>
      </c>
      <c r="BH4">
        <v>8</v>
      </c>
      <c r="BI4" s="1">
        <v>43753</v>
      </c>
      <c r="BJ4">
        <v>1</v>
      </c>
      <c r="BK4">
        <v>0</v>
      </c>
      <c r="BL4">
        <v>0</v>
      </c>
      <c r="BM4">
        <v>8</v>
      </c>
      <c r="BN4">
        <v>0</v>
      </c>
      <c r="BO4">
        <v>0</v>
      </c>
      <c r="BP4">
        <v>8</v>
      </c>
      <c r="BQ4" s="1">
        <v>43368</v>
      </c>
      <c r="BR4">
        <v>1</v>
      </c>
      <c r="BS4">
        <v>1</v>
      </c>
      <c r="BT4">
        <v>0</v>
      </c>
      <c r="BU4">
        <v>4</v>
      </c>
      <c r="BV4">
        <v>1</v>
      </c>
      <c r="BW4">
        <v>0</v>
      </c>
      <c r="BX4">
        <v>4</v>
      </c>
      <c r="BY4">
        <v>7.3330000000000002</v>
      </c>
      <c r="CA4" t="s">
        <v>1284</v>
      </c>
      <c r="CB4" t="s">
        <v>1285</v>
      </c>
      <c r="CC4">
        <v>7631</v>
      </c>
      <c r="CD4">
        <v>100</v>
      </c>
      <c r="CE4">
        <v>2018718882</v>
      </c>
      <c r="CF4" t="s">
        <v>98</v>
      </c>
      <c r="CG4" t="s">
        <v>99</v>
      </c>
      <c r="CH4" s="1">
        <v>35796</v>
      </c>
      <c r="CI4" t="s">
        <v>99</v>
      </c>
      <c r="CJ4" t="s">
        <v>99</v>
      </c>
      <c r="CK4" t="s">
        <v>99</v>
      </c>
      <c r="CL4" t="s">
        <v>102</v>
      </c>
      <c r="CM4" t="s">
        <v>1283</v>
      </c>
      <c r="CN4">
        <v>107</v>
      </c>
      <c r="CO4" s="1">
        <v>44621</v>
      </c>
      <c r="CP4" s="1"/>
      <c r="CS4">
        <v>12</v>
      </c>
      <c r="CV4"/>
      <c r="CX4">
        <v>12</v>
      </c>
      <c r="CY4">
        <v>6</v>
      </c>
      <c r="CZ4">
        <v>6</v>
      </c>
    </row>
    <row r="5" spans="1:105" x14ac:dyDescent="0.25">
      <c r="A5" t="s">
        <v>233</v>
      </c>
      <c r="B5" s="18" t="s">
        <v>1767</v>
      </c>
      <c r="C5" s="18">
        <v>315516</v>
      </c>
      <c r="D5" t="s">
        <v>1683</v>
      </c>
      <c r="E5" t="s">
        <v>807</v>
      </c>
      <c r="F5" t="s">
        <v>628</v>
      </c>
      <c r="G5" t="s">
        <v>1781</v>
      </c>
      <c r="H5">
        <v>104.2</v>
      </c>
      <c r="I5" t="s">
        <v>106</v>
      </c>
      <c r="K5" t="s">
        <v>99</v>
      </c>
      <c r="L5" t="s">
        <v>101</v>
      </c>
      <c r="M5">
        <v>3</v>
      </c>
      <c r="N5">
        <v>3</v>
      </c>
      <c r="O5">
        <v>3</v>
      </c>
      <c r="P5">
        <v>4</v>
      </c>
      <c r="Q5">
        <v>4</v>
      </c>
      <c r="R5">
        <v>4</v>
      </c>
      <c r="S5">
        <v>3</v>
      </c>
      <c r="U5" s="8">
        <v>4.0493699999999997</v>
      </c>
      <c r="V5" s="8">
        <v>0.51978999999999997</v>
      </c>
      <c r="W5">
        <v>66.2</v>
      </c>
      <c r="X5">
        <v>1.4965200000000001</v>
      </c>
      <c r="Y5">
        <v>2.0163099999999998</v>
      </c>
      <c r="Z5">
        <v>3.23258</v>
      </c>
      <c r="AA5">
        <v>0.17591999999999999</v>
      </c>
      <c r="AB5">
        <v>0.11260000000000001</v>
      </c>
      <c r="AD5">
        <v>2.0330599999999999</v>
      </c>
      <c r="AE5">
        <v>52.2</v>
      </c>
      <c r="AG5">
        <v>1</v>
      </c>
      <c r="AJ5">
        <v>2.0107400000000002</v>
      </c>
      <c r="AK5">
        <v>0.72760999999999998</v>
      </c>
      <c r="AL5">
        <v>0.36416999999999999</v>
      </c>
      <c r="AM5">
        <v>3.1025299999999998</v>
      </c>
      <c r="AN5">
        <v>2.06995</v>
      </c>
      <c r="AO5">
        <v>1.5128900000000001</v>
      </c>
      <c r="AP5">
        <v>0.53452999999999995</v>
      </c>
      <c r="AQ5">
        <v>4.1208499999999999</v>
      </c>
      <c r="AS5">
        <v>0</v>
      </c>
      <c r="AT5">
        <v>4</v>
      </c>
      <c r="AU5">
        <v>0</v>
      </c>
      <c r="AV5">
        <v>0</v>
      </c>
      <c r="AW5" s="4">
        <v>0</v>
      </c>
      <c r="AX5">
        <v>0</v>
      </c>
      <c r="AY5">
        <v>0</v>
      </c>
      <c r="BA5" s="1">
        <v>44165</v>
      </c>
      <c r="BB5">
        <v>1</v>
      </c>
      <c r="BC5">
        <v>1</v>
      </c>
      <c r="BD5">
        <v>0</v>
      </c>
      <c r="BE5">
        <v>8</v>
      </c>
      <c r="BF5">
        <v>1</v>
      </c>
      <c r="BG5">
        <v>0</v>
      </c>
      <c r="BH5">
        <v>8</v>
      </c>
      <c r="BI5" s="1">
        <v>43566</v>
      </c>
      <c r="BJ5">
        <v>5</v>
      </c>
      <c r="BK5">
        <v>3</v>
      </c>
      <c r="BL5">
        <v>2</v>
      </c>
      <c r="BM5">
        <v>32</v>
      </c>
      <c r="BN5">
        <v>1</v>
      </c>
      <c r="BO5">
        <v>0</v>
      </c>
      <c r="BP5">
        <v>32</v>
      </c>
      <c r="BQ5" s="1">
        <v>43185</v>
      </c>
      <c r="BR5">
        <v>5</v>
      </c>
      <c r="BS5">
        <v>5</v>
      </c>
      <c r="BT5">
        <v>0</v>
      </c>
      <c r="BU5">
        <v>32</v>
      </c>
      <c r="BV5">
        <v>1</v>
      </c>
      <c r="BW5">
        <v>0</v>
      </c>
      <c r="BX5">
        <v>32</v>
      </c>
      <c r="BY5">
        <v>20</v>
      </c>
      <c r="CA5" t="s">
        <v>1685</v>
      </c>
      <c r="CB5" t="s">
        <v>1686</v>
      </c>
      <c r="CC5">
        <v>8080</v>
      </c>
      <c r="CD5">
        <v>220</v>
      </c>
      <c r="CE5">
        <v>8564682500</v>
      </c>
      <c r="CF5" t="s">
        <v>98</v>
      </c>
      <c r="CG5" t="s">
        <v>99</v>
      </c>
      <c r="CH5" s="1">
        <v>41921</v>
      </c>
      <c r="CI5" t="s">
        <v>99</v>
      </c>
      <c r="CJ5" t="s">
        <v>99</v>
      </c>
      <c r="CK5" t="s">
        <v>99</v>
      </c>
      <c r="CL5" t="s">
        <v>102</v>
      </c>
      <c r="CM5" t="s">
        <v>1684</v>
      </c>
      <c r="CN5">
        <v>139</v>
      </c>
      <c r="CO5" s="1">
        <v>44621</v>
      </c>
      <c r="CP5" s="1"/>
      <c r="CV5"/>
    </row>
    <row r="6" spans="1:105" x14ac:dyDescent="0.25">
      <c r="A6" t="s">
        <v>233</v>
      </c>
      <c r="B6" s="18" t="s">
        <v>1767</v>
      </c>
      <c r="C6" s="18">
        <v>315180</v>
      </c>
      <c r="D6" t="s">
        <v>648</v>
      </c>
      <c r="E6" t="s">
        <v>650</v>
      </c>
      <c r="F6" t="s">
        <v>147</v>
      </c>
      <c r="G6" t="s">
        <v>1781</v>
      </c>
      <c r="H6">
        <v>206.7</v>
      </c>
      <c r="I6" t="s">
        <v>106</v>
      </c>
      <c r="K6" t="s">
        <v>99</v>
      </c>
      <c r="L6" t="s">
        <v>104</v>
      </c>
      <c r="M6">
        <v>2</v>
      </c>
      <c r="N6">
        <v>3</v>
      </c>
      <c r="O6">
        <v>1</v>
      </c>
      <c r="P6">
        <v>5</v>
      </c>
      <c r="Q6">
        <v>5</v>
      </c>
      <c r="R6">
        <v>5</v>
      </c>
      <c r="S6">
        <v>3</v>
      </c>
      <c r="U6" s="8">
        <v>2.89316</v>
      </c>
      <c r="V6" s="8">
        <v>0.43680000000000002</v>
      </c>
      <c r="W6">
        <v>28.6</v>
      </c>
      <c r="X6">
        <v>0.79503000000000001</v>
      </c>
      <c r="Y6">
        <v>1.23184</v>
      </c>
      <c r="Z6">
        <v>2.5637799999999999</v>
      </c>
      <c r="AA6">
        <v>0.30835000000000001</v>
      </c>
      <c r="AB6">
        <v>4.657E-2</v>
      </c>
      <c r="AD6">
        <v>1.6613199999999999</v>
      </c>
      <c r="AE6">
        <v>28.6</v>
      </c>
      <c r="AG6">
        <v>2</v>
      </c>
      <c r="AJ6">
        <v>1.83101</v>
      </c>
      <c r="AK6">
        <v>0.65605999999999998</v>
      </c>
      <c r="AL6">
        <v>0.32103999999999999</v>
      </c>
      <c r="AM6">
        <v>2.8081100000000001</v>
      </c>
      <c r="AN6">
        <v>1.85751</v>
      </c>
      <c r="AO6">
        <v>0.89137999999999995</v>
      </c>
      <c r="AP6">
        <v>0.50953999999999999</v>
      </c>
      <c r="AQ6">
        <v>3.2529300000000001</v>
      </c>
      <c r="AS6">
        <v>0</v>
      </c>
      <c r="AT6">
        <v>23</v>
      </c>
      <c r="AU6">
        <v>1</v>
      </c>
      <c r="AV6">
        <v>2</v>
      </c>
      <c r="AW6" s="4">
        <v>22975.1</v>
      </c>
      <c r="AX6">
        <v>0</v>
      </c>
      <c r="AY6">
        <v>2</v>
      </c>
      <c r="BA6" s="1">
        <v>44503</v>
      </c>
      <c r="BB6">
        <v>6</v>
      </c>
      <c r="BC6">
        <v>6</v>
      </c>
      <c r="BD6">
        <v>0</v>
      </c>
      <c r="BE6">
        <v>40</v>
      </c>
      <c r="BF6">
        <v>1</v>
      </c>
      <c r="BG6">
        <v>0</v>
      </c>
      <c r="BH6">
        <v>40</v>
      </c>
      <c r="BI6" s="1">
        <v>43770</v>
      </c>
      <c r="BJ6">
        <v>4</v>
      </c>
      <c r="BK6">
        <v>3</v>
      </c>
      <c r="BL6">
        <v>0</v>
      </c>
      <c r="BM6">
        <v>16</v>
      </c>
      <c r="BN6">
        <v>1</v>
      </c>
      <c r="BO6">
        <v>0</v>
      </c>
      <c r="BP6">
        <v>16</v>
      </c>
      <c r="BQ6" s="1">
        <v>43430</v>
      </c>
      <c r="BR6">
        <v>13</v>
      </c>
      <c r="BS6">
        <v>9</v>
      </c>
      <c r="BT6">
        <v>4</v>
      </c>
      <c r="BU6">
        <v>60</v>
      </c>
      <c r="BV6">
        <v>1</v>
      </c>
      <c r="BW6">
        <v>0</v>
      </c>
      <c r="BX6">
        <v>60</v>
      </c>
      <c r="BY6">
        <v>35.332999999999998</v>
      </c>
      <c r="CA6" t="s">
        <v>648</v>
      </c>
      <c r="CB6" t="s">
        <v>651</v>
      </c>
      <c r="CC6">
        <v>8861</v>
      </c>
      <c r="CD6">
        <v>270</v>
      </c>
      <c r="CE6">
        <v>7324429540</v>
      </c>
      <c r="CF6" t="s">
        <v>98</v>
      </c>
      <c r="CG6" t="s">
        <v>99</v>
      </c>
      <c r="CH6" s="1">
        <v>29952</v>
      </c>
      <c r="CI6" t="s">
        <v>99</v>
      </c>
      <c r="CJ6" t="s">
        <v>99</v>
      </c>
      <c r="CK6" t="s">
        <v>99</v>
      </c>
      <c r="CL6" t="s">
        <v>102</v>
      </c>
      <c r="CM6" t="s">
        <v>649</v>
      </c>
      <c r="CN6">
        <v>250</v>
      </c>
      <c r="CO6" s="1">
        <v>44621</v>
      </c>
      <c r="CP6" s="1"/>
      <c r="CV6"/>
    </row>
    <row r="7" spans="1:105" x14ac:dyDescent="0.25">
      <c r="A7" t="s">
        <v>233</v>
      </c>
      <c r="B7" s="18" t="s">
        <v>1767</v>
      </c>
      <c r="C7" s="18">
        <v>315366</v>
      </c>
      <c r="D7" t="s">
        <v>1249</v>
      </c>
      <c r="E7" t="s">
        <v>676</v>
      </c>
      <c r="F7" t="s">
        <v>396</v>
      </c>
      <c r="G7" t="s">
        <v>1781</v>
      </c>
      <c r="H7">
        <v>57.4</v>
      </c>
      <c r="I7" t="s">
        <v>105</v>
      </c>
      <c r="K7" t="s">
        <v>99</v>
      </c>
      <c r="L7" t="s">
        <v>104</v>
      </c>
      <c r="M7">
        <v>5</v>
      </c>
      <c r="N7">
        <v>5</v>
      </c>
      <c r="O7">
        <v>4</v>
      </c>
      <c r="P7">
        <v>4</v>
      </c>
      <c r="Q7">
        <v>5</v>
      </c>
      <c r="R7">
        <v>4</v>
      </c>
      <c r="S7">
        <v>5</v>
      </c>
      <c r="U7" s="8">
        <v>4.6481899999999996</v>
      </c>
      <c r="V7" s="8">
        <v>1.50678</v>
      </c>
      <c r="W7">
        <v>53.2</v>
      </c>
      <c r="X7">
        <v>0.38778000000000001</v>
      </c>
      <c r="Y7">
        <v>1.89456</v>
      </c>
      <c r="Z7">
        <v>4.1953800000000001</v>
      </c>
      <c r="AA7">
        <v>1.12232</v>
      </c>
      <c r="AB7">
        <v>0.39835999999999999</v>
      </c>
      <c r="AD7">
        <v>2.7536299999999998</v>
      </c>
      <c r="AE7">
        <v>61.1</v>
      </c>
      <c r="AG7">
        <v>4</v>
      </c>
      <c r="AJ7">
        <v>1.9987600000000001</v>
      </c>
      <c r="AK7">
        <v>0.73565000000000003</v>
      </c>
      <c r="AL7">
        <v>0.42574000000000001</v>
      </c>
      <c r="AM7">
        <v>3.1601499999999998</v>
      </c>
      <c r="AN7">
        <v>2.8203999999999998</v>
      </c>
      <c r="AO7">
        <v>0.38773999999999997</v>
      </c>
      <c r="AP7">
        <v>1.32544</v>
      </c>
      <c r="AQ7">
        <v>4.6440000000000001</v>
      </c>
      <c r="AS7">
        <v>0</v>
      </c>
      <c r="AT7">
        <v>5</v>
      </c>
      <c r="AU7">
        <v>0</v>
      </c>
      <c r="AV7">
        <v>1</v>
      </c>
      <c r="AW7" s="4">
        <v>9750</v>
      </c>
      <c r="AX7">
        <v>0</v>
      </c>
      <c r="AY7">
        <v>1</v>
      </c>
      <c r="BA7" s="1">
        <v>44334</v>
      </c>
      <c r="BB7">
        <v>3</v>
      </c>
      <c r="BC7">
        <v>2</v>
      </c>
      <c r="BD7">
        <v>1</v>
      </c>
      <c r="BE7">
        <v>12</v>
      </c>
      <c r="BF7">
        <v>1</v>
      </c>
      <c r="BG7">
        <v>0</v>
      </c>
      <c r="BH7">
        <v>12</v>
      </c>
      <c r="BI7" s="1">
        <v>43663</v>
      </c>
      <c r="BJ7">
        <v>3</v>
      </c>
      <c r="BK7">
        <v>3</v>
      </c>
      <c r="BL7">
        <v>0</v>
      </c>
      <c r="BM7">
        <v>12</v>
      </c>
      <c r="BN7">
        <v>1</v>
      </c>
      <c r="BO7">
        <v>0</v>
      </c>
      <c r="BP7">
        <v>12</v>
      </c>
      <c r="BQ7" s="1">
        <v>43279</v>
      </c>
      <c r="BR7">
        <v>2</v>
      </c>
      <c r="BS7">
        <v>2</v>
      </c>
      <c r="BT7">
        <v>0</v>
      </c>
      <c r="BU7">
        <v>8</v>
      </c>
      <c r="BV7">
        <v>1</v>
      </c>
      <c r="BW7">
        <v>0</v>
      </c>
      <c r="BX7">
        <v>8</v>
      </c>
      <c r="BY7">
        <v>11.333</v>
      </c>
      <c r="CA7" t="s">
        <v>1251</v>
      </c>
      <c r="CB7" t="s">
        <v>1252</v>
      </c>
      <c r="CC7">
        <v>7032</v>
      </c>
      <c r="CD7">
        <v>230</v>
      </c>
      <c r="CE7">
        <v>9738444800</v>
      </c>
      <c r="CF7" t="s">
        <v>98</v>
      </c>
      <c r="CG7" t="s">
        <v>99</v>
      </c>
      <c r="CH7" s="1">
        <v>35563</v>
      </c>
      <c r="CI7" t="s">
        <v>99</v>
      </c>
      <c r="CJ7" t="s">
        <v>99</v>
      </c>
      <c r="CK7" t="s">
        <v>99</v>
      </c>
      <c r="CL7" t="s">
        <v>102</v>
      </c>
      <c r="CM7" t="s">
        <v>1250</v>
      </c>
      <c r="CN7">
        <v>120</v>
      </c>
      <c r="CO7" s="1">
        <v>44621</v>
      </c>
      <c r="CP7" s="1"/>
      <c r="CV7"/>
    </row>
    <row r="8" spans="1:105" x14ac:dyDescent="0.25">
      <c r="A8" t="s">
        <v>233</v>
      </c>
      <c r="B8" s="18" t="s">
        <v>1767</v>
      </c>
      <c r="C8" s="18">
        <v>315344</v>
      </c>
      <c r="D8" t="s">
        <v>1165</v>
      </c>
      <c r="E8" t="s">
        <v>168</v>
      </c>
      <c r="F8" t="s">
        <v>396</v>
      </c>
      <c r="G8" t="s">
        <v>1781</v>
      </c>
      <c r="H8">
        <v>132.5</v>
      </c>
      <c r="I8" t="s">
        <v>97</v>
      </c>
      <c r="K8" t="s">
        <v>99</v>
      </c>
      <c r="L8" t="s">
        <v>104</v>
      </c>
      <c r="M8">
        <v>3</v>
      </c>
      <c r="N8">
        <v>3</v>
      </c>
      <c r="O8">
        <v>2</v>
      </c>
      <c r="P8">
        <v>5</v>
      </c>
      <c r="Q8">
        <v>5</v>
      </c>
      <c r="R8">
        <v>5</v>
      </c>
      <c r="S8">
        <v>3</v>
      </c>
      <c r="U8" s="8">
        <v>3.4514499999999999</v>
      </c>
      <c r="V8" s="8">
        <v>0.86533000000000004</v>
      </c>
      <c r="W8">
        <v>31.3</v>
      </c>
      <c r="X8">
        <v>0.47726000000000002</v>
      </c>
      <c r="Y8">
        <v>1.34259</v>
      </c>
      <c r="Z8">
        <v>3.0466500000000001</v>
      </c>
      <c r="AA8">
        <v>0.58360000000000001</v>
      </c>
      <c r="AB8">
        <v>0.13125000000000001</v>
      </c>
      <c r="AD8">
        <v>2.10886</v>
      </c>
      <c r="AE8">
        <v>43.3</v>
      </c>
      <c r="AG8">
        <v>1</v>
      </c>
      <c r="AJ8">
        <v>2.0849099999999998</v>
      </c>
      <c r="AK8">
        <v>0.72375999999999996</v>
      </c>
      <c r="AL8">
        <v>0.46233000000000002</v>
      </c>
      <c r="AM8">
        <v>3.2709899999999998</v>
      </c>
      <c r="AN8">
        <v>2.0707499999999999</v>
      </c>
      <c r="AO8">
        <v>0.48504000000000003</v>
      </c>
      <c r="AP8">
        <v>0.70094999999999996</v>
      </c>
      <c r="AQ8">
        <v>3.33148</v>
      </c>
      <c r="AS8">
        <v>1</v>
      </c>
      <c r="AT8">
        <v>6</v>
      </c>
      <c r="AU8">
        <v>1</v>
      </c>
      <c r="AV8">
        <v>1</v>
      </c>
      <c r="AW8" s="4">
        <v>650</v>
      </c>
      <c r="AX8">
        <v>0</v>
      </c>
      <c r="AY8">
        <v>1</v>
      </c>
      <c r="BA8" s="1">
        <v>44159</v>
      </c>
      <c r="BB8">
        <v>1</v>
      </c>
      <c r="BC8">
        <v>0</v>
      </c>
      <c r="BD8">
        <v>1</v>
      </c>
      <c r="BE8">
        <v>16</v>
      </c>
      <c r="BF8">
        <v>0</v>
      </c>
      <c r="BG8">
        <v>0</v>
      </c>
      <c r="BH8">
        <v>16</v>
      </c>
      <c r="BI8" s="1">
        <v>43570</v>
      </c>
      <c r="BJ8">
        <v>7</v>
      </c>
      <c r="BK8">
        <v>6</v>
      </c>
      <c r="BL8">
        <v>0</v>
      </c>
      <c r="BM8">
        <v>28</v>
      </c>
      <c r="BN8">
        <v>1</v>
      </c>
      <c r="BO8">
        <v>0</v>
      </c>
      <c r="BP8">
        <v>28</v>
      </c>
      <c r="BQ8" s="1">
        <v>43217</v>
      </c>
      <c r="BR8">
        <v>6</v>
      </c>
      <c r="BS8">
        <v>4</v>
      </c>
      <c r="BT8">
        <v>2</v>
      </c>
      <c r="BU8">
        <v>28</v>
      </c>
      <c r="BV8">
        <v>1</v>
      </c>
      <c r="BW8">
        <v>0</v>
      </c>
      <c r="BX8">
        <v>28</v>
      </c>
      <c r="BY8">
        <v>22</v>
      </c>
      <c r="CA8" t="s">
        <v>1167</v>
      </c>
      <c r="CB8" t="s">
        <v>1168</v>
      </c>
      <c r="CC8">
        <v>7087</v>
      </c>
      <c r="CD8">
        <v>230</v>
      </c>
      <c r="CE8">
        <v>2013480818</v>
      </c>
      <c r="CF8" t="s">
        <v>98</v>
      </c>
      <c r="CG8" t="s">
        <v>99</v>
      </c>
      <c r="CH8" s="1">
        <v>34912</v>
      </c>
      <c r="CI8" t="s">
        <v>99</v>
      </c>
      <c r="CJ8" t="s">
        <v>99</v>
      </c>
      <c r="CK8" t="s">
        <v>99</v>
      </c>
      <c r="CL8" t="s">
        <v>102</v>
      </c>
      <c r="CM8" t="s">
        <v>1166</v>
      </c>
      <c r="CN8">
        <v>215</v>
      </c>
      <c r="CO8" s="1">
        <v>44621</v>
      </c>
      <c r="CP8" s="1"/>
      <c r="CV8"/>
    </row>
    <row r="9" spans="1:105" x14ac:dyDescent="0.25">
      <c r="A9" t="s">
        <v>233</v>
      </c>
      <c r="B9" s="18" t="s">
        <v>1767</v>
      </c>
      <c r="C9" s="18">
        <v>315357</v>
      </c>
      <c r="D9" t="s">
        <v>1213</v>
      </c>
      <c r="E9" t="s">
        <v>300</v>
      </c>
      <c r="F9" t="s">
        <v>206</v>
      </c>
      <c r="G9" t="s">
        <v>1781</v>
      </c>
      <c r="H9">
        <v>139.6</v>
      </c>
      <c r="I9" t="s">
        <v>106</v>
      </c>
      <c r="K9" t="s">
        <v>99</v>
      </c>
      <c r="L9" t="s">
        <v>104</v>
      </c>
      <c r="M9">
        <v>5</v>
      </c>
      <c r="N9">
        <v>4</v>
      </c>
      <c r="O9">
        <v>3</v>
      </c>
      <c r="P9">
        <v>5</v>
      </c>
      <c r="Q9">
        <v>5</v>
      </c>
      <c r="R9">
        <v>5</v>
      </c>
      <c r="S9">
        <v>5</v>
      </c>
      <c r="U9" s="8">
        <v>3.47668</v>
      </c>
      <c r="V9" s="8">
        <v>1.0230999999999999</v>
      </c>
      <c r="W9">
        <v>35</v>
      </c>
      <c r="X9">
        <v>0.43653999999999998</v>
      </c>
      <c r="Y9">
        <v>1.45964</v>
      </c>
      <c r="Z9">
        <v>2.98672</v>
      </c>
      <c r="AA9">
        <v>0.77361999999999997</v>
      </c>
      <c r="AB9">
        <v>0.18346999999999999</v>
      </c>
      <c r="AD9">
        <v>2.0170400000000002</v>
      </c>
      <c r="AE9">
        <v>48.4</v>
      </c>
      <c r="AG9">
        <v>3</v>
      </c>
      <c r="AJ9">
        <v>1.9422299999999999</v>
      </c>
      <c r="AK9">
        <v>0.70170999999999994</v>
      </c>
      <c r="AL9">
        <v>0.31347000000000003</v>
      </c>
      <c r="AM9">
        <v>2.9574099999999999</v>
      </c>
      <c r="AN9">
        <v>2.12608</v>
      </c>
      <c r="AO9">
        <v>0.45760000000000001</v>
      </c>
      <c r="AP9">
        <v>1.2222999999999999</v>
      </c>
      <c r="AQ9">
        <v>3.7116600000000002</v>
      </c>
      <c r="AS9">
        <v>0</v>
      </c>
      <c r="AT9">
        <v>3</v>
      </c>
      <c r="AU9">
        <v>2</v>
      </c>
      <c r="AV9">
        <v>1</v>
      </c>
      <c r="AW9" s="4">
        <v>3250</v>
      </c>
      <c r="AX9">
        <v>0</v>
      </c>
      <c r="AY9">
        <v>1</v>
      </c>
      <c r="BA9" s="1">
        <v>43866</v>
      </c>
      <c r="BB9">
        <v>2</v>
      </c>
      <c r="BC9">
        <v>1</v>
      </c>
      <c r="BD9">
        <v>1</v>
      </c>
      <c r="BE9">
        <v>12</v>
      </c>
      <c r="BF9">
        <v>0</v>
      </c>
      <c r="BG9">
        <v>0</v>
      </c>
      <c r="BH9">
        <v>12</v>
      </c>
      <c r="BI9" s="1">
        <v>43521</v>
      </c>
      <c r="BJ9">
        <v>4</v>
      </c>
      <c r="BK9">
        <v>2</v>
      </c>
      <c r="BL9">
        <v>0</v>
      </c>
      <c r="BM9">
        <v>20</v>
      </c>
      <c r="BN9">
        <v>1</v>
      </c>
      <c r="BO9">
        <v>0</v>
      </c>
      <c r="BP9">
        <v>20</v>
      </c>
      <c r="BQ9" s="1">
        <v>43081</v>
      </c>
      <c r="BR9">
        <v>1</v>
      </c>
      <c r="BS9">
        <v>1</v>
      </c>
      <c r="BT9">
        <v>0</v>
      </c>
      <c r="BU9">
        <v>4</v>
      </c>
      <c r="BV9">
        <v>1</v>
      </c>
      <c r="BW9">
        <v>0</v>
      </c>
      <c r="BX9">
        <v>4</v>
      </c>
      <c r="BY9">
        <v>13.333</v>
      </c>
      <c r="CA9" t="s">
        <v>1215</v>
      </c>
      <c r="CB9" t="s">
        <v>1216</v>
      </c>
      <c r="CC9">
        <v>7009</v>
      </c>
      <c r="CD9">
        <v>200</v>
      </c>
      <c r="CE9">
        <v>9735716600</v>
      </c>
      <c r="CF9" t="s">
        <v>98</v>
      </c>
      <c r="CG9" t="s">
        <v>99</v>
      </c>
      <c r="CH9" s="1">
        <v>35370</v>
      </c>
      <c r="CI9" t="s">
        <v>99</v>
      </c>
      <c r="CJ9" t="s">
        <v>100</v>
      </c>
      <c r="CK9" t="s">
        <v>99</v>
      </c>
      <c r="CL9" t="s">
        <v>102</v>
      </c>
      <c r="CM9" t="s">
        <v>1214</v>
      </c>
      <c r="CN9">
        <v>230</v>
      </c>
      <c r="CO9" s="1">
        <v>44621</v>
      </c>
      <c r="CP9" s="1"/>
      <c r="CV9"/>
    </row>
    <row r="10" spans="1:105" x14ac:dyDescent="0.25">
      <c r="A10" t="s">
        <v>233</v>
      </c>
      <c r="B10" s="18" t="s">
        <v>1767</v>
      </c>
      <c r="C10" s="18">
        <v>315359</v>
      </c>
      <c r="D10" t="s">
        <v>1221</v>
      </c>
      <c r="E10" t="s">
        <v>1223</v>
      </c>
      <c r="F10" t="s">
        <v>206</v>
      </c>
      <c r="G10" t="s">
        <v>1781</v>
      </c>
      <c r="H10">
        <v>107.9</v>
      </c>
      <c r="I10" t="s">
        <v>106</v>
      </c>
      <c r="K10" t="s">
        <v>99</v>
      </c>
      <c r="L10" t="s">
        <v>104</v>
      </c>
      <c r="M10">
        <v>3</v>
      </c>
      <c r="N10">
        <v>3</v>
      </c>
      <c r="O10">
        <v>2</v>
      </c>
      <c r="P10">
        <v>5</v>
      </c>
      <c r="Q10">
        <v>4</v>
      </c>
      <c r="R10">
        <v>5</v>
      </c>
      <c r="S10">
        <v>3</v>
      </c>
      <c r="U10" s="8">
        <v>3.9206300000000001</v>
      </c>
      <c r="V10" s="8">
        <v>0.78481999999999996</v>
      </c>
      <c r="W10">
        <v>30.6</v>
      </c>
      <c r="X10">
        <v>0.82065999999999995</v>
      </c>
      <c r="Y10">
        <v>1.60548</v>
      </c>
      <c r="Z10">
        <v>3.3852099999999998</v>
      </c>
      <c r="AA10">
        <v>0.62107999999999997</v>
      </c>
      <c r="AB10">
        <v>4.6519999999999999E-2</v>
      </c>
      <c r="AD10">
        <v>2.31515</v>
      </c>
      <c r="AE10">
        <v>48.5</v>
      </c>
      <c r="AG10">
        <v>3</v>
      </c>
      <c r="AJ10">
        <v>1.9814099999999999</v>
      </c>
      <c r="AK10">
        <v>0.71384000000000003</v>
      </c>
      <c r="AL10">
        <v>0.41904000000000002</v>
      </c>
      <c r="AM10">
        <v>3.1142799999999999</v>
      </c>
      <c r="AN10">
        <v>2.3920599999999999</v>
      </c>
      <c r="AO10">
        <v>0.84563999999999995</v>
      </c>
      <c r="AP10">
        <v>0.70140999999999998</v>
      </c>
      <c r="AQ10">
        <v>3.97479</v>
      </c>
      <c r="AS10">
        <v>0</v>
      </c>
      <c r="AT10">
        <v>4</v>
      </c>
      <c r="AU10">
        <v>0</v>
      </c>
      <c r="AV10">
        <v>3</v>
      </c>
      <c r="AW10" s="4">
        <v>14577</v>
      </c>
      <c r="AX10">
        <v>0</v>
      </c>
      <c r="AY10">
        <v>3</v>
      </c>
      <c r="BA10" s="1">
        <v>44462</v>
      </c>
      <c r="BB10">
        <v>3</v>
      </c>
      <c r="BC10">
        <v>3</v>
      </c>
      <c r="BD10">
        <v>0</v>
      </c>
      <c r="BE10">
        <v>16</v>
      </c>
      <c r="BF10">
        <v>1</v>
      </c>
      <c r="BG10">
        <v>0</v>
      </c>
      <c r="BH10">
        <v>16</v>
      </c>
      <c r="BI10" s="1">
        <v>43740</v>
      </c>
      <c r="BJ10">
        <v>4</v>
      </c>
      <c r="BK10">
        <v>4</v>
      </c>
      <c r="BL10">
        <v>0</v>
      </c>
      <c r="BM10">
        <v>24</v>
      </c>
      <c r="BN10">
        <v>1</v>
      </c>
      <c r="BO10">
        <v>0</v>
      </c>
      <c r="BP10">
        <v>24</v>
      </c>
      <c r="BQ10" s="1">
        <v>43385</v>
      </c>
      <c r="BR10">
        <v>6</v>
      </c>
      <c r="BS10">
        <v>3</v>
      </c>
      <c r="BT10">
        <v>3</v>
      </c>
      <c r="BU10">
        <v>32</v>
      </c>
      <c r="BV10">
        <v>1</v>
      </c>
      <c r="BW10">
        <v>0</v>
      </c>
      <c r="BX10">
        <v>32</v>
      </c>
      <c r="BY10">
        <v>21.332999999999998</v>
      </c>
      <c r="CA10" t="s">
        <v>1224</v>
      </c>
      <c r="CB10" t="s">
        <v>1225</v>
      </c>
      <c r="CC10">
        <v>7111</v>
      </c>
      <c r="CD10">
        <v>200</v>
      </c>
      <c r="CE10">
        <v>9732323100</v>
      </c>
      <c r="CF10" t="s">
        <v>98</v>
      </c>
      <c r="CG10" t="s">
        <v>99</v>
      </c>
      <c r="CH10" s="1">
        <v>35323</v>
      </c>
      <c r="CI10" t="s">
        <v>99</v>
      </c>
      <c r="CJ10" t="s">
        <v>99</v>
      </c>
      <c r="CK10" t="s">
        <v>99</v>
      </c>
      <c r="CL10" t="s">
        <v>102</v>
      </c>
      <c r="CM10" t="s">
        <v>1222</v>
      </c>
      <c r="CN10">
        <v>212</v>
      </c>
      <c r="CO10" s="1">
        <v>44621</v>
      </c>
      <c r="CP10" s="1"/>
      <c r="CV10"/>
    </row>
    <row r="11" spans="1:105" x14ac:dyDescent="0.25">
      <c r="A11" t="s">
        <v>233</v>
      </c>
      <c r="B11" s="18" t="s">
        <v>1767</v>
      </c>
      <c r="C11" s="18">
        <v>315300</v>
      </c>
      <c r="D11" t="s">
        <v>1020</v>
      </c>
      <c r="E11" t="s">
        <v>395</v>
      </c>
      <c r="F11" t="s">
        <v>396</v>
      </c>
      <c r="G11" t="s">
        <v>1781</v>
      </c>
      <c r="H11">
        <v>133.30000000000001</v>
      </c>
      <c r="I11" t="s">
        <v>106</v>
      </c>
      <c r="K11" t="s">
        <v>99</v>
      </c>
      <c r="L11" t="s">
        <v>104</v>
      </c>
      <c r="M11">
        <v>4</v>
      </c>
      <c r="N11">
        <v>3</v>
      </c>
      <c r="O11">
        <v>3</v>
      </c>
      <c r="P11">
        <v>5</v>
      </c>
      <c r="Q11">
        <v>5</v>
      </c>
      <c r="R11">
        <v>5</v>
      </c>
      <c r="S11">
        <v>3</v>
      </c>
      <c r="U11" s="8">
        <v>4.2160500000000001</v>
      </c>
      <c r="V11" s="8">
        <v>0.94533999999999996</v>
      </c>
      <c r="W11">
        <v>19.8</v>
      </c>
      <c r="X11">
        <v>0.84516999999999998</v>
      </c>
      <c r="Y11">
        <v>1.7905</v>
      </c>
      <c r="Z11">
        <v>3.59829</v>
      </c>
      <c r="AA11">
        <v>0.47876999999999997</v>
      </c>
      <c r="AB11">
        <v>0.18556</v>
      </c>
      <c r="AD11">
        <v>2.4255499999999999</v>
      </c>
      <c r="AE11">
        <v>29</v>
      </c>
      <c r="AG11">
        <v>1</v>
      </c>
      <c r="AJ11">
        <v>1.9321699999999999</v>
      </c>
      <c r="AK11">
        <v>0.71499999999999997</v>
      </c>
      <c r="AL11">
        <v>0.50234999999999996</v>
      </c>
      <c r="AM11">
        <v>3.1495099999999998</v>
      </c>
      <c r="AN11">
        <v>2.5699900000000002</v>
      </c>
      <c r="AO11">
        <v>0.86948000000000003</v>
      </c>
      <c r="AP11">
        <v>0.70476000000000005</v>
      </c>
      <c r="AQ11">
        <v>4.2264799999999996</v>
      </c>
      <c r="AS11">
        <v>0</v>
      </c>
      <c r="AT11">
        <v>0</v>
      </c>
      <c r="AU11">
        <v>1</v>
      </c>
      <c r="AV11">
        <v>1</v>
      </c>
      <c r="AW11" s="4">
        <v>3250</v>
      </c>
      <c r="AX11">
        <v>0</v>
      </c>
      <c r="AY11">
        <v>1</v>
      </c>
      <c r="BA11" s="1">
        <v>44299</v>
      </c>
      <c r="BB11">
        <v>2</v>
      </c>
      <c r="BC11">
        <v>1</v>
      </c>
      <c r="BD11">
        <v>0</v>
      </c>
      <c r="BE11">
        <v>12</v>
      </c>
      <c r="BF11">
        <v>1</v>
      </c>
      <c r="BG11">
        <v>0</v>
      </c>
      <c r="BH11">
        <v>12</v>
      </c>
      <c r="BI11" s="1">
        <v>43546</v>
      </c>
      <c r="BJ11">
        <v>4</v>
      </c>
      <c r="BK11">
        <v>3</v>
      </c>
      <c r="BL11">
        <v>1</v>
      </c>
      <c r="BM11">
        <v>28</v>
      </c>
      <c r="BN11">
        <v>1</v>
      </c>
      <c r="BO11">
        <v>0</v>
      </c>
      <c r="BP11">
        <v>28</v>
      </c>
      <c r="BQ11" s="1">
        <v>43143</v>
      </c>
      <c r="BR11">
        <v>3</v>
      </c>
      <c r="BS11">
        <v>3</v>
      </c>
      <c r="BT11">
        <v>0</v>
      </c>
      <c r="BU11">
        <v>12</v>
      </c>
      <c r="BV11">
        <v>1</v>
      </c>
      <c r="BW11">
        <v>0</v>
      </c>
      <c r="BX11">
        <v>12</v>
      </c>
      <c r="BY11">
        <v>17.332999999999998</v>
      </c>
      <c r="CA11" t="s">
        <v>1022</v>
      </c>
      <c r="CB11" t="s">
        <v>1023</v>
      </c>
      <c r="CC11">
        <v>7302</v>
      </c>
      <c r="CD11">
        <v>230</v>
      </c>
      <c r="CE11">
        <v>2016538800</v>
      </c>
      <c r="CF11" t="s">
        <v>98</v>
      </c>
      <c r="CG11" t="s">
        <v>99</v>
      </c>
      <c r="CH11" s="1">
        <v>33239</v>
      </c>
      <c r="CI11" t="s">
        <v>99</v>
      </c>
      <c r="CJ11" t="s">
        <v>99</v>
      </c>
      <c r="CK11" t="s">
        <v>99</v>
      </c>
      <c r="CL11" t="s">
        <v>102</v>
      </c>
      <c r="CM11" t="s">
        <v>1021</v>
      </c>
      <c r="CN11">
        <v>260</v>
      </c>
      <c r="CO11" s="1">
        <v>44621</v>
      </c>
      <c r="CP11" s="1"/>
      <c r="CV11"/>
    </row>
    <row r="12" spans="1:105" x14ac:dyDescent="0.25">
      <c r="A12" t="s">
        <v>233</v>
      </c>
      <c r="B12" s="18" t="s">
        <v>1767</v>
      </c>
      <c r="C12" s="18">
        <v>315310</v>
      </c>
      <c r="D12" t="s">
        <v>1050</v>
      </c>
      <c r="E12" t="s">
        <v>395</v>
      </c>
      <c r="F12" t="s">
        <v>396</v>
      </c>
      <c r="G12" t="s">
        <v>1781</v>
      </c>
      <c r="H12">
        <v>140.1</v>
      </c>
      <c r="I12" t="s">
        <v>114</v>
      </c>
      <c r="K12" t="s">
        <v>99</v>
      </c>
      <c r="L12" t="s">
        <v>104</v>
      </c>
      <c r="M12">
        <v>3</v>
      </c>
      <c r="N12">
        <v>1</v>
      </c>
      <c r="O12">
        <v>3</v>
      </c>
      <c r="P12">
        <v>5</v>
      </c>
      <c r="Q12">
        <v>5</v>
      </c>
      <c r="R12">
        <v>4</v>
      </c>
      <c r="S12">
        <v>1</v>
      </c>
      <c r="AC12">
        <v>6</v>
      </c>
      <c r="AF12">
        <v>6</v>
      </c>
      <c r="AH12">
        <v>6</v>
      </c>
      <c r="AS12">
        <v>0</v>
      </c>
      <c r="AT12">
        <v>3</v>
      </c>
      <c r="AU12">
        <v>0</v>
      </c>
      <c r="AV12">
        <v>1</v>
      </c>
      <c r="AW12" s="4">
        <v>18110</v>
      </c>
      <c r="AX12">
        <v>0</v>
      </c>
      <c r="AY12">
        <v>1</v>
      </c>
      <c r="BA12" s="1">
        <v>44103</v>
      </c>
      <c r="BB12">
        <v>2</v>
      </c>
      <c r="BC12">
        <v>1</v>
      </c>
      <c r="BD12">
        <v>1</v>
      </c>
      <c r="BE12">
        <v>8</v>
      </c>
      <c r="BF12">
        <v>1</v>
      </c>
      <c r="BG12">
        <v>0</v>
      </c>
      <c r="BH12">
        <v>8</v>
      </c>
      <c r="BI12" s="1">
        <v>43515</v>
      </c>
      <c r="BJ12">
        <v>5</v>
      </c>
      <c r="BK12">
        <v>5</v>
      </c>
      <c r="BL12">
        <v>0</v>
      </c>
      <c r="BM12">
        <v>16</v>
      </c>
      <c r="BN12">
        <v>1</v>
      </c>
      <c r="BO12">
        <v>0</v>
      </c>
      <c r="BP12">
        <v>16</v>
      </c>
      <c r="BQ12" s="1">
        <v>43118</v>
      </c>
      <c r="BR12">
        <v>8</v>
      </c>
      <c r="BS12">
        <v>8</v>
      </c>
      <c r="BT12">
        <v>0</v>
      </c>
      <c r="BU12">
        <v>32</v>
      </c>
      <c r="BV12">
        <v>1</v>
      </c>
      <c r="BW12">
        <v>0</v>
      </c>
      <c r="BX12">
        <v>32</v>
      </c>
      <c r="BY12">
        <v>14.667</v>
      </c>
      <c r="CA12" t="s">
        <v>1052</v>
      </c>
      <c r="CB12" t="s">
        <v>1053</v>
      </c>
      <c r="CC12">
        <v>7307</v>
      </c>
      <c r="CD12">
        <v>230</v>
      </c>
      <c r="CE12">
        <v>2019631800</v>
      </c>
      <c r="CF12" t="s">
        <v>98</v>
      </c>
      <c r="CG12" t="s">
        <v>99</v>
      </c>
      <c r="CH12" s="1">
        <v>33604</v>
      </c>
      <c r="CI12" t="s">
        <v>99</v>
      </c>
      <c r="CJ12" t="s">
        <v>99</v>
      </c>
      <c r="CK12" t="s">
        <v>99</v>
      </c>
      <c r="CL12" t="s">
        <v>102</v>
      </c>
      <c r="CM12" t="s">
        <v>1051</v>
      </c>
      <c r="CN12">
        <v>180</v>
      </c>
      <c r="CO12" s="1">
        <v>44621</v>
      </c>
      <c r="CP12" s="1"/>
      <c r="CS12">
        <v>12</v>
      </c>
      <c r="CV12"/>
      <c r="CX12">
        <v>12</v>
      </c>
      <c r="CY12">
        <v>6</v>
      </c>
      <c r="CZ12">
        <v>6</v>
      </c>
    </row>
    <row r="13" spans="1:105" x14ac:dyDescent="0.25">
      <c r="A13" t="s">
        <v>233</v>
      </c>
      <c r="B13" s="18" t="s">
        <v>1767</v>
      </c>
      <c r="C13" s="18">
        <v>315083</v>
      </c>
      <c r="D13" t="s">
        <v>393</v>
      </c>
      <c r="E13" t="s">
        <v>395</v>
      </c>
      <c r="F13" t="s">
        <v>396</v>
      </c>
      <c r="G13" t="s">
        <v>1781</v>
      </c>
      <c r="H13">
        <v>107.3</v>
      </c>
      <c r="I13" t="s">
        <v>97</v>
      </c>
      <c r="K13" t="s">
        <v>99</v>
      </c>
      <c r="L13" t="s">
        <v>104</v>
      </c>
      <c r="M13">
        <v>5</v>
      </c>
      <c r="N13">
        <v>4</v>
      </c>
      <c r="O13">
        <v>4</v>
      </c>
      <c r="P13">
        <v>5</v>
      </c>
      <c r="Q13">
        <v>5</v>
      </c>
      <c r="R13">
        <v>4</v>
      </c>
      <c r="S13">
        <v>4</v>
      </c>
      <c r="U13" s="8">
        <v>3.8112699999999999</v>
      </c>
      <c r="V13" s="8">
        <v>0.83597999999999995</v>
      </c>
      <c r="W13">
        <v>30.5</v>
      </c>
      <c r="X13">
        <v>0.46609</v>
      </c>
      <c r="Y13">
        <v>1.3020700000000001</v>
      </c>
      <c r="Z13">
        <v>3.3546499999999999</v>
      </c>
      <c r="AA13">
        <v>0.7581</v>
      </c>
      <c r="AB13">
        <v>9.6129999999999993E-2</v>
      </c>
      <c r="AD13">
        <v>2.5091999999999999</v>
      </c>
      <c r="AE13">
        <v>38.5</v>
      </c>
      <c r="AG13">
        <v>0</v>
      </c>
      <c r="AJ13">
        <v>1.77013</v>
      </c>
      <c r="AK13">
        <v>0.65619000000000005</v>
      </c>
      <c r="AL13">
        <v>0.42024</v>
      </c>
      <c r="AM13">
        <v>2.8465600000000002</v>
      </c>
      <c r="AN13">
        <v>2.9019900000000001</v>
      </c>
      <c r="AO13">
        <v>0.52246999999999999</v>
      </c>
      <c r="AP13">
        <v>0.745</v>
      </c>
      <c r="AQ13">
        <v>4.2273199999999997</v>
      </c>
      <c r="AS13">
        <v>0</v>
      </c>
      <c r="AT13">
        <v>13</v>
      </c>
      <c r="AU13">
        <v>0</v>
      </c>
      <c r="AV13">
        <v>0</v>
      </c>
      <c r="AW13" s="4">
        <v>0</v>
      </c>
      <c r="AX13">
        <v>0</v>
      </c>
      <c r="AY13">
        <v>0</v>
      </c>
      <c r="BA13" s="1">
        <v>44357</v>
      </c>
      <c r="BB13">
        <v>4</v>
      </c>
      <c r="BC13">
        <v>4</v>
      </c>
      <c r="BD13">
        <v>0</v>
      </c>
      <c r="BE13">
        <v>16</v>
      </c>
      <c r="BF13">
        <v>1</v>
      </c>
      <c r="BG13">
        <v>0</v>
      </c>
      <c r="BH13">
        <v>16</v>
      </c>
      <c r="BI13" s="1">
        <v>43644</v>
      </c>
      <c r="BJ13">
        <v>2</v>
      </c>
      <c r="BK13">
        <v>2</v>
      </c>
      <c r="BL13">
        <v>0</v>
      </c>
      <c r="BM13">
        <v>4</v>
      </c>
      <c r="BN13">
        <v>1</v>
      </c>
      <c r="BO13">
        <v>0</v>
      </c>
      <c r="BP13">
        <v>4</v>
      </c>
      <c r="BQ13" s="1">
        <v>43263</v>
      </c>
      <c r="BR13">
        <v>4</v>
      </c>
      <c r="BS13">
        <v>0</v>
      </c>
      <c r="BT13">
        <v>4</v>
      </c>
      <c r="BU13">
        <v>20</v>
      </c>
      <c r="BV13">
        <v>0</v>
      </c>
      <c r="BW13">
        <v>0</v>
      </c>
      <c r="BX13">
        <v>20</v>
      </c>
      <c r="BY13">
        <v>12.667</v>
      </c>
      <c r="CA13" t="s">
        <v>397</v>
      </c>
      <c r="CB13" t="s">
        <v>398</v>
      </c>
      <c r="CC13">
        <v>7305</v>
      </c>
      <c r="CD13">
        <v>230</v>
      </c>
      <c r="CE13">
        <v>2014519000</v>
      </c>
      <c r="CF13" t="s">
        <v>98</v>
      </c>
      <c r="CG13" t="s">
        <v>99</v>
      </c>
      <c r="CH13" s="1">
        <v>24929</v>
      </c>
      <c r="CI13" t="s">
        <v>99</v>
      </c>
      <c r="CJ13" t="s">
        <v>99</v>
      </c>
      <c r="CK13" t="s">
        <v>99</v>
      </c>
      <c r="CL13" t="s">
        <v>102</v>
      </c>
      <c r="CM13" t="s">
        <v>394</v>
      </c>
      <c r="CN13">
        <v>183</v>
      </c>
      <c r="CO13" s="1">
        <v>44621</v>
      </c>
      <c r="CP13" s="1"/>
      <c r="CV13"/>
    </row>
    <row r="14" spans="1:105" x14ac:dyDescent="0.25">
      <c r="A14" t="s">
        <v>233</v>
      </c>
      <c r="B14" s="18" t="s">
        <v>1767</v>
      </c>
      <c r="C14" s="18">
        <v>315192</v>
      </c>
      <c r="D14" t="s">
        <v>674</v>
      </c>
      <c r="E14" t="s">
        <v>676</v>
      </c>
      <c r="F14" t="s">
        <v>396</v>
      </c>
      <c r="G14" t="s">
        <v>1781</v>
      </c>
      <c r="H14">
        <v>95.5</v>
      </c>
      <c r="I14" t="s">
        <v>106</v>
      </c>
      <c r="K14" t="s">
        <v>99</v>
      </c>
      <c r="L14" t="s">
        <v>104</v>
      </c>
      <c r="M14">
        <v>5</v>
      </c>
      <c r="N14">
        <v>5</v>
      </c>
      <c r="O14">
        <v>3</v>
      </c>
      <c r="P14">
        <v>5</v>
      </c>
      <c r="Q14">
        <v>5</v>
      </c>
      <c r="R14">
        <v>4</v>
      </c>
      <c r="S14">
        <v>5</v>
      </c>
      <c r="U14" s="8">
        <v>4.0309999999999997</v>
      </c>
      <c r="V14" s="8">
        <v>1.0372399999999999</v>
      </c>
      <c r="W14">
        <v>31.6</v>
      </c>
      <c r="X14">
        <v>0.35331000000000001</v>
      </c>
      <c r="Y14">
        <v>1.3905400000000001</v>
      </c>
      <c r="Z14">
        <v>3.4709500000000002</v>
      </c>
      <c r="AA14">
        <v>0.73536000000000001</v>
      </c>
      <c r="AB14">
        <v>7.2669999999999998E-2</v>
      </c>
      <c r="AD14">
        <v>2.64046</v>
      </c>
      <c r="AE14">
        <v>23.5</v>
      </c>
      <c r="AG14">
        <v>2</v>
      </c>
      <c r="AJ14">
        <v>1.958</v>
      </c>
      <c r="AK14">
        <v>0.64305000000000001</v>
      </c>
      <c r="AL14">
        <v>0.30509999999999998</v>
      </c>
      <c r="AM14">
        <v>2.9061499999999998</v>
      </c>
      <c r="AN14">
        <v>2.76078</v>
      </c>
      <c r="AO14">
        <v>0.40414</v>
      </c>
      <c r="AP14">
        <v>1.2731600000000001</v>
      </c>
      <c r="AQ14">
        <v>4.3793600000000001</v>
      </c>
      <c r="AS14">
        <v>0</v>
      </c>
      <c r="AT14">
        <v>0</v>
      </c>
      <c r="AU14">
        <v>0</v>
      </c>
      <c r="AV14">
        <v>0</v>
      </c>
      <c r="AW14" s="4">
        <v>0</v>
      </c>
      <c r="AX14">
        <v>0</v>
      </c>
      <c r="AY14">
        <v>0</v>
      </c>
      <c r="BA14" s="1">
        <v>44090</v>
      </c>
      <c r="BB14">
        <v>4</v>
      </c>
      <c r="BC14">
        <v>4</v>
      </c>
      <c r="BD14">
        <v>0</v>
      </c>
      <c r="BE14">
        <v>20</v>
      </c>
      <c r="BF14">
        <v>1</v>
      </c>
      <c r="BG14">
        <v>0</v>
      </c>
      <c r="BH14">
        <v>20</v>
      </c>
      <c r="BI14" s="1">
        <v>43542</v>
      </c>
      <c r="BJ14">
        <v>2</v>
      </c>
      <c r="BK14">
        <v>2</v>
      </c>
      <c r="BL14">
        <v>0</v>
      </c>
      <c r="BM14">
        <v>8</v>
      </c>
      <c r="BN14">
        <v>1</v>
      </c>
      <c r="BO14">
        <v>0</v>
      </c>
      <c r="BP14">
        <v>8</v>
      </c>
      <c r="BQ14" s="1">
        <v>43112</v>
      </c>
      <c r="BR14">
        <v>4</v>
      </c>
      <c r="BS14">
        <v>4</v>
      </c>
      <c r="BT14">
        <v>0</v>
      </c>
      <c r="BU14">
        <v>16</v>
      </c>
      <c r="BV14">
        <v>1</v>
      </c>
      <c r="BW14">
        <v>0</v>
      </c>
      <c r="BX14">
        <v>16</v>
      </c>
      <c r="BY14">
        <v>15.333</v>
      </c>
      <c r="CA14" t="s">
        <v>677</v>
      </c>
      <c r="CB14" t="s">
        <v>678</v>
      </c>
      <c r="CC14">
        <v>7032</v>
      </c>
      <c r="CD14">
        <v>230</v>
      </c>
      <c r="CE14">
        <v>2019557067</v>
      </c>
      <c r="CF14" t="s">
        <v>98</v>
      </c>
      <c r="CG14" t="s">
        <v>99</v>
      </c>
      <c r="CH14" s="1">
        <v>30286</v>
      </c>
      <c r="CI14" t="s">
        <v>99</v>
      </c>
      <c r="CJ14" t="s">
        <v>99</v>
      </c>
      <c r="CK14" t="s">
        <v>99</v>
      </c>
      <c r="CL14" t="s">
        <v>102</v>
      </c>
      <c r="CM14" t="s">
        <v>675</v>
      </c>
      <c r="CN14">
        <v>120</v>
      </c>
      <c r="CO14" s="1">
        <v>44621</v>
      </c>
      <c r="CP14" s="1"/>
      <c r="CV14"/>
    </row>
    <row r="15" spans="1:105" x14ac:dyDescent="0.25">
      <c r="A15" t="s">
        <v>233</v>
      </c>
      <c r="B15" s="18" t="s">
        <v>1767</v>
      </c>
      <c r="C15" s="18">
        <v>315198</v>
      </c>
      <c r="D15" t="s">
        <v>695</v>
      </c>
      <c r="E15" t="s">
        <v>573</v>
      </c>
      <c r="F15" t="s">
        <v>129</v>
      </c>
      <c r="G15" t="s">
        <v>1781</v>
      </c>
      <c r="H15">
        <v>65.900000000000006</v>
      </c>
      <c r="I15" t="s">
        <v>106</v>
      </c>
      <c r="K15" t="s">
        <v>99</v>
      </c>
      <c r="L15" t="s">
        <v>104</v>
      </c>
      <c r="M15">
        <v>3</v>
      </c>
      <c r="N15">
        <v>5</v>
      </c>
      <c r="O15">
        <v>2</v>
      </c>
      <c r="P15">
        <v>4</v>
      </c>
      <c r="Q15">
        <v>5</v>
      </c>
      <c r="R15">
        <v>4</v>
      </c>
      <c r="S15">
        <v>5</v>
      </c>
      <c r="U15" s="8">
        <v>3.8401800000000001</v>
      </c>
      <c r="V15" s="8">
        <v>1.1723300000000001</v>
      </c>
      <c r="W15">
        <v>49.3</v>
      </c>
      <c r="X15">
        <v>0.75748000000000004</v>
      </c>
      <c r="Y15">
        <v>1.9298200000000001</v>
      </c>
      <c r="Z15">
        <v>3.2431000000000001</v>
      </c>
      <c r="AA15">
        <v>0.78290999999999999</v>
      </c>
      <c r="AB15">
        <v>0.16635</v>
      </c>
      <c r="AD15">
        <v>1.9103600000000001</v>
      </c>
      <c r="AE15">
        <v>73.099999999999994</v>
      </c>
      <c r="AG15">
        <v>6</v>
      </c>
      <c r="AJ15">
        <v>1.8251900000000001</v>
      </c>
      <c r="AK15">
        <v>0.63924000000000003</v>
      </c>
      <c r="AL15">
        <v>0.27411000000000002</v>
      </c>
      <c r="AM15">
        <v>2.73854</v>
      </c>
      <c r="AN15">
        <v>2.14276</v>
      </c>
      <c r="AO15">
        <v>0.87163000000000002</v>
      </c>
      <c r="AP15">
        <v>1.6016900000000001</v>
      </c>
      <c r="AQ15">
        <v>4.4273899999999999</v>
      </c>
      <c r="AS15">
        <v>0</v>
      </c>
      <c r="AT15">
        <v>17</v>
      </c>
      <c r="AU15">
        <v>1</v>
      </c>
      <c r="AV15">
        <v>0</v>
      </c>
      <c r="AW15" s="4">
        <v>0</v>
      </c>
      <c r="AX15">
        <v>0</v>
      </c>
      <c r="AY15">
        <v>0</v>
      </c>
      <c r="BA15" s="1">
        <v>44386</v>
      </c>
      <c r="BB15">
        <v>6</v>
      </c>
      <c r="BC15">
        <v>3</v>
      </c>
      <c r="BD15">
        <v>2</v>
      </c>
      <c r="BE15">
        <v>32</v>
      </c>
      <c r="BF15">
        <v>1</v>
      </c>
      <c r="BG15">
        <v>0</v>
      </c>
      <c r="BH15">
        <v>32</v>
      </c>
      <c r="BI15" s="1">
        <v>43697</v>
      </c>
      <c r="BJ15">
        <v>2</v>
      </c>
      <c r="BK15">
        <v>2</v>
      </c>
      <c r="BL15">
        <v>0</v>
      </c>
      <c r="BM15">
        <v>8</v>
      </c>
      <c r="BN15">
        <v>1</v>
      </c>
      <c r="BO15">
        <v>0</v>
      </c>
      <c r="BP15">
        <v>8</v>
      </c>
      <c r="BQ15" s="1">
        <v>43300</v>
      </c>
      <c r="BR15">
        <v>3</v>
      </c>
      <c r="BS15">
        <v>3</v>
      </c>
      <c r="BT15">
        <v>0</v>
      </c>
      <c r="BU15">
        <v>12</v>
      </c>
      <c r="BV15">
        <v>1</v>
      </c>
      <c r="BW15">
        <v>0</v>
      </c>
      <c r="BX15">
        <v>12</v>
      </c>
      <c r="BY15">
        <v>20.667000000000002</v>
      </c>
      <c r="CA15" t="s">
        <v>697</v>
      </c>
      <c r="CB15" t="s">
        <v>698</v>
      </c>
      <c r="CC15">
        <v>7065</v>
      </c>
      <c r="CD15">
        <v>370</v>
      </c>
      <c r="CE15">
        <v>7324997927</v>
      </c>
      <c r="CF15" t="s">
        <v>98</v>
      </c>
      <c r="CG15" t="s">
        <v>99</v>
      </c>
      <c r="CH15" s="1">
        <v>30649</v>
      </c>
      <c r="CI15" t="s">
        <v>99</v>
      </c>
      <c r="CJ15" t="s">
        <v>99</v>
      </c>
      <c r="CK15" t="s">
        <v>99</v>
      </c>
      <c r="CL15" t="s">
        <v>102</v>
      </c>
      <c r="CM15" t="s">
        <v>696</v>
      </c>
      <c r="CN15">
        <v>122</v>
      </c>
      <c r="CO15" s="1">
        <v>44621</v>
      </c>
      <c r="CP15" s="1"/>
      <c r="CV15"/>
    </row>
    <row r="16" spans="1:105" x14ac:dyDescent="0.25">
      <c r="A16" t="s">
        <v>233</v>
      </c>
      <c r="B16" s="18" t="s">
        <v>1767</v>
      </c>
      <c r="C16" s="18">
        <v>315352</v>
      </c>
      <c r="D16" t="s">
        <v>1192</v>
      </c>
      <c r="E16" t="s">
        <v>136</v>
      </c>
      <c r="F16" t="s">
        <v>206</v>
      </c>
      <c r="G16" t="s">
        <v>1781</v>
      </c>
      <c r="H16">
        <v>135.30000000000001</v>
      </c>
      <c r="I16" t="s">
        <v>106</v>
      </c>
      <c r="K16" t="s">
        <v>99</v>
      </c>
      <c r="L16" t="s">
        <v>104</v>
      </c>
      <c r="M16">
        <v>2</v>
      </c>
      <c r="N16">
        <v>3</v>
      </c>
      <c r="O16">
        <v>1</v>
      </c>
      <c r="P16">
        <v>5</v>
      </c>
      <c r="Q16">
        <v>5</v>
      </c>
      <c r="R16">
        <v>5</v>
      </c>
      <c r="S16">
        <v>3</v>
      </c>
      <c r="U16" s="8">
        <v>4.3269900000000003</v>
      </c>
      <c r="V16" s="8">
        <v>1.02288</v>
      </c>
      <c r="W16">
        <v>33.299999999999997</v>
      </c>
      <c r="X16">
        <v>0.96519999999999995</v>
      </c>
      <c r="Y16">
        <v>1.9880800000000001</v>
      </c>
      <c r="Z16">
        <v>3.7604099999999998</v>
      </c>
      <c r="AA16">
        <v>0.76226000000000005</v>
      </c>
      <c r="AB16">
        <v>9.1300000000000006E-2</v>
      </c>
      <c r="AD16">
        <v>2.3389099999999998</v>
      </c>
      <c r="AE16">
        <v>40</v>
      </c>
      <c r="AG16">
        <v>1</v>
      </c>
      <c r="AJ16">
        <v>2.0833300000000001</v>
      </c>
      <c r="AK16">
        <v>0.7712</v>
      </c>
      <c r="AL16">
        <v>0.61929999999999996</v>
      </c>
      <c r="AM16">
        <v>3.4738199999999999</v>
      </c>
      <c r="AN16">
        <v>2.2983799999999999</v>
      </c>
      <c r="AO16">
        <v>0.92061000000000004</v>
      </c>
      <c r="AP16">
        <v>0.61856</v>
      </c>
      <c r="AQ16">
        <v>3.9327299999999998</v>
      </c>
      <c r="AS16">
        <v>0</v>
      </c>
      <c r="AT16">
        <v>3</v>
      </c>
      <c r="AU16">
        <v>1</v>
      </c>
      <c r="AV16">
        <v>1</v>
      </c>
      <c r="AW16" s="4">
        <v>21801</v>
      </c>
      <c r="AX16">
        <v>0</v>
      </c>
      <c r="AY16">
        <v>1</v>
      </c>
      <c r="BA16" s="1">
        <v>43819</v>
      </c>
      <c r="BB16">
        <v>2</v>
      </c>
      <c r="BC16">
        <v>2</v>
      </c>
      <c r="BD16">
        <v>0</v>
      </c>
      <c r="BE16">
        <v>8</v>
      </c>
      <c r="BF16">
        <v>1</v>
      </c>
      <c r="BG16">
        <v>0</v>
      </c>
      <c r="BH16">
        <v>8</v>
      </c>
      <c r="BI16" s="1">
        <v>43453</v>
      </c>
      <c r="BJ16">
        <v>7</v>
      </c>
      <c r="BK16">
        <v>6</v>
      </c>
      <c r="BL16">
        <v>0</v>
      </c>
      <c r="BM16">
        <v>128</v>
      </c>
      <c r="BN16">
        <v>1</v>
      </c>
      <c r="BO16">
        <v>0</v>
      </c>
      <c r="BP16">
        <v>128</v>
      </c>
      <c r="BQ16" s="1">
        <v>42948</v>
      </c>
      <c r="BR16">
        <v>12</v>
      </c>
      <c r="BS16">
        <v>11</v>
      </c>
      <c r="BT16">
        <v>1</v>
      </c>
      <c r="BU16">
        <v>52</v>
      </c>
      <c r="BV16">
        <v>1</v>
      </c>
      <c r="BW16">
        <v>0</v>
      </c>
      <c r="BX16">
        <v>52</v>
      </c>
      <c r="BY16">
        <v>55.332999999999998</v>
      </c>
      <c r="CA16" t="s">
        <v>1194</v>
      </c>
      <c r="CB16" t="s">
        <v>1195</v>
      </c>
      <c r="CC16">
        <v>7050</v>
      </c>
      <c r="CD16">
        <v>200</v>
      </c>
      <c r="CE16">
        <v>9732663000</v>
      </c>
      <c r="CF16" t="s">
        <v>98</v>
      </c>
      <c r="CG16" t="s">
        <v>99</v>
      </c>
      <c r="CH16" s="1">
        <v>35103</v>
      </c>
      <c r="CI16" t="s">
        <v>99</v>
      </c>
      <c r="CJ16" t="s">
        <v>100</v>
      </c>
      <c r="CK16" t="s">
        <v>99</v>
      </c>
      <c r="CL16" t="s">
        <v>102</v>
      </c>
      <c r="CM16" t="s">
        <v>1193</v>
      </c>
      <c r="CN16">
        <v>188</v>
      </c>
      <c r="CO16" s="1">
        <v>44621</v>
      </c>
      <c r="CP16" s="1"/>
      <c r="CV16"/>
    </row>
    <row r="17" spans="1:102" x14ac:dyDescent="0.25">
      <c r="A17" t="s">
        <v>233</v>
      </c>
      <c r="B17" s="18" t="s">
        <v>1767</v>
      </c>
      <c r="C17" s="18">
        <v>315494</v>
      </c>
      <c r="D17" t="s">
        <v>1600</v>
      </c>
      <c r="E17" t="s">
        <v>1602</v>
      </c>
      <c r="F17" t="s">
        <v>278</v>
      </c>
      <c r="G17" t="s">
        <v>1781</v>
      </c>
      <c r="H17">
        <v>194.6</v>
      </c>
      <c r="I17" t="s">
        <v>105</v>
      </c>
      <c r="K17" t="s">
        <v>99</v>
      </c>
      <c r="L17" t="s">
        <v>104</v>
      </c>
      <c r="M17">
        <v>5</v>
      </c>
      <c r="N17">
        <v>4</v>
      </c>
      <c r="O17">
        <v>5</v>
      </c>
      <c r="P17">
        <v>5</v>
      </c>
      <c r="Q17">
        <v>5</v>
      </c>
      <c r="R17">
        <v>5</v>
      </c>
      <c r="S17">
        <v>4</v>
      </c>
      <c r="U17" s="8">
        <v>4.3654400000000004</v>
      </c>
      <c r="V17" s="8">
        <v>1.2381</v>
      </c>
      <c r="W17">
        <v>42.6</v>
      </c>
      <c r="X17">
        <v>0.52929999999999999</v>
      </c>
      <c r="Y17">
        <v>1.7674000000000001</v>
      </c>
      <c r="Z17">
        <v>3.8304900000000002</v>
      </c>
      <c r="AA17">
        <v>1.01729</v>
      </c>
      <c r="AB17">
        <v>0.18101999999999999</v>
      </c>
      <c r="AD17">
        <v>2.5980400000000001</v>
      </c>
      <c r="AE17">
        <v>48.5</v>
      </c>
      <c r="AG17">
        <v>0</v>
      </c>
      <c r="AJ17">
        <v>1.8766700000000001</v>
      </c>
      <c r="AK17">
        <v>0.72184999999999999</v>
      </c>
      <c r="AL17">
        <v>0.49381000000000003</v>
      </c>
      <c r="AM17">
        <v>3.09233</v>
      </c>
      <c r="AN17">
        <v>2.8341500000000002</v>
      </c>
      <c r="AO17">
        <v>0.53937000000000002</v>
      </c>
      <c r="AP17">
        <v>0.93896999999999997</v>
      </c>
      <c r="AQ17">
        <v>4.45716</v>
      </c>
      <c r="AS17">
        <v>0</v>
      </c>
      <c r="AT17">
        <v>14</v>
      </c>
      <c r="AU17">
        <v>0</v>
      </c>
      <c r="AV17">
        <v>0</v>
      </c>
      <c r="AW17" s="4">
        <v>0</v>
      </c>
      <c r="AX17">
        <v>0</v>
      </c>
      <c r="AY17">
        <v>0</v>
      </c>
      <c r="BA17" s="1">
        <v>44126</v>
      </c>
      <c r="BB17">
        <v>1</v>
      </c>
      <c r="BC17">
        <v>0</v>
      </c>
      <c r="BD17">
        <v>1</v>
      </c>
      <c r="BE17">
        <v>4</v>
      </c>
      <c r="BF17">
        <v>0</v>
      </c>
      <c r="BG17">
        <v>0</v>
      </c>
      <c r="BH17">
        <v>4</v>
      </c>
      <c r="BI17" s="1">
        <v>43594</v>
      </c>
      <c r="BJ17">
        <v>2</v>
      </c>
      <c r="BK17">
        <v>2</v>
      </c>
      <c r="BL17">
        <v>0</v>
      </c>
      <c r="BM17">
        <v>8</v>
      </c>
      <c r="BN17">
        <v>1</v>
      </c>
      <c r="BO17">
        <v>0</v>
      </c>
      <c r="BP17">
        <v>8</v>
      </c>
      <c r="BQ17" s="1">
        <v>43227</v>
      </c>
      <c r="BR17">
        <v>2</v>
      </c>
      <c r="BS17">
        <v>2</v>
      </c>
      <c r="BT17">
        <v>0</v>
      </c>
      <c r="BU17">
        <v>8</v>
      </c>
      <c r="BV17">
        <v>1</v>
      </c>
      <c r="BW17">
        <v>0</v>
      </c>
      <c r="BX17">
        <v>8</v>
      </c>
      <c r="BY17">
        <v>6</v>
      </c>
      <c r="CA17" t="s">
        <v>1603</v>
      </c>
      <c r="CB17" t="s">
        <v>1604</v>
      </c>
      <c r="CC17">
        <v>7662</v>
      </c>
      <c r="CD17">
        <v>100</v>
      </c>
      <c r="CE17">
        <v>2012269600</v>
      </c>
      <c r="CF17" t="s">
        <v>98</v>
      </c>
      <c r="CG17" t="s">
        <v>99</v>
      </c>
      <c r="CH17" s="1">
        <v>38735</v>
      </c>
      <c r="CI17" t="s">
        <v>99</v>
      </c>
      <c r="CJ17" t="s">
        <v>99</v>
      </c>
      <c r="CK17" t="s">
        <v>99</v>
      </c>
      <c r="CL17" t="s">
        <v>102</v>
      </c>
      <c r="CM17" t="s">
        <v>1601</v>
      </c>
      <c r="CN17">
        <v>73</v>
      </c>
      <c r="CO17" s="1">
        <v>44621</v>
      </c>
      <c r="CP17" s="1"/>
      <c r="CV17"/>
    </row>
    <row r="18" spans="1:102" x14ac:dyDescent="0.25">
      <c r="A18" t="s">
        <v>233</v>
      </c>
      <c r="B18" s="18" t="s">
        <v>1767</v>
      </c>
      <c r="C18" s="18">
        <v>315476</v>
      </c>
      <c r="D18" t="s">
        <v>1543</v>
      </c>
      <c r="E18" t="s">
        <v>1545</v>
      </c>
      <c r="F18" t="s">
        <v>396</v>
      </c>
      <c r="G18" t="s">
        <v>1781</v>
      </c>
      <c r="H18">
        <v>242.4</v>
      </c>
      <c r="I18" t="s">
        <v>105</v>
      </c>
      <c r="K18" t="s">
        <v>99</v>
      </c>
      <c r="L18" t="s">
        <v>104</v>
      </c>
      <c r="M18">
        <v>5</v>
      </c>
      <c r="N18">
        <v>4</v>
      </c>
      <c r="O18">
        <v>3</v>
      </c>
      <c r="P18">
        <v>5</v>
      </c>
      <c r="Q18">
        <v>5</v>
      </c>
      <c r="R18">
        <v>5</v>
      </c>
      <c r="S18">
        <v>4</v>
      </c>
      <c r="U18" s="8">
        <v>3.1939899999999999</v>
      </c>
      <c r="V18" s="8">
        <v>0.72048000000000001</v>
      </c>
      <c r="W18">
        <v>37.700000000000003</v>
      </c>
      <c r="X18">
        <v>0.53546000000000005</v>
      </c>
      <c r="Y18">
        <v>1.2559499999999999</v>
      </c>
      <c r="Z18">
        <v>2.8271600000000001</v>
      </c>
      <c r="AA18">
        <v>0.61375999999999997</v>
      </c>
      <c r="AB18">
        <v>0.11609999999999999</v>
      </c>
      <c r="AD18">
        <v>1.9380500000000001</v>
      </c>
      <c r="AE18">
        <v>51</v>
      </c>
      <c r="AG18">
        <v>3</v>
      </c>
      <c r="AJ18">
        <v>1.6300300000000001</v>
      </c>
      <c r="AK18">
        <v>0.60450999999999999</v>
      </c>
      <c r="AL18">
        <v>0.33285999999999999</v>
      </c>
      <c r="AM18">
        <v>2.5674100000000002</v>
      </c>
      <c r="AN18">
        <v>2.4340799999999998</v>
      </c>
      <c r="AO18">
        <v>0.65154999999999996</v>
      </c>
      <c r="AP18">
        <v>0.81061000000000005</v>
      </c>
      <c r="AQ18">
        <v>3.9278499999999998</v>
      </c>
      <c r="AS18">
        <v>0</v>
      </c>
      <c r="AT18">
        <v>0</v>
      </c>
      <c r="AU18">
        <v>0</v>
      </c>
      <c r="AV18">
        <v>0</v>
      </c>
      <c r="AW18" s="4">
        <v>0</v>
      </c>
      <c r="AX18">
        <v>0</v>
      </c>
      <c r="AY18">
        <v>0</v>
      </c>
      <c r="BA18" s="1">
        <v>43440</v>
      </c>
      <c r="BB18">
        <v>3</v>
      </c>
      <c r="BC18">
        <v>3</v>
      </c>
      <c r="BD18">
        <v>0</v>
      </c>
      <c r="BE18">
        <v>16</v>
      </c>
      <c r="BF18">
        <v>1</v>
      </c>
      <c r="BG18">
        <v>0</v>
      </c>
      <c r="BH18">
        <v>16</v>
      </c>
      <c r="BI18" s="1">
        <v>42975</v>
      </c>
      <c r="BJ18">
        <v>4</v>
      </c>
      <c r="BK18">
        <v>4</v>
      </c>
      <c r="BL18">
        <v>0</v>
      </c>
      <c r="BM18">
        <v>16</v>
      </c>
      <c r="BN18">
        <v>1</v>
      </c>
      <c r="BO18">
        <v>0</v>
      </c>
      <c r="BP18">
        <v>16</v>
      </c>
      <c r="BQ18" s="1">
        <v>42564</v>
      </c>
      <c r="BR18">
        <v>9</v>
      </c>
      <c r="BS18">
        <v>9</v>
      </c>
      <c r="BT18">
        <v>0</v>
      </c>
      <c r="BU18">
        <v>32</v>
      </c>
      <c r="BV18">
        <v>1</v>
      </c>
      <c r="BW18">
        <v>0</v>
      </c>
      <c r="BX18">
        <v>32</v>
      </c>
      <c r="BY18">
        <v>18.667000000000002</v>
      </c>
      <c r="CA18" t="s">
        <v>1546</v>
      </c>
      <c r="CB18" t="s">
        <v>1547</v>
      </c>
      <c r="CC18">
        <v>7094</v>
      </c>
      <c r="CD18">
        <v>230</v>
      </c>
      <c r="CE18">
        <v>2018638866</v>
      </c>
      <c r="CF18" t="s">
        <v>98</v>
      </c>
      <c r="CG18" t="s">
        <v>99</v>
      </c>
      <c r="CH18" s="1">
        <v>37439</v>
      </c>
      <c r="CI18" t="s">
        <v>99</v>
      </c>
      <c r="CJ18" t="s">
        <v>100</v>
      </c>
      <c r="CK18" t="s">
        <v>99</v>
      </c>
      <c r="CL18" t="s">
        <v>102</v>
      </c>
      <c r="CM18" t="s">
        <v>1544</v>
      </c>
      <c r="CN18">
        <v>334</v>
      </c>
      <c r="CO18" s="1">
        <v>44621</v>
      </c>
      <c r="CP18" s="1"/>
      <c r="CV18"/>
    </row>
    <row r="19" spans="1:102" x14ac:dyDescent="0.25">
      <c r="A19" t="s">
        <v>233</v>
      </c>
      <c r="B19" s="18" t="s">
        <v>1767</v>
      </c>
      <c r="C19" s="18">
        <v>315449</v>
      </c>
      <c r="D19" t="s">
        <v>1451</v>
      </c>
      <c r="E19" t="s">
        <v>295</v>
      </c>
      <c r="F19" t="s">
        <v>206</v>
      </c>
      <c r="G19" t="s">
        <v>1781</v>
      </c>
      <c r="H19">
        <v>102.8</v>
      </c>
      <c r="I19" t="s">
        <v>97</v>
      </c>
      <c r="K19" t="s">
        <v>99</v>
      </c>
      <c r="L19" t="s">
        <v>104</v>
      </c>
      <c r="M19">
        <v>4</v>
      </c>
      <c r="N19">
        <v>3</v>
      </c>
      <c r="O19">
        <v>3</v>
      </c>
      <c r="P19">
        <v>5</v>
      </c>
      <c r="Q19">
        <v>5</v>
      </c>
      <c r="R19">
        <v>5</v>
      </c>
      <c r="S19">
        <v>3</v>
      </c>
      <c r="U19" s="8">
        <v>4.2827700000000002</v>
      </c>
      <c r="V19" s="8">
        <v>1.10046</v>
      </c>
      <c r="W19">
        <v>37.200000000000003</v>
      </c>
      <c r="X19">
        <v>0.48105999999999999</v>
      </c>
      <c r="Y19">
        <v>1.58152</v>
      </c>
      <c r="Z19">
        <v>3.7107999999999999</v>
      </c>
      <c r="AA19">
        <v>0.91735</v>
      </c>
      <c r="AB19">
        <v>0.17562</v>
      </c>
      <c r="AD19">
        <v>2.70126</v>
      </c>
      <c r="AE19">
        <v>51.9</v>
      </c>
      <c r="AG19">
        <v>6</v>
      </c>
      <c r="AJ19">
        <v>2.2251099999999999</v>
      </c>
      <c r="AK19">
        <v>0.72397</v>
      </c>
      <c r="AL19">
        <v>0.63854</v>
      </c>
      <c r="AM19">
        <v>3.5876199999999998</v>
      </c>
      <c r="AN19">
        <v>2.4853100000000001</v>
      </c>
      <c r="AO19">
        <v>0.48876999999999998</v>
      </c>
      <c r="AP19">
        <v>0.64541000000000004</v>
      </c>
      <c r="AQ19">
        <v>3.7690800000000002</v>
      </c>
      <c r="AS19">
        <v>0</v>
      </c>
      <c r="AT19">
        <v>7</v>
      </c>
      <c r="AU19">
        <v>1</v>
      </c>
      <c r="AV19">
        <v>0</v>
      </c>
      <c r="AW19" s="4">
        <v>0</v>
      </c>
      <c r="AX19">
        <v>0</v>
      </c>
      <c r="AY19">
        <v>0</v>
      </c>
      <c r="BA19" s="1">
        <v>43845</v>
      </c>
      <c r="BB19">
        <v>5</v>
      </c>
      <c r="BC19">
        <v>4</v>
      </c>
      <c r="BD19">
        <v>1</v>
      </c>
      <c r="BE19">
        <v>24</v>
      </c>
      <c r="BF19">
        <v>1</v>
      </c>
      <c r="BG19">
        <v>0</v>
      </c>
      <c r="BH19">
        <v>24</v>
      </c>
      <c r="BI19" s="1">
        <v>43504</v>
      </c>
      <c r="BJ19">
        <v>2</v>
      </c>
      <c r="BK19">
        <v>2</v>
      </c>
      <c r="BL19">
        <v>0</v>
      </c>
      <c r="BM19">
        <v>12</v>
      </c>
      <c r="BN19">
        <v>1</v>
      </c>
      <c r="BO19">
        <v>0</v>
      </c>
      <c r="BP19">
        <v>12</v>
      </c>
      <c r="BQ19" s="1">
        <v>43042</v>
      </c>
      <c r="BR19">
        <v>2</v>
      </c>
      <c r="BS19">
        <v>1</v>
      </c>
      <c r="BT19">
        <v>1</v>
      </c>
      <c r="BU19">
        <v>4</v>
      </c>
      <c r="BV19">
        <v>1</v>
      </c>
      <c r="BW19">
        <v>0</v>
      </c>
      <c r="BX19">
        <v>4</v>
      </c>
      <c r="BY19">
        <v>16.667000000000002</v>
      </c>
      <c r="CA19" t="s">
        <v>1453</v>
      </c>
      <c r="CB19" t="s">
        <v>1454</v>
      </c>
      <c r="CC19">
        <v>7052</v>
      </c>
      <c r="CD19">
        <v>200</v>
      </c>
      <c r="CE19">
        <v>9733243000</v>
      </c>
      <c r="CF19" t="s">
        <v>98</v>
      </c>
      <c r="CG19" t="s">
        <v>99</v>
      </c>
      <c r="CH19" s="1">
        <v>36040</v>
      </c>
      <c r="CI19" t="s">
        <v>99</v>
      </c>
      <c r="CJ19" t="s">
        <v>100</v>
      </c>
      <c r="CK19" t="s">
        <v>99</v>
      </c>
      <c r="CL19" t="s">
        <v>102</v>
      </c>
      <c r="CM19" t="s">
        <v>1452</v>
      </c>
      <c r="CN19">
        <v>120</v>
      </c>
      <c r="CO19" s="1">
        <v>44621</v>
      </c>
      <c r="CP19" s="1"/>
      <c r="CV19"/>
    </row>
    <row r="20" spans="1:102" x14ac:dyDescent="0.25">
      <c r="A20" t="s">
        <v>233</v>
      </c>
      <c r="B20" s="18" t="s">
        <v>1767</v>
      </c>
      <c r="C20" s="18">
        <v>315387</v>
      </c>
      <c r="D20" t="s">
        <v>1309</v>
      </c>
      <c r="E20" t="s">
        <v>592</v>
      </c>
      <c r="F20" t="s">
        <v>273</v>
      </c>
      <c r="G20" t="s">
        <v>1781</v>
      </c>
      <c r="H20">
        <v>123.5</v>
      </c>
      <c r="I20" t="s">
        <v>106</v>
      </c>
      <c r="K20" t="s">
        <v>99</v>
      </c>
      <c r="L20" t="s">
        <v>101</v>
      </c>
      <c r="M20">
        <v>2</v>
      </c>
      <c r="N20">
        <v>2</v>
      </c>
      <c r="O20">
        <v>2</v>
      </c>
      <c r="P20">
        <v>4</v>
      </c>
      <c r="Q20">
        <v>4</v>
      </c>
      <c r="R20">
        <v>4</v>
      </c>
      <c r="S20">
        <v>2</v>
      </c>
      <c r="U20" s="8">
        <v>3.8468599999999999</v>
      </c>
      <c r="V20" s="8">
        <v>0.46082000000000001</v>
      </c>
      <c r="W20">
        <v>57.5</v>
      </c>
      <c r="X20">
        <v>0.87034999999999996</v>
      </c>
      <c r="Y20">
        <v>1.33117</v>
      </c>
      <c r="Z20">
        <v>2.8143899999999999</v>
      </c>
      <c r="AA20">
        <v>0.22065000000000001</v>
      </c>
      <c r="AB20">
        <v>0.15406</v>
      </c>
      <c r="AD20">
        <v>2.5156900000000002</v>
      </c>
      <c r="AE20">
        <v>69.2</v>
      </c>
      <c r="AG20">
        <v>0</v>
      </c>
      <c r="AJ20">
        <v>1.9757499999999999</v>
      </c>
      <c r="AK20">
        <v>0.73831999999999998</v>
      </c>
      <c r="AL20">
        <v>0.35513</v>
      </c>
      <c r="AM20">
        <v>3.06921</v>
      </c>
      <c r="AN20">
        <v>2.6067</v>
      </c>
      <c r="AO20">
        <v>0.86709999999999998</v>
      </c>
      <c r="AP20">
        <v>0.48596</v>
      </c>
      <c r="AQ20">
        <v>3.9572699999999998</v>
      </c>
      <c r="AS20">
        <v>2</v>
      </c>
      <c r="AT20">
        <v>10</v>
      </c>
      <c r="AU20">
        <v>2</v>
      </c>
      <c r="AV20">
        <v>2</v>
      </c>
      <c r="AW20" s="4">
        <v>207325</v>
      </c>
      <c r="AX20">
        <v>0</v>
      </c>
      <c r="AY20">
        <v>2</v>
      </c>
      <c r="BA20" s="1">
        <v>44103</v>
      </c>
      <c r="BB20">
        <v>4</v>
      </c>
      <c r="BC20">
        <v>2</v>
      </c>
      <c r="BD20">
        <v>2</v>
      </c>
      <c r="BE20">
        <v>24</v>
      </c>
      <c r="BF20">
        <v>1</v>
      </c>
      <c r="BG20">
        <v>0</v>
      </c>
      <c r="BH20">
        <v>24</v>
      </c>
      <c r="BI20" s="1">
        <v>43545</v>
      </c>
      <c r="BJ20">
        <v>9</v>
      </c>
      <c r="BK20">
        <v>3</v>
      </c>
      <c r="BL20">
        <v>4</v>
      </c>
      <c r="BM20">
        <v>40</v>
      </c>
      <c r="BN20">
        <v>1</v>
      </c>
      <c r="BO20">
        <v>0</v>
      </c>
      <c r="BP20">
        <v>40</v>
      </c>
      <c r="BQ20" s="1">
        <v>43165</v>
      </c>
      <c r="BR20">
        <v>7</v>
      </c>
      <c r="BS20">
        <v>5</v>
      </c>
      <c r="BT20">
        <v>2</v>
      </c>
      <c r="BU20">
        <v>44</v>
      </c>
      <c r="BV20">
        <v>1</v>
      </c>
      <c r="BW20">
        <v>0</v>
      </c>
      <c r="BX20">
        <v>44</v>
      </c>
      <c r="BY20">
        <v>32.667000000000002</v>
      </c>
      <c r="CA20" t="s">
        <v>1311</v>
      </c>
      <c r="CB20" t="s">
        <v>1312</v>
      </c>
      <c r="CC20">
        <v>7728</v>
      </c>
      <c r="CD20">
        <v>290</v>
      </c>
      <c r="CE20">
        <v>7324317420</v>
      </c>
      <c r="CF20" t="s">
        <v>98</v>
      </c>
      <c r="CG20" t="s">
        <v>99</v>
      </c>
      <c r="CH20" s="1">
        <v>35856</v>
      </c>
      <c r="CI20" t="s">
        <v>99</v>
      </c>
      <c r="CJ20" t="s">
        <v>99</v>
      </c>
      <c r="CK20" t="s">
        <v>99</v>
      </c>
      <c r="CL20" t="s">
        <v>102</v>
      </c>
      <c r="CM20" t="s">
        <v>1310</v>
      </c>
      <c r="CN20">
        <v>174</v>
      </c>
      <c r="CO20" s="1">
        <v>44621</v>
      </c>
      <c r="CP20" s="1"/>
      <c r="CV20"/>
    </row>
    <row r="21" spans="1:102" x14ac:dyDescent="0.25">
      <c r="A21" t="s">
        <v>233</v>
      </c>
      <c r="B21" s="18" t="s">
        <v>1767</v>
      </c>
      <c r="C21" s="18">
        <v>315297</v>
      </c>
      <c r="D21" t="s">
        <v>1007</v>
      </c>
      <c r="E21" t="s">
        <v>1009</v>
      </c>
      <c r="F21" t="s">
        <v>169</v>
      </c>
      <c r="G21" t="s">
        <v>1781</v>
      </c>
      <c r="H21">
        <v>52.9</v>
      </c>
      <c r="I21" t="s">
        <v>106</v>
      </c>
      <c r="J21" t="s">
        <v>107</v>
      </c>
      <c r="K21" t="s">
        <v>99</v>
      </c>
      <c r="L21" t="s">
        <v>104</v>
      </c>
      <c r="M21">
        <v>2</v>
      </c>
      <c r="N21">
        <v>1</v>
      </c>
      <c r="O21">
        <v>1</v>
      </c>
      <c r="P21">
        <v>5</v>
      </c>
      <c r="Q21">
        <v>5</v>
      </c>
      <c r="R21">
        <v>3</v>
      </c>
      <c r="S21">
        <v>1</v>
      </c>
      <c r="U21" s="8">
        <v>3.1535299999999999</v>
      </c>
      <c r="V21" s="8">
        <v>0.29842000000000002</v>
      </c>
      <c r="W21">
        <v>73.599999999999994</v>
      </c>
      <c r="X21">
        <v>1.23102</v>
      </c>
      <c r="Y21">
        <v>1.5294300000000001</v>
      </c>
      <c r="Z21">
        <v>2.4773299999999998</v>
      </c>
      <c r="AA21">
        <v>4.0849999999999997E-2</v>
      </c>
      <c r="AB21">
        <v>4.5749999999999999E-2</v>
      </c>
      <c r="AD21">
        <v>1.62409</v>
      </c>
      <c r="AE21">
        <v>91.7</v>
      </c>
      <c r="AG21">
        <v>0</v>
      </c>
      <c r="AJ21">
        <v>2.1130900000000001</v>
      </c>
      <c r="AK21">
        <v>0.7157</v>
      </c>
      <c r="AL21">
        <v>0.33789999999999998</v>
      </c>
      <c r="AM21">
        <v>3.16669</v>
      </c>
      <c r="AN21">
        <v>1.5734699999999999</v>
      </c>
      <c r="AO21">
        <v>1.26519</v>
      </c>
      <c r="AP21">
        <v>0.33074999999999999</v>
      </c>
      <c r="AQ21">
        <v>3.1441699999999999</v>
      </c>
      <c r="AS21">
        <v>1</v>
      </c>
      <c r="AT21">
        <v>11</v>
      </c>
      <c r="AU21">
        <v>0</v>
      </c>
      <c r="AV21">
        <v>9</v>
      </c>
      <c r="AW21" s="4">
        <v>108645.62</v>
      </c>
      <c r="AX21">
        <v>1</v>
      </c>
      <c r="AY21">
        <v>10</v>
      </c>
      <c r="BA21" s="1">
        <v>44319</v>
      </c>
      <c r="BB21">
        <v>13</v>
      </c>
      <c r="BC21">
        <v>1</v>
      </c>
      <c r="BD21">
        <v>12</v>
      </c>
      <c r="BE21">
        <v>187</v>
      </c>
      <c r="BF21">
        <v>1</v>
      </c>
      <c r="BG21">
        <v>0</v>
      </c>
      <c r="BH21">
        <v>187</v>
      </c>
      <c r="BI21" s="1">
        <v>43657</v>
      </c>
      <c r="BJ21">
        <v>3</v>
      </c>
      <c r="BK21">
        <v>3</v>
      </c>
      <c r="BL21">
        <v>0</v>
      </c>
      <c r="BM21">
        <v>8</v>
      </c>
      <c r="BN21">
        <v>1</v>
      </c>
      <c r="BO21">
        <v>0</v>
      </c>
      <c r="BP21">
        <v>8</v>
      </c>
      <c r="BQ21" s="1">
        <v>43329</v>
      </c>
      <c r="BR21">
        <v>2</v>
      </c>
      <c r="BS21">
        <v>2</v>
      </c>
      <c r="BT21">
        <v>0</v>
      </c>
      <c r="BU21">
        <v>12</v>
      </c>
      <c r="BV21">
        <v>1</v>
      </c>
      <c r="BW21">
        <v>0</v>
      </c>
      <c r="BX21">
        <v>12</v>
      </c>
      <c r="BY21">
        <v>98.167000000000002</v>
      </c>
      <c r="CA21" t="s">
        <v>1010</v>
      </c>
      <c r="CB21" t="s">
        <v>1011</v>
      </c>
      <c r="CC21">
        <v>8004</v>
      </c>
      <c r="CD21">
        <v>160</v>
      </c>
      <c r="CE21">
        <v>8567532000</v>
      </c>
      <c r="CF21" t="s">
        <v>98</v>
      </c>
      <c r="CG21" t="s">
        <v>99</v>
      </c>
      <c r="CH21" s="1">
        <v>33034</v>
      </c>
      <c r="CI21" t="s">
        <v>100</v>
      </c>
      <c r="CJ21" t="s">
        <v>99</v>
      </c>
      <c r="CK21" t="s">
        <v>99</v>
      </c>
      <c r="CL21" t="s">
        <v>102</v>
      </c>
      <c r="CM21" t="s">
        <v>1008</v>
      </c>
      <c r="CN21">
        <v>60</v>
      </c>
      <c r="CO21" s="1">
        <v>44621</v>
      </c>
      <c r="CP21" s="1"/>
      <c r="CS21">
        <v>12</v>
      </c>
      <c r="CV21"/>
      <c r="CX21">
        <v>12</v>
      </c>
    </row>
    <row r="22" spans="1:102" x14ac:dyDescent="0.25">
      <c r="A22" t="s">
        <v>233</v>
      </c>
      <c r="B22" s="18" t="s">
        <v>1767</v>
      </c>
      <c r="C22" s="18">
        <v>315497</v>
      </c>
      <c r="D22" t="s">
        <v>1613</v>
      </c>
      <c r="E22" t="s">
        <v>214</v>
      </c>
      <c r="F22" t="s">
        <v>278</v>
      </c>
      <c r="G22" t="s">
        <v>1781</v>
      </c>
      <c r="H22">
        <v>76.900000000000006</v>
      </c>
      <c r="I22" t="s">
        <v>97</v>
      </c>
      <c r="K22" t="s">
        <v>99</v>
      </c>
      <c r="L22" t="s">
        <v>101</v>
      </c>
      <c r="M22">
        <v>3</v>
      </c>
      <c r="N22">
        <v>5</v>
      </c>
      <c r="O22">
        <v>2</v>
      </c>
      <c r="P22">
        <v>4</v>
      </c>
      <c r="Q22">
        <v>3</v>
      </c>
      <c r="R22">
        <v>5</v>
      </c>
      <c r="S22">
        <v>5</v>
      </c>
      <c r="U22" s="8">
        <v>5.0644</v>
      </c>
      <c r="V22" s="8">
        <v>1.0091000000000001</v>
      </c>
      <c r="W22">
        <v>44.8</v>
      </c>
      <c r="X22">
        <v>1.1335200000000001</v>
      </c>
      <c r="Y22">
        <v>2.14263</v>
      </c>
      <c r="Z22">
        <v>4.3348599999999999</v>
      </c>
      <c r="AA22">
        <v>0.75805</v>
      </c>
      <c r="AB22">
        <v>8.2879999999999995E-2</v>
      </c>
      <c r="AD22">
        <v>2.92177</v>
      </c>
      <c r="AE22">
        <v>55.6</v>
      </c>
      <c r="AG22">
        <v>0</v>
      </c>
      <c r="AJ22">
        <v>2.2009500000000002</v>
      </c>
      <c r="AK22">
        <v>0.72782999999999998</v>
      </c>
      <c r="AL22">
        <v>0.35676999999999998</v>
      </c>
      <c r="AM22">
        <v>3.2855500000000002</v>
      </c>
      <c r="AN22">
        <v>2.7176999999999998</v>
      </c>
      <c r="AO22">
        <v>1.1455900000000001</v>
      </c>
      <c r="AP22">
        <v>1.05925</v>
      </c>
      <c r="AQ22">
        <v>4.8667199999999999</v>
      </c>
      <c r="AS22">
        <v>0</v>
      </c>
      <c r="AT22">
        <v>0</v>
      </c>
      <c r="AU22">
        <v>0</v>
      </c>
      <c r="AV22">
        <v>2</v>
      </c>
      <c r="AW22" s="4">
        <v>1637.69</v>
      </c>
      <c r="AX22">
        <v>0</v>
      </c>
      <c r="AY22">
        <v>2</v>
      </c>
      <c r="BA22" s="1">
        <v>43895</v>
      </c>
      <c r="BB22">
        <v>3</v>
      </c>
      <c r="BC22">
        <v>3</v>
      </c>
      <c r="BD22">
        <v>0</v>
      </c>
      <c r="BE22">
        <v>24</v>
      </c>
      <c r="BF22">
        <v>1</v>
      </c>
      <c r="BG22">
        <v>0</v>
      </c>
      <c r="BH22">
        <v>24</v>
      </c>
      <c r="BI22" s="1">
        <v>43580</v>
      </c>
      <c r="BJ22">
        <v>6</v>
      </c>
      <c r="BK22">
        <v>6</v>
      </c>
      <c r="BL22">
        <v>0</v>
      </c>
      <c r="BM22">
        <v>36</v>
      </c>
      <c r="BN22">
        <v>1</v>
      </c>
      <c r="BO22">
        <v>0</v>
      </c>
      <c r="BP22">
        <v>36</v>
      </c>
      <c r="BQ22" s="1">
        <v>43154</v>
      </c>
      <c r="BR22">
        <v>4</v>
      </c>
      <c r="BS22">
        <v>4</v>
      </c>
      <c r="BT22">
        <v>0</v>
      </c>
      <c r="BU22">
        <v>16</v>
      </c>
      <c r="BV22">
        <v>1</v>
      </c>
      <c r="BW22">
        <v>0</v>
      </c>
      <c r="BX22">
        <v>16</v>
      </c>
      <c r="BY22">
        <v>26.667000000000002</v>
      </c>
      <c r="CA22" t="s">
        <v>123</v>
      </c>
      <c r="CB22" t="s">
        <v>1615</v>
      </c>
      <c r="CC22">
        <v>7401</v>
      </c>
      <c r="CD22">
        <v>100</v>
      </c>
      <c r="CE22">
        <v>2018250660</v>
      </c>
      <c r="CF22" t="s">
        <v>98</v>
      </c>
      <c r="CG22" t="s">
        <v>99</v>
      </c>
      <c r="CH22" s="1">
        <v>38870</v>
      </c>
      <c r="CI22" t="s">
        <v>99</v>
      </c>
      <c r="CJ22" t="s">
        <v>99</v>
      </c>
      <c r="CK22" t="s">
        <v>99</v>
      </c>
      <c r="CL22" t="s">
        <v>102</v>
      </c>
      <c r="CM22" t="s">
        <v>1614</v>
      </c>
      <c r="CN22">
        <v>120</v>
      </c>
      <c r="CO22" s="1">
        <v>44621</v>
      </c>
      <c r="CP22" s="1"/>
      <c r="CV22"/>
    </row>
    <row r="23" spans="1:102" x14ac:dyDescent="0.25">
      <c r="A23" t="s">
        <v>233</v>
      </c>
      <c r="B23" s="18" t="s">
        <v>1767</v>
      </c>
      <c r="C23" s="18">
        <v>315305</v>
      </c>
      <c r="D23" t="s">
        <v>1036</v>
      </c>
      <c r="E23" t="s">
        <v>650</v>
      </c>
      <c r="F23" t="s">
        <v>147</v>
      </c>
      <c r="G23" t="s">
        <v>1781</v>
      </c>
      <c r="H23">
        <v>106.2</v>
      </c>
      <c r="I23" t="s">
        <v>106</v>
      </c>
      <c r="K23" t="s">
        <v>99</v>
      </c>
      <c r="L23" t="s">
        <v>104</v>
      </c>
      <c r="M23">
        <v>3</v>
      </c>
      <c r="N23">
        <v>2</v>
      </c>
      <c r="O23">
        <v>2</v>
      </c>
      <c r="P23">
        <v>5</v>
      </c>
      <c r="Q23">
        <v>5</v>
      </c>
      <c r="R23">
        <v>5</v>
      </c>
      <c r="S23">
        <v>2</v>
      </c>
      <c r="U23" s="8">
        <v>3.2318099999999998</v>
      </c>
      <c r="V23" s="8">
        <v>0.29984</v>
      </c>
      <c r="W23">
        <v>28.4</v>
      </c>
      <c r="X23">
        <v>0.98812</v>
      </c>
      <c r="Y23">
        <v>1.28796</v>
      </c>
      <c r="Z23">
        <v>3.0151699999999999</v>
      </c>
      <c r="AA23">
        <v>0.23694999999999999</v>
      </c>
      <c r="AB23">
        <v>7.059E-2</v>
      </c>
      <c r="AD23">
        <v>1.9438500000000001</v>
      </c>
      <c r="AE23">
        <v>50</v>
      </c>
      <c r="AG23">
        <v>0</v>
      </c>
      <c r="AJ23">
        <v>1.6461399999999999</v>
      </c>
      <c r="AK23">
        <v>0.62280000000000002</v>
      </c>
      <c r="AL23">
        <v>0.28461999999999998</v>
      </c>
      <c r="AM23">
        <v>2.55355</v>
      </c>
      <c r="AN23">
        <v>2.4174799999999999</v>
      </c>
      <c r="AO23">
        <v>1.1670400000000001</v>
      </c>
      <c r="AP23">
        <v>0.39452999999999999</v>
      </c>
      <c r="AQ23">
        <v>3.9959199999999999</v>
      </c>
      <c r="AS23">
        <v>0</v>
      </c>
      <c r="AT23">
        <v>0</v>
      </c>
      <c r="AU23">
        <v>2</v>
      </c>
      <c r="AV23">
        <v>5</v>
      </c>
      <c r="AW23" s="4">
        <v>74890.789999999994</v>
      </c>
      <c r="AX23">
        <v>0</v>
      </c>
      <c r="AY23">
        <v>5</v>
      </c>
      <c r="BA23" s="1">
        <v>44292</v>
      </c>
      <c r="BB23">
        <v>1</v>
      </c>
      <c r="BC23">
        <v>1</v>
      </c>
      <c r="BD23">
        <v>0</v>
      </c>
      <c r="BE23">
        <v>20</v>
      </c>
      <c r="BF23">
        <v>1</v>
      </c>
      <c r="BG23">
        <v>0</v>
      </c>
      <c r="BH23">
        <v>20</v>
      </c>
      <c r="BI23" s="1">
        <v>43608</v>
      </c>
      <c r="BJ23">
        <v>8</v>
      </c>
      <c r="BK23">
        <v>7</v>
      </c>
      <c r="BL23">
        <v>0</v>
      </c>
      <c r="BM23">
        <v>32</v>
      </c>
      <c r="BN23">
        <v>1</v>
      </c>
      <c r="BO23">
        <v>0</v>
      </c>
      <c r="BP23">
        <v>32</v>
      </c>
      <c r="BQ23" s="1">
        <v>43224</v>
      </c>
      <c r="BR23">
        <v>6</v>
      </c>
      <c r="BS23">
        <v>6</v>
      </c>
      <c r="BT23">
        <v>0</v>
      </c>
      <c r="BU23">
        <v>20</v>
      </c>
      <c r="BV23">
        <v>1</v>
      </c>
      <c r="BW23">
        <v>0</v>
      </c>
      <c r="BX23">
        <v>20</v>
      </c>
      <c r="BY23">
        <v>24</v>
      </c>
      <c r="CA23" t="s">
        <v>1038</v>
      </c>
      <c r="CB23" t="s">
        <v>1039</v>
      </c>
      <c r="CC23">
        <v>8861</v>
      </c>
      <c r="CD23">
        <v>270</v>
      </c>
      <c r="CE23">
        <v>7328260500</v>
      </c>
      <c r="CF23" t="s">
        <v>98</v>
      </c>
      <c r="CG23" t="s">
        <v>99</v>
      </c>
      <c r="CH23" s="1">
        <v>33359</v>
      </c>
      <c r="CI23" t="s">
        <v>99</v>
      </c>
      <c r="CJ23" t="s">
        <v>99</v>
      </c>
      <c r="CK23" t="s">
        <v>99</v>
      </c>
      <c r="CL23" t="s">
        <v>102</v>
      </c>
      <c r="CM23" t="s">
        <v>1037</v>
      </c>
      <c r="CN23">
        <v>179</v>
      </c>
      <c r="CO23" s="1">
        <v>44621</v>
      </c>
      <c r="CP23" s="1"/>
      <c r="CV23"/>
    </row>
    <row r="24" spans="1:102" x14ac:dyDescent="0.25">
      <c r="A24" t="s">
        <v>233</v>
      </c>
      <c r="B24" s="18" t="s">
        <v>1767</v>
      </c>
      <c r="C24" s="18">
        <v>315314</v>
      </c>
      <c r="D24" t="s">
        <v>1066</v>
      </c>
      <c r="E24" t="s">
        <v>478</v>
      </c>
      <c r="F24" t="s">
        <v>273</v>
      </c>
      <c r="G24" t="s">
        <v>1781</v>
      </c>
      <c r="H24">
        <v>138.4</v>
      </c>
      <c r="I24" t="s">
        <v>114</v>
      </c>
      <c r="K24" t="s">
        <v>99</v>
      </c>
      <c r="L24" t="s">
        <v>104</v>
      </c>
      <c r="M24">
        <v>3</v>
      </c>
      <c r="N24">
        <v>2</v>
      </c>
      <c r="O24">
        <v>2</v>
      </c>
      <c r="P24">
        <v>5</v>
      </c>
      <c r="Q24">
        <v>5</v>
      </c>
      <c r="R24">
        <v>5</v>
      </c>
      <c r="S24">
        <v>3</v>
      </c>
      <c r="U24" s="8">
        <v>2.2972100000000002</v>
      </c>
      <c r="V24" s="8">
        <v>0.56677999999999995</v>
      </c>
      <c r="W24">
        <v>37.299999999999997</v>
      </c>
      <c r="X24">
        <v>0.58160000000000001</v>
      </c>
      <c r="Y24">
        <v>1.14838</v>
      </c>
      <c r="Z24">
        <v>1.9638599999999999</v>
      </c>
      <c r="AA24">
        <v>0.33753</v>
      </c>
      <c r="AB24">
        <v>8.9160000000000003E-2</v>
      </c>
      <c r="AD24">
        <v>1.14882</v>
      </c>
      <c r="AE24">
        <v>28.6</v>
      </c>
      <c r="AG24">
        <v>4</v>
      </c>
      <c r="AJ24">
        <v>1.8251599999999999</v>
      </c>
      <c r="AK24">
        <v>0.67069000000000001</v>
      </c>
      <c r="AL24">
        <v>0.32571</v>
      </c>
      <c r="AM24">
        <v>2.8215599999999998</v>
      </c>
      <c r="AN24">
        <v>1.2886</v>
      </c>
      <c r="AO24">
        <v>0.63787000000000005</v>
      </c>
      <c r="AP24">
        <v>0.65168000000000004</v>
      </c>
      <c r="AQ24">
        <v>2.5705499999999999</v>
      </c>
      <c r="AS24">
        <v>0</v>
      </c>
      <c r="AT24">
        <v>0</v>
      </c>
      <c r="AU24">
        <v>0</v>
      </c>
      <c r="AV24">
        <v>0</v>
      </c>
      <c r="AW24" s="4">
        <v>0</v>
      </c>
      <c r="AX24">
        <v>0</v>
      </c>
      <c r="AY24">
        <v>0</v>
      </c>
      <c r="BA24" s="1">
        <v>44337</v>
      </c>
      <c r="BB24">
        <v>7</v>
      </c>
      <c r="BC24">
        <v>7</v>
      </c>
      <c r="BD24">
        <v>0</v>
      </c>
      <c r="BE24">
        <v>36</v>
      </c>
      <c r="BF24">
        <v>1</v>
      </c>
      <c r="BG24">
        <v>0</v>
      </c>
      <c r="BH24">
        <v>36</v>
      </c>
      <c r="BI24" s="1">
        <v>43501</v>
      </c>
      <c r="BJ24">
        <v>5</v>
      </c>
      <c r="BK24">
        <v>5</v>
      </c>
      <c r="BL24">
        <v>0</v>
      </c>
      <c r="BM24">
        <v>16</v>
      </c>
      <c r="BN24">
        <v>1</v>
      </c>
      <c r="BO24">
        <v>0</v>
      </c>
      <c r="BP24">
        <v>16</v>
      </c>
      <c r="BQ24" s="1">
        <v>43089</v>
      </c>
      <c r="BR24">
        <v>7</v>
      </c>
      <c r="BS24">
        <v>7</v>
      </c>
      <c r="BT24">
        <v>0</v>
      </c>
      <c r="BU24">
        <v>36</v>
      </c>
      <c r="BV24">
        <v>1</v>
      </c>
      <c r="BW24">
        <v>0</v>
      </c>
      <c r="BX24">
        <v>36</v>
      </c>
      <c r="BY24">
        <v>29.332999999999998</v>
      </c>
      <c r="CA24" t="s">
        <v>1068</v>
      </c>
      <c r="CB24" t="s">
        <v>1069</v>
      </c>
      <c r="CC24">
        <v>7730</v>
      </c>
      <c r="CD24">
        <v>290</v>
      </c>
      <c r="CE24">
        <v>7322645800</v>
      </c>
      <c r="CF24" t="s">
        <v>98</v>
      </c>
      <c r="CG24" t="s">
        <v>99</v>
      </c>
      <c r="CH24" s="1">
        <v>33632</v>
      </c>
      <c r="CI24" t="s">
        <v>99</v>
      </c>
      <c r="CJ24" t="s">
        <v>99</v>
      </c>
      <c r="CK24" t="s">
        <v>99</v>
      </c>
      <c r="CL24" t="s">
        <v>102</v>
      </c>
      <c r="CM24" t="s">
        <v>1067</v>
      </c>
      <c r="CN24">
        <v>170</v>
      </c>
      <c r="CO24" s="1">
        <v>44621</v>
      </c>
      <c r="CP24" s="1"/>
      <c r="CV24"/>
    </row>
    <row r="25" spans="1:102" x14ac:dyDescent="0.25">
      <c r="A25" t="s">
        <v>233</v>
      </c>
      <c r="B25" s="18" t="s">
        <v>1767</v>
      </c>
      <c r="C25" s="18">
        <v>315292</v>
      </c>
      <c r="D25" t="s">
        <v>993</v>
      </c>
      <c r="E25" t="s">
        <v>592</v>
      </c>
      <c r="F25" t="s">
        <v>273</v>
      </c>
      <c r="G25" t="s">
        <v>1782</v>
      </c>
      <c r="H25">
        <v>35.200000000000003</v>
      </c>
      <c r="I25" t="s">
        <v>111</v>
      </c>
      <c r="K25" t="s">
        <v>99</v>
      </c>
      <c r="L25" t="s">
        <v>104</v>
      </c>
      <c r="M25">
        <v>5</v>
      </c>
      <c r="N25">
        <v>5</v>
      </c>
      <c r="O25">
        <v>5</v>
      </c>
      <c r="P25">
        <v>4</v>
      </c>
      <c r="Q25">
        <v>2</v>
      </c>
      <c r="R25">
        <v>5</v>
      </c>
      <c r="S25">
        <v>5</v>
      </c>
      <c r="U25" s="8">
        <v>5.4424400000000004</v>
      </c>
      <c r="V25" s="8">
        <v>1.2069700000000001</v>
      </c>
      <c r="W25">
        <v>40.4</v>
      </c>
      <c r="X25">
        <v>1.6549799999999999</v>
      </c>
      <c r="Y25">
        <v>2.8619400000000002</v>
      </c>
      <c r="Z25">
        <v>4.9939799999999996</v>
      </c>
      <c r="AA25">
        <v>0.87212000000000001</v>
      </c>
      <c r="AB25">
        <v>0</v>
      </c>
      <c r="AD25">
        <v>2.5804999999999998</v>
      </c>
      <c r="AE25">
        <v>22.2</v>
      </c>
      <c r="AG25">
        <v>0</v>
      </c>
      <c r="AJ25">
        <v>2.0136699999999998</v>
      </c>
      <c r="AK25">
        <v>0.71079000000000003</v>
      </c>
      <c r="AL25">
        <v>0.36083999999999999</v>
      </c>
      <c r="AM25">
        <v>3.0852900000000001</v>
      </c>
      <c r="AN25">
        <v>2.62351</v>
      </c>
      <c r="AO25">
        <v>1.7126600000000001</v>
      </c>
      <c r="AP25">
        <v>1.2526900000000001</v>
      </c>
      <c r="AQ25">
        <v>5.5694600000000003</v>
      </c>
      <c r="AS25">
        <v>0</v>
      </c>
      <c r="AT25">
        <v>0</v>
      </c>
      <c r="AU25">
        <v>0</v>
      </c>
      <c r="AV25">
        <v>1</v>
      </c>
      <c r="AW25" s="4">
        <v>650</v>
      </c>
      <c r="AX25">
        <v>0</v>
      </c>
      <c r="AY25">
        <v>1</v>
      </c>
      <c r="BA25" s="1">
        <v>43819</v>
      </c>
      <c r="BB25">
        <v>1</v>
      </c>
      <c r="BC25">
        <v>1</v>
      </c>
      <c r="BD25">
        <v>0</v>
      </c>
      <c r="BE25">
        <v>8</v>
      </c>
      <c r="BF25">
        <v>1</v>
      </c>
      <c r="BG25">
        <v>0</v>
      </c>
      <c r="BH25">
        <v>8</v>
      </c>
      <c r="BI25" s="1">
        <v>43494</v>
      </c>
      <c r="BJ25">
        <v>0</v>
      </c>
      <c r="BK25">
        <v>0</v>
      </c>
      <c r="BL25">
        <v>0</v>
      </c>
      <c r="BM25">
        <v>0</v>
      </c>
      <c r="BN25">
        <v>0</v>
      </c>
      <c r="BO25">
        <v>0</v>
      </c>
      <c r="BP25">
        <v>0</v>
      </c>
      <c r="BQ25" s="1">
        <v>43020</v>
      </c>
      <c r="BR25">
        <v>2</v>
      </c>
      <c r="BS25">
        <v>2</v>
      </c>
      <c r="BT25">
        <v>0</v>
      </c>
      <c r="BU25">
        <v>4</v>
      </c>
      <c r="BV25">
        <v>1</v>
      </c>
      <c r="BW25">
        <v>0</v>
      </c>
      <c r="BX25">
        <v>4</v>
      </c>
      <c r="BY25">
        <v>4.6669999999999998</v>
      </c>
      <c r="CA25" t="s">
        <v>995</v>
      </c>
      <c r="CB25" t="s">
        <v>996</v>
      </c>
      <c r="CC25">
        <v>7728</v>
      </c>
      <c r="CD25">
        <v>290</v>
      </c>
      <c r="CE25">
        <v>7327807370</v>
      </c>
      <c r="CF25" t="s">
        <v>98</v>
      </c>
      <c r="CG25" t="s">
        <v>99</v>
      </c>
      <c r="CH25" s="1">
        <v>32952</v>
      </c>
      <c r="CI25" t="s">
        <v>100</v>
      </c>
      <c r="CJ25" t="s">
        <v>100</v>
      </c>
      <c r="CK25" t="s">
        <v>99</v>
      </c>
      <c r="CL25" t="s">
        <v>102</v>
      </c>
      <c r="CM25" t="s">
        <v>994</v>
      </c>
      <c r="CN25">
        <v>60</v>
      </c>
      <c r="CO25" s="1">
        <v>44621</v>
      </c>
      <c r="CP25" s="1"/>
      <c r="CV25"/>
    </row>
    <row r="26" spans="1:102" x14ac:dyDescent="0.25">
      <c r="A26" t="s">
        <v>233</v>
      </c>
      <c r="B26" s="18" t="s">
        <v>1767</v>
      </c>
      <c r="C26" s="18">
        <v>315445</v>
      </c>
      <c r="D26" t="s">
        <v>1442</v>
      </c>
      <c r="E26" t="s">
        <v>212</v>
      </c>
      <c r="F26" t="s">
        <v>202</v>
      </c>
      <c r="G26" t="s">
        <v>1781</v>
      </c>
      <c r="H26">
        <v>63.7</v>
      </c>
      <c r="I26" t="s">
        <v>106</v>
      </c>
      <c r="K26" t="s">
        <v>99</v>
      </c>
      <c r="L26" t="s">
        <v>104</v>
      </c>
      <c r="M26">
        <v>4</v>
      </c>
      <c r="N26">
        <v>2</v>
      </c>
      <c r="O26">
        <v>3</v>
      </c>
      <c r="P26">
        <v>5</v>
      </c>
      <c r="Q26">
        <v>5</v>
      </c>
      <c r="R26">
        <v>4</v>
      </c>
      <c r="S26">
        <v>3</v>
      </c>
      <c r="U26" s="8">
        <v>3.0914899999999998</v>
      </c>
      <c r="V26" s="8">
        <v>0.89256000000000002</v>
      </c>
      <c r="W26">
        <v>26.8</v>
      </c>
      <c r="X26">
        <v>0.67584999999999995</v>
      </c>
      <c r="Y26">
        <v>1.5684100000000001</v>
      </c>
      <c r="Z26">
        <v>2.5936900000000001</v>
      </c>
      <c r="AA26">
        <v>0.71697</v>
      </c>
      <c r="AB26">
        <v>6.2880000000000005E-2</v>
      </c>
      <c r="AD26">
        <v>1.52308</v>
      </c>
      <c r="AE26">
        <v>20</v>
      </c>
      <c r="AG26">
        <v>1</v>
      </c>
      <c r="AJ26">
        <v>2.16377</v>
      </c>
      <c r="AK26">
        <v>0.84062999999999999</v>
      </c>
      <c r="AL26">
        <v>0.48193000000000003</v>
      </c>
      <c r="AM26">
        <v>3.4863300000000002</v>
      </c>
      <c r="AN26">
        <v>1.4410400000000001</v>
      </c>
      <c r="AO26">
        <v>0.59138999999999997</v>
      </c>
      <c r="AP26">
        <v>0.69359999999999999</v>
      </c>
      <c r="AQ26">
        <v>2.7997200000000002</v>
      </c>
      <c r="AS26">
        <v>0</v>
      </c>
      <c r="AT26">
        <v>0</v>
      </c>
      <c r="AU26">
        <v>3</v>
      </c>
      <c r="AV26">
        <v>0</v>
      </c>
      <c r="AW26" s="4">
        <v>0</v>
      </c>
      <c r="AX26">
        <v>0</v>
      </c>
      <c r="AY26">
        <v>0</v>
      </c>
      <c r="BA26" s="1">
        <v>44336</v>
      </c>
      <c r="BB26">
        <v>4</v>
      </c>
      <c r="BC26">
        <v>3</v>
      </c>
      <c r="BD26">
        <v>0</v>
      </c>
      <c r="BE26">
        <v>20</v>
      </c>
      <c r="BF26">
        <v>1</v>
      </c>
      <c r="BG26">
        <v>0</v>
      </c>
      <c r="BH26">
        <v>20</v>
      </c>
      <c r="BI26" s="1">
        <v>43676</v>
      </c>
      <c r="BJ26">
        <v>3</v>
      </c>
      <c r="BK26">
        <v>3</v>
      </c>
      <c r="BL26">
        <v>0</v>
      </c>
      <c r="BM26">
        <v>12</v>
      </c>
      <c r="BN26">
        <v>1</v>
      </c>
      <c r="BO26">
        <v>0</v>
      </c>
      <c r="BP26">
        <v>12</v>
      </c>
      <c r="BQ26" s="1">
        <v>43256</v>
      </c>
      <c r="BR26">
        <v>2</v>
      </c>
      <c r="BS26">
        <v>2</v>
      </c>
      <c r="BT26">
        <v>0</v>
      </c>
      <c r="BU26">
        <v>12</v>
      </c>
      <c r="BV26">
        <v>1</v>
      </c>
      <c r="BW26">
        <v>0</v>
      </c>
      <c r="BX26">
        <v>12</v>
      </c>
      <c r="BY26">
        <v>16</v>
      </c>
      <c r="CA26" t="s">
        <v>1444</v>
      </c>
      <c r="CB26" t="s">
        <v>1445</v>
      </c>
      <c r="CC26">
        <v>8807</v>
      </c>
      <c r="CD26">
        <v>350</v>
      </c>
      <c r="CE26">
        <v>9085956500</v>
      </c>
      <c r="CF26" t="s">
        <v>98</v>
      </c>
      <c r="CG26" t="s">
        <v>99</v>
      </c>
      <c r="CH26" s="1">
        <v>35962</v>
      </c>
      <c r="CI26" t="s">
        <v>100</v>
      </c>
      <c r="CJ26" t="s">
        <v>99</v>
      </c>
      <c r="CK26" t="s">
        <v>99</v>
      </c>
      <c r="CL26" t="s">
        <v>102</v>
      </c>
      <c r="CM26" t="s">
        <v>1443</v>
      </c>
      <c r="CN26">
        <v>64</v>
      </c>
      <c r="CO26" s="1">
        <v>44621</v>
      </c>
      <c r="CP26" s="1"/>
      <c r="CV26"/>
    </row>
    <row r="27" spans="1:102" x14ac:dyDescent="0.25">
      <c r="A27" t="s">
        <v>233</v>
      </c>
      <c r="B27" s="18" t="s">
        <v>1767</v>
      </c>
      <c r="C27" s="18">
        <v>315036</v>
      </c>
      <c r="D27" t="s">
        <v>298</v>
      </c>
      <c r="E27" t="s">
        <v>300</v>
      </c>
      <c r="F27" t="s">
        <v>206</v>
      </c>
      <c r="G27" t="s">
        <v>1781</v>
      </c>
      <c r="H27">
        <v>99.6</v>
      </c>
      <c r="I27" t="s">
        <v>97</v>
      </c>
      <c r="K27" t="s">
        <v>99</v>
      </c>
      <c r="L27" t="s">
        <v>104</v>
      </c>
      <c r="M27">
        <v>5</v>
      </c>
      <c r="N27">
        <v>4</v>
      </c>
      <c r="O27">
        <v>4</v>
      </c>
      <c r="P27">
        <v>5</v>
      </c>
      <c r="Q27">
        <v>5</v>
      </c>
      <c r="R27">
        <v>5</v>
      </c>
      <c r="S27">
        <v>4</v>
      </c>
      <c r="U27" s="8">
        <v>3.3740000000000001</v>
      </c>
      <c r="V27" s="8">
        <v>0.75988999999999995</v>
      </c>
      <c r="W27">
        <v>17.100000000000001</v>
      </c>
      <c r="X27">
        <v>0.60021999999999998</v>
      </c>
      <c r="Y27">
        <v>1.3601099999999999</v>
      </c>
      <c r="Z27">
        <v>3.0301999999999998</v>
      </c>
      <c r="AA27">
        <v>0.45678000000000002</v>
      </c>
      <c r="AB27">
        <v>5.28E-2</v>
      </c>
      <c r="AD27">
        <v>2.0138799999999999</v>
      </c>
      <c r="AE27">
        <v>15</v>
      </c>
      <c r="AG27">
        <v>0</v>
      </c>
      <c r="AJ27">
        <v>1.96635</v>
      </c>
      <c r="AK27">
        <v>0.66444999999999999</v>
      </c>
      <c r="AL27">
        <v>0.29885</v>
      </c>
      <c r="AM27">
        <v>2.92964</v>
      </c>
      <c r="AN27">
        <v>2.0967099999999999</v>
      </c>
      <c r="AO27">
        <v>0.66447000000000001</v>
      </c>
      <c r="AP27">
        <v>0.95226999999999995</v>
      </c>
      <c r="AQ27">
        <v>3.63618</v>
      </c>
      <c r="AS27">
        <v>0</v>
      </c>
      <c r="AT27">
        <v>3</v>
      </c>
      <c r="AU27">
        <v>1</v>
      </c>
      <c r="AV27">
        <v>0</v>
      </c>
      <c r="AW27" s="4">
        <v>0</v>
      </c>
      <c r="AX27">
        <v>0</v>
      </c>
      <c r="AY27">
        <v>0</v>
      </c>
      <c r="BA27" s="1">
        <v>43889</v>
      </c>
      <c r="BB27">
        <v>1</v>
      </c>
      <c r="BC27">
        <v>0</v>
      </c>
      <c r="BD27">
        <v>0</v>
      </c>
      <c r="BE27">
        <v>4</v>
      </c>
      <c r="BF27">
        <v>0</v>
      </c>
      <c r="BG27">
        <v>0</v>
      </c>
      <c r="BH27">
        <v>4</v>
      </c>
      <c r="BI27" s="1">
        <v>43501</v>
      </c>
      <c r="BJ27">
        <v>6</v>
      </c>
      <c r="BK27">
        <v>6</v>
      </c>
      <c r="BL27">
        <v>0</v>
      </c>
      <c r="BM27">
        <v>16</v>
      </c>
      <c r="BN27">
        <v>1</v>
      </c>
      <c r="BO27">
        <v>0</v>
      </c>
      <c r="BP27">
        <v>16</v>
      </c>
      <c r="BQ27" s="1">
        <v>43108</v>
      </c>
      <c r="BR27">
        <v>7</v>
      </c>
      <c r="BS27">
        <v>6</v>
      </c>
      <c r="BT27">
        <v>1</v>
      </c>
      <c r="BU27">
        <v>24</v>
      </c>
      <c r="BV27">
        <v>1</v>
      </c>
      <c r="BW27">
        <v>0</v>
      </c>
      <c r="BX27">
        <v>24</v>
      </c>
      <c r="BY27">
        <v>11.333</v>
      </c>
      <c r="CA27" t="s">
        <v>301</v>
      </c>
      <c r="CB27" t="s">
        <v>302</v>
      </c>
      <c r="CC27">
        <v>7009</v>
      </c>
      <c r="CD27">
        <v>200</v>
      </c>
      <c r="CE27">
        <v>9732567220</v>
      </c>
      <c r="CF27" t="s">
        <v>98</v>
      </c>
      <c r="CG27" t="s">
        <v>99</v>
      </c>
      <c r="CH27" s="1">
        <v>24473</v>
      </c>
      <c r="CI27" t="s">
        <v>99</v>
      </c>
      <c r="CJ27" t="s">
        <v>99</v>
      </c>
      <c r="CK27" t="s">
        <v>99</v>
      </c>
      <c r="CL27" t="s">
        <v>102</v>
      </c>
      <c r="CM27" t="s">
        <v>299</v>
      </c>
      <c r="CN27">
        <v>122</v>
      </c>
      <c r="CO27" s="1">
        <v>44621</v>
      </c>
      <c r="CP27" s="1"/>
      <c r="CV27"/>
    </row>
    <row r="28" spans="1:102" x14ac:dyDescent="0.25">
      <c r="A28" t="s">
        <v>233</v>
      </c>
      <c r="B28" s="18" t="s">
        <v>1767</v>
      </c>
      <c r="C28" s="18">
        <v>315234</v>
      </c>
      <c r="D28" t="s">
        <v>814</v>
      </c>
      <c r="E28" t="s">
        <v>215</v>
      </c>
      <c r="F28" t="s">
        <v>287</v>
      </c>
      <c r="G28" t="s">
        <v>1781</v>
      </c>
      <c r="H28">
        <v>115.5</v>
      </c>
      <c r="I28" t="s">
        <v>97</v>
      </c>
      <c r="K28" t="s">
        <v>99</v>
      </c>
      <c r="L28" t="s">
        <v>104</v>
      </c>
      <c r="M28">
        <v>4</v>
      </c>
      <c r="N28">
        <v>3</v>
      </c>
      <c r="O28">
        <v>3</v>
      </c>
      <c r="P28">
        <v>5</v>
      </c>
      <c r="Q28">
        <v>5</v>
      </c>
      <c r="R28">
        <v>5</v>
      </c>
      <c r="S28">
        <v>4</v>
      </c>
      <c r="U28" s="8">
        <v>2.85771</v>
      </c>
      <c r="V28" s="8">
        <v>0.67779999999999996</v>
      </c>
      <c r="W28">
        <v>36.1</v>
      </c>
      <c r="X28">
        <v>0.60214999999999996</v>
      </c>
      <c r="Y28">
        <v>1.2799400000000001</v>
      </c>
      <c r="Z28">
        <v>2.2494200000000002</v>
      </c>
      <c r="AA28">
        <v>0.374</v>
      </c>
      <c r="AB28">
        <v>7.0250000000000007E-2</v>
      </c>
      <c r="AD28">
        <v>1.5777600000000001</v>
      </c>
      <c r="AE28">
        <v>37.5</v>
      </c>
      <c r="AG28">
        <v>1</v>
      </c>
      <c r="AJ28">
        <v>1.9388000000000001</v>
      </c>
      <c r="AK28">
        <v>0.69645999999999997</v>
      </c>
      <c r="AL28">
        <v>0.33328999999999998</v>
      </c>
      <c r="AM28">
        <v>2.9685600000000001</v>
      </c>
      <c r="AN28">
        <v>1.6659999999999999</v>
      </c>
      <c r="AO28">
        <v>0.63595999999999997</v>
      </c>
      <c r="AP28">
        <v>0.76161000000000001</v>
      </c>
      <c r="AQ28">
        <v>3.0394000000000001</v>
      </c>
      <c r="AS28">
        <v>0</v>
      </c>
      <c r="AT28">
        <v>0</v>
      </c>
      <c r="AU28">
        <v>0</v>
      </c>
      <c r="AV28">
        <v>0</v>
      </c>
      <c r="AW28" s="4">
        <v>0</v>
      </c>
      <c r="AX28">
        <v>0</v>
      </c>
      <c r="AY28">
        <v>0</v>
      </c>
      <c r="BA28" s="1">
        <v>44098</v>
      </c>
      <c r="BB28">
        <v>3</v>
      </c>
      <c r="BC28">
        <v>3</v>
      </c>
      <c r="BD28">
        <v>0</v>
      </c>
      <c r="BE28">
        <v>16</v>
      </c>
      <c r="BF28">
        <v>1</v>
      </c>
      <c r="BG28">
        <v>0</v>
      </c>
      <c r="BH28">
        <v>16</v>
      </c>
      <c r="BI28" s="1">
        <v>43542</v>
      </c>
      <c r="BJ28">
        <v>1</v>
      </c>
      <c r="BK28">
        <v>1</v>
      </c>
      <c r="BL28">
        <v>0</v>
      </c>
      <c r="BM28">
        <v>4</v>
      </c>
      <c r="BN28">
        <v>1</v>
      </c>
      <c r="BO28">
        <v>0</v>
      </c>
      <c r="BP28">
        <v>4</v>
      </c>
      <c r="BQ28" s="1">
        <v>43090</v>
      </c>
      <c r="BR28">
        <v>5</v>
      </c>
      <c r="BS28">
        <v>5</v>
      </c>
      <c r="BT28">
        <v>0</v>
      </c>
      <c r="BU28">
        <v>28</v>
      </c>
      <c r="BV28">
        <v>1</v>
      </c>
      <c r="BW28">
        <v>0</v>
      </c>
      <c r="BX28">
        <v>28</v>
      </c>
      <c r="BY28">
        <v>14</v>
      </c>
      <c r="CA28" t="s">
        <v>816</v>
      </c>
      <c r="CB28" t="s">
        <v>817</v>
      </c>
      <c r="CC28">
        <v>7470</v>
      </c>
      <c r="CD28">
        <v>320</v>
      </c>
      <c r="CE28">
        <v>9738353871</v>
      </c>
      <c r="CF28" t="s">
        <v>98</v>
      </c>
      <c r="CG28" t="s">
        <v>99</v>
      </c>
      <c r="CH28" s="1">
        <v>31656</v>
      </c>
      <c r="CI28" t="s">
        <v>99</v>
      </c>
      <c r="CJ28" t="s">
        <v>99</v>
      </c>
      <c r="CK28" t="s">
        <v>99</v>
      </c>
      <c r="CL28" t="s">
        <v>102</v>
      </c>
      <c r="CM28" t="s">
        <v>815</v>
      </c>
      <c r="CN28">
        <v>120</v>
      </c>
      <c r="CO28" s="1">
        <v>44621</v>
      </c>
      <c r="CP28" s="1"/>
      <c r="CV28"/>
    </row>
    <row r="29" spans="1:102" x14ac:dyDescent="0.25">
      <c r="A29" t="s">
        <v>233</v>
      </c>
      <c r="B29" s="18" t="s">
        <v>1767</v>
      </c>
      <c r="C29" s="18">
        <v>315214</v>
      </c>
      <c r="D29" t="s">
        <v>746</v>
      </c>
      <c r="E29" t="s">
        <v>748</v>
      </c>
      <c r="F29" t="s">
        <v>147</v>
      </c>
      <c r="G29" t="s">
        <v>1781</v>
      </c>
      <c r="H29">
        <v>190.7</v>
      </c>
      <c r="I29" t="s">
        <v>114</v>
      </c>
      <c r="K29" t="s">
        <v>99</v>
      </c>
      <c r="L29" t="s">
        <v>104</v>
      </c>
      <c r="M29">
        <v>4</v>
      </c>
      <c r="N29">
        <v>3</v>
      </c>
      <c r="O29">
        <v>3</v>
      </c>
      <c r="P29">
        <v>5</v>
      </c>
      <c r="Q29">
        <v>5</v>
      </c>
      <c r="R29">
        <v>5</v>
      </c>
      <c r="S29">
        <v>3</v>
      </c>
      <c r="U29" s="8">
        <v>3.2326100000000002</v>
      </c>
      <c r="V29" s="8">
        <v>0.42352000000000001</v>
      </c>
      <c r="W29">
        <v>27</v>
      </c>
      <c r="X29">
        <v>0.84253999999999996</v>
      </c>
      <c r="Y29">
        <v>1.26606</v>
      </c>
      <c r="Z29">
        <v>2.7740100000000001</v>
      </c>
      <c r="AA29">
        <v>0.31329000000000001</v>
      </c>
      <c r="AB29">
        <v>5.2600000000000001E-2</v>
      </c>
      <c r="AD29">
        <v>1.96655</v>
      </c>
      <c r="AE29">
        <v>46.2</v>
      </c>
      <c r="AG29">
        <v>1</v>
      </c>
      <c r="AJ29">
        <v>1.87331</v>
      </c>
      <c r="AK29">
        <v>0.66990000000000005</v>
      </c>
      <c r="AL29">
        <v>0.31083</v>
      </c>
      <c r="AM29">
        <v>2.8540299999999998</v>
      </c>
      <c r="AN29">
        <v>2.1491199999999999</v>
      </c>
      <c r="AO29">
        <v>0.92513999999999996</v>
      </c>
      <c r="AP29">
        <v>0.51027999999999996</v>
      </c>
      <c r="AQ29">
        <v>3.5760999999999998</v>
      </c>
      <c r="AS29">
        <v>0</v>
      </c>
      <c r="AT29">
        <v>9</v>
      </c>
      <c r="AU29">
        <v>2</v>
      </c>
      <c r="AV29">
        <v>1</v>
      </c>
      <c r="AW29" s="4">
        <v>244530</v>
      </c>
      <c r="AX29">
        <v>0</v>
      </c>
      <c r="AY29">
        <v>1</v>
      </c>
      <c r="BA29" s="1">
        <v>44368</v>
      </c>
      <c r="BB29">
        <v>1</v>
      </c>
      <c r="BC29">
        <v>1</v>
      </c>
      <c r="BD29">
        <v>0</v>
      </c>
      <c r="BE29">
        <v>8</v>
      </c>
      <c r="BF29">
        <v>1</v>
      </c>
      <c r="BG29">
        <v>0</v>
      </c>
      <c r="BH29">
        <v>8</v>
      </c>
      <c r="BI29" s="1">
        <v>43679</v>
      </c>
      <c r="BJ29">
        <v>7</v>
      </c>
      <c r="BK29">
        <v>5</v>
      </c>
      <c r="BL29">
        <v>0</v>
      </c>
      <c r="BM29">
        <v>32</v>
      </c>
      <c r="BN29">
        <v>1</v>
      </c>
      <c r="BO29">
        <v>0</v>
      </c>
      <c r="BP29">
        <v>32</v>
      </c>
      <c r="BQ29" s="1">
        <v>43273</v>
      </c>
      <c r="BR29">
        <v>4</v>
      </c>
      <c r="BS29">
        <v>3</v>
      </c>
      <c r="BT29">
        <v>1</v>
      </c>
      <c r="BU29">
        <v>24</v>
      </c>
      <c r="BV29">
        <v>1</v>
      </c>
      <c r="BW29">
        <v>0</v>
      </c>
      <c r="BX29">
        <v>24</v>
      </c>
      <c r="BY29">
        <v>18.667000000000002</v>
      </c>
      <c r="CA29" t="s">
        <v>749</v>
      </c>
      <c r="CB29" t="s">
        <v>750</v>
      </c>
      <c r="CC29">
        <v>7080</v>
      </c>
      <c r="CD29">
        <v>270</v>
      </c>
      <c r="CE29">
        <v>7322879555</v>
      </c>
      <c r="CF29" t="s">
        <v>98</v>
      </c>
      <c r="CG29" t="s">
        <v>99</v>
      </c>
      <c r="CH29" s="1">
        <v>31069</v>
      </c>
      <c r="CI29" t="s">
        <v>99</v>
      </c>
      <c r="CJ29" t="s">
        <v>99</v>
      </c>
      <c r="CK29" t="s">
        <v>99</v>
      </c>
      <c r="CL29" t="s">
        <v>102</v>
      </c>
      <c r="CM29" t="s">
        <v>747</v>
      </c>
      <c r="CN29">
        <v>230</v>
      </c>
      <c r="CO29" s="1">
        <v>44621</v>
      </c>
      <c r="CP29" s="1"/>
      <c r="CV29"/>
    </row>
    <row r="30" spans="1:102" x14ac:dyDescent="0.25">
      <c r="A30" t="s">
        <v>233</v>
      </c>
      <c r="B30" s="18" t="s">
        <v>1767</v>
      </c>
      <c r="C30" s="18">
        <v>315245</v>
      </c>
      <c r="D30" t="s">
        <v>845</v>
      </c>
      <c r="E30" t="s">
        <v>262</v>
      </c>
      <c r="F30" t="s">
        <v>169</v>
      </c>
      <c r="G30" t="s">
        <v>1781</v>
      </c>
      <c r="H30">
        <v>102.2</v>
      </c>
      <c r="I30" t="s">
        <v>106</v>
      </c>
      <c r="K30" t="s">
        <v>99</v>
      </c>
      <c r="L30" t="s">
        <v>104</v>
      </c>
      <c r="M30">
        <v>2</v>
      </c>
      <c r="N30">
        <v>1</v>
      </c>
      <c r="O30">
        <v>1</v>
      </c>
      <c r="P30">
        <v>5</v>
      </c>
      <c r="Q30">
        <v>5</v>
      </c>
      <c r="R30">
        <v>5</v>
      </c>
      <c r="S30">
        <v>1</v>
      </c>
      <c r="U30" s="8">
        <v>2.7947700000000002</v>
      </c>
      <c r="V30" s="8">
        <v>0.26124999999999998</v>
      </c>
      <c r="W30">
        <v>54</v>
      </c>
      <c r="X30">
        <v>1.11131</v>
      </c>
      <c r="Y30">
        <v>1.3725499999999999</v>
      </c>
      <c r="Z30">
        <v>2.2824900000000001</v>
      </c>
      <c r="AA30">
        <v>0.14474000000000001</v>
      </c>
      <c r="AB30">
        <v>6.0769999999999998E-2</v>
      </c>
      <c r="AD30">
        <v>1.42221</v>
      </c>
      <c r="AE30">
        <v>33.299999999999997</v>
      </c>
      <c r="AG30">
        <v>1</v>
      </c>
      <c r="AJ30">
        <v>1.89446</v>
      </c>
      <c r="AK30">
        <v>0.66374</v>
      </c>
      <c r="AL30">
        <v>0.31373000000000001</v>
      </c>
      <c r="AM30">
        <v>2.8719399999999999</v>
      </c>
      <c r="AN30">
        <v>1.5368900000000001</v>
      </c>
      <c r="AO30">
        <v>1.23156</v>
      </c>
      <c r="AP30">
        <v>0.31185000000000002</v>
      </c>
      <c r="AQ30">
        <v>3.0724499999999999</v>
      </c>
      <c r="AS30">
        <v>0</v>
      </c>
      <c r="AT30">
        <v>9</v>
      </c>
      <c r="AU30">
        <v>0</v>
      </c>
      <c r="AV30">
        <v>3</v>
      </c>
      <c r="AW30" s="4">
        <v>74120</v>
      </c>
      <c r="AX30">
        <v>0</v>
      </c>
      <c r="AY30">
        <v>3</v>
      </c>
      <c r="BA30" s="1">
        <v>44524</v>
      </c>
      <c r="BB30">
        <v>11</v>
      </c>
      <c r="BC30">
        <v>8</v>
      </c>
      <c r="BD30">
        <v>3</v>
      </c>
      <c r="BE30">
        <v>60</v>
      </c>
      <c r="BF30">
        <v>1</v>
      </c>
      <c r="BG30">
        <v>0</v>
      </c>
      <c r="BH30">
        <v>60</v>
      </c>
      <c r="BI30" s="1">
        <v>43861</v>
      </c>
      <c r="BJ30">
        <v>4</v>
      </c>
      <c r="BK30">
        <v>3</v>
      </c>
      <c r="BL30">
        <v>1</v>
      </c>
      <c r="BM30">
        <v>28</v>
      </c>
      <c r="BN30">
        <v>1</v>
      </c>
      <c r="BO30">
        <v>0</v>
      </c>
      <c r="BP30">
        <v>28</v>
      </c>
      <c r="BQ30" s="1">
        <v>43476</v>
      </c>
      <c r="BR30">
        <v>13</v>
      </c>
      <c r="BS30">
        <v>10</v>
      </c>
      <c r="BT30">
        <v>3</v>
      </c>
      <c r="BU30">
        <v>80</v>
      </c>
      <c r="BV30">
        <v>1</v>
      </c>
      <c r="BW30">
        <v>0</v>
      </c>
      <c r="BX30">
        <v>80</v>
      </c>
      <c r="BY30">
        <v>52.667000000000002</v>
      </c>
      <c r="CA30" t="s">
        <v>847</v>
      </c>
      <c r="CB30" t="s">
        <v>848</v>
      </c>
      <c r="CC30">
        <v>8002</v>
      </c>
      <c r="CD30">
        <v>160</v>
      </c>
      <c r="CE30">
        <v>8566639009</v>
      </c>
      <c r="CF30" t="s">
        <v>98</v>
      </c>
      <c r="CG30" t="s">
        <v>99</v>
      </c>
      <c r="CH30" s="1">
        <v>31909</v>
      </c>
      <c r="CI30" t="s">
        <v>99</v>
      </c>
      <c r="CJ30" t="s">
        <v>99</v>
      </c>
      <c r="CK30" t="s">
        <v>99</v>
      </c>
      <c r="CL30" t="s">
        <v>102</v>
      </c>
      <c r="CM30" t="s">
        <v>846</v>
      </c>
      <c r="CN30">
        <v>120</v>
      </c>
      <c r="CO30" s="1">
        <v>44621</v>
      </c>
      <c r="CP30" s="1"/>
      <c r="CV30"/>
    </row>
    <row r="31" spans="1:102" x14ac:dyDescent="0.25">
      <c r="A31" t="s">
        <v>233</v>
      </c>
      <c r="B31" s="18" t="s">
        <v>1767</v>
      </c>
      <c r="C31" s="18">
        <v>315200</v>
      </c>
      <c r="D31" t="s">
        <v>703</v>
      </c>
      <c r="E31" t="s">
        <v>119</v>
      </c>
      <c r="F31" t="s">
        <v>129</v>
      </c>
      <c r="G31" t="s">
        <v>1781</v>
      </c>
      <c r="H31">
        <v>156.69999999999999</v>
      </c>
      <c r="I31" t="s">
        <v>114</v>
      </c>
      <c r="K31" t="s">
        <v>99</v>
      </c>
      <c r="L31" t="s">
        <v>104</v>
      </c>
      <c r="M31">
        <v>2</v>
      </c>
      <c r="N31">
        <v>2</v>
      </c>
      <c r="O31">
        <v>1</v>
      </c>
      <c r="P31">
        <v>5</v>
      </c>
      <c r="Q31">
        <v>5</v>
      </c>
      <c r="R31">
        <v>4</v>
      </c>
      <c r="S31">
        <v>1</v>
      </c>
      <c r="U31" s="8">
        <v>3.5951200000000001</v>
      </c>
      <c r="V31" s="8">
        <v>0.19463</v>
      </c>
      <c r="W31">
        <v>30.3</v>
      </c>
      <c r="X31">
        <v>1.0681</v>
      </c>
      <c r="Y31">
        <v>1.2627299999999999</v>
      </c>
      <c r="Z31">
        <v>3.25421</v>
      </c>
      <c r="AA31">
        <v>0.14631</v>
      </c>
      <c r="AB31">
        <v>6.1530000000000001E-2</v>
      </c>
      <c r="AD31">
        <v>2.3323900000000002</v>
      </c>
      <c r="AE31">
        <v>50</v>
      </c>
      <c r="AG31">
        <v>3</v>
      </c>
      <c r="AJ31">
        <v>1.84083</v>
      </c>
      <c r="AK31">
        <v>0.63551999999999997</v>
      </c>
      <c r="AL31">
        <v>0.27694000000000002</v>
      </c>
      <c r="AM31">
        <v>2.7532899999999998</v>
      </c>
      <c r="AN31">
        <v>2.5939000000000001</v>
      </c>
      <c r="AO31">
        <v>1.2362500000000001</v>
      </c>
      <c r="AP31">
        <v>0.26318999999999998</v>
      </c>
      <c r="AQ31">
        <v>4.1226599999999998</v>
      </c>
      <c r="AS31">
        <v>0</v>
      </c>
      <c r="AT31">
        <v>3</v>
      </c>
      <c r="AU31">
        <v>1</v>
      </c>
      <c r="AV31">
        <v>0</v>
      </c>
      <c r="AW31" s="4">
        <v>0</v>
      </c>
      <c r="AX31">
        <v>0</v>
      </c>
      <c r="AY31">
        <v>0</v>
      </c>
      <c r="BA31" s="1">
        <v>44179</v>
      </c>
      <c r="BB31">
        <v>6</v>
      </c>
      <c r="BC31">
        <v>5</v>
      </c>
      <c r="BD31">
        <v>1</v>
      </c>
      <c r="BE31">
        <v>32</v>
      </c>
      <c r="BF31">
        <v>1</v>
      </c>
      <c r="BG31">
        <v>0</v>
      </c>
      <c r="BH31">
        <v>32</v>
      </c>
      <c r="BI31" s="1">
        <v>43635</v>
      </c>
      <c r="BJ31">
        <v>10</v>
      </c>
      <c r="BK31">
        <v>8</v>
      </c>
      <c r="BL31">
        <v>1</v>
      </c>
      <c r="BM31">
        <v>40</v>
      </c>
      <c r="BN31">
        <v>1</v>
      </c>
      <c r="BO31">
        <v>0</v>
      </c>
      <c r="BP31">
        <v>40</v>
      </c>
      <c r="BQ31" s="1">
        <v>43217</v>
      </c>
      <c r="BR31">
        <v>21</v>
      </c>
      <c r="BS31">
        <v>21</v>
      </c>
      <c r="BT31">
        <v>0</v>
      </c>
      <c r="BU31">
        <v>108</v>
      </c>
      <c r="BV31">
        <v>1</v>
      </c>
      <c r="BW31">
        <v>0</v>
      </c>
      <c r="BX31">
        <v>108</v>
      </c>
      <c r="BY31">
        <v>47.332999999999998</v>
      </c>
      <c r="CA31" t="s">
        <v>705</v>
      </c>
      <c r="CB31" t="s">
        <v>706</v>
      </c>
      <c r="CC31">
        <v>7036</v>
      </c>
      <c r="CD31">
        <v>370</v>
      </c>
      <c r="CE31">
        <v>9088623399</v>
      </c>
      <c r="CF31" t="s">
        <v>98</v>
      </c>
      <c r="CG31" t="s">
        <v>99</v>
      </c>
      <c r="CH31" s="1">
        <v>30736</v>
      </c>
      <c r="CI31" t="s">
        <v>99</v>
      </c>
      <c r="CJ31" t="s">
        <v>99</v>
      </c>
      <c r="CK31" t="s">
        <v>99</v>
      </c>
      <c r="CL31" t="s">
        <v>102</v>
      </c>
      <c r="CM31" t="s">
        <v>704</v>
      </c>
      <c r="CN31">
        <v>240</v>
      </c>
      <c r="CO31" s="1">
        <v>44621</v>
      </c>
      <c r="CP31" s="1"/>
      <c r="CV31"/>
    </row>
    <row r="32" spans="1:102" x14ac:dyDescent="0.25">
      <c r="A32" t="s">
        <v>233</v>
      </c>
      <c r="B32" s="18" t="s">
        <v>1767</v>
      </c>
      <c r="C32" s="18">
        <v>315196</v>
      </c>
      <c r="D32" t="s">
        <v>692</v>
      </c>
      <c r="E32" t="s">
        <v>146</v>
      </c>
      <c r="F32" t="s">
        <v>473</v>
      </c>
      <c r="G32" t="s">
        <v>1781</v>
      </c>
      <c r="H32">
        <v>149</v>
      </c>
      <c r="I32" t="s">
        <v>114</v>
      </c>
      <c r="K32" t="s">
        <v>99</v>
      </c>
      <c r="L32" t="s">
        <v>104</v>
      </c>
      <c r="M32">
        <v>5</v>
      </c>
      <c r="N32">
        <v>2</v>
      </c>
      <c r="O32">
        <v>4</v>
      </c>
      <c r="P32">
        <v>5</v>
      </c>
      <c r="Q32">
        <v>5</v>
      </c>
      <c r="R32">
        <v>5</v>
      </c>
      <c r="S32">
        <v>2</v>
      </c>
      <c r="U32" s="8">
        <v>3.11754</v>
      </c>
      <c r="V32" s="8">
        <v>0.28427000000000002</v>
      </c>
      <c r="W32">
        <v>61.3</v>
      </c>
      <c r="X32">
        <v>1.0559000000000001</v>
      </c>
      <c r="Y32">
        <v>1.3401700000000001</v>
      </c>
      <c r="Z32">
        <v>2.5104099999999998</v>
      </c>
      <c r="AA32">
        <v>0.15923000000000001</v>
      </c>
      <c r="AB32">
        <v>5.8470000000000001E-2</v>
      </c>
      <c r="AD32">
        <v>1.7773699999999999</v>
      </c>
      <c r="AE32">
        <v>66.7</v>
      </c>
      <c r="AG32">
        <v>0</v>
      </c>
      <c r="AJ32">
        <v>1.89933</v>
      </c>
      <c r="AK32">
        <v>0.67205999999999999</v>
      </c>
      <c r="AL32">
        <v>0.32102999999999998</v>
      </c>
      <c r="AM32">
        <v>2.89242</v>
      </c>
      <c r="AN32">
        <v>1.91577</v>
      </c>
      <c r="AO32">
        <v>1.15568</v>
      </c>
      <c r="AP32">
        <v>0.33162000000000003</v>
      </c>
      <c r="AQ32">
        <v>3.4030300000000002</v>
      </c>
      <c r="AS32">
        <v>0</v>
      </c>
      <c r="AT32">
        <v>0</v>
      </c>
      <c r="AU32">
        <v>2</v>
      </c>
      <c r="AV32">
        <v>0</v>
      </c>
      <c r="AW32" s="4">
        <v>0</v>
      </c>
      <c r="AX32">
        <v>0</v>
      </c>
      <c r="AY32">
        <v>0</v>
      </c>
      <c r="BA32" s="1">
        <v>43873</v>
      </c>
      <c r="BB32">
        <v>2</v>
      </c>
      <c r="BC32">
        <v>0</v>
      </c>
      <c r="BD32">
        <v>0</v>
      </c>
      <c r="BE32">
        <v>12</v>
      </c>
      <c r="BF32">
        <v>0</v>
      </c>
      <c r="BG32">
        <v>0</v>
      </c>
      <c r="BH32">
        <v>12</v>
      </c>
      <c r="BI32" s="1">
        <v>43496</v>
      </c>
      <c r="BJ32">
        <v>1</v>
      </c>
      <c r="BK32">
        <v>1</v>
      </c>
      <c r="BL32">
        <v>0</v>
      </c>
      <c r="BM32">
        <v>8</v>
      </c>
      <c r="BN32">
        <v>1</v>
      </c>
      <c r="BO32">
        <v>0</v>
      </c>
      <c r="BP32">
        <v>8</v>
      </c>
      <c r="BQ32" s="1">
        <v>43045</v>
      </c>
      <c r="BR32">
        <v>3</v>
      </c>
      <c r="BS32">
        <v>3</v>
      </c>
      <c r="BT32">
        <v>0</v>
      </c>
      <c r="BU32">
        <v>12</v>
      </c>
      <c r="BV32">
        <v>1</v>
      </c>
      <c r="BW32">
        <v>0</v>
      </c>
      <c r="BX32">
        <v>12</v>
      </c>
      <c r="BY32">
        <v>10.667</v>
      </c>
      <c r="CA32" t="s">
        <v>692</v>
      </c>
      <c r="CB32" t="s">
        <v>694</v>
      </c>
      <c r="CC32">
        <v>8759</v>
      </c>
      <c r="CD32">
        <v>310</v>
      </c>
      <c r="CE32">
        <v>7326571800</v>
      </c>
      <c r="CF32" t="s">
        <v>98</v>
      </c>
      <c r="CG32" t="s">
        <v>99</v>
      </c>
      <c r="CH32" s="1">
        <v>30596</v>
      </c>
      <c r="CI32" t="s">
        <v>99</v>
      </c>
      <c r="CJ32" t="s">
        <v>100</v>
      </c>
      <c r="CK32" t="s">
        <v>99</v>
      </c>
      <c r="CL32" t="s">
        <v>102</v>
      </c>
      <c r="CM32" t="s">
        <v>693</v>
      </c>
      <c r="CN32">
        <v>165</v>
      </c>
      <c r="CO32" s="1">
        <v>44621</v>
      </c>
      <c r="CP32" s="1"/>
      <c r="CV32"/>
    </row>
    <row r="33" spans="1:102" x14ac:dyDescent="0.25">
      <c r="A33" t="s">
        <v>233</v>
      </c>
      <c r="B33" s="18" t="s">
        <v>1767</v>
      </c>
      <c r="C33" s="18">
        <v>315217</v>
      </c>
      <c r="D33" t="s">
        <v>758</v>
      </c>
      <c r="E33" t="s">
        <v>148</v>
      </c>
      <c r="F33" t="s">
        <v>129</v>
      </c>
      <c r="G33" t="s">
        <v>1781</v>
      </c>
      <c r="H33">
        <v>80.900000000000006</v>
      </c>
      <c r="I33" t="s">
        <v>106</v>
      </c>
      <c r="K33" t="s">
        <v>99</v>
      </c>
      <c r="L33" t="s">
        <v>104</v>
      </c>
      <c r="M33">
        <v>5</v>
      </c>
      <c r="N33">
        <v>2</v>
      </c>
      <c r="O33">
        <v>4</v>
      </c>
      <c r="P33">
        <v>5</v>
      </c>
      <c r="Q33">
        <v>5</v>
      </c>
      <c r="R33">
        <v>5</v>
      </c>
      <c r="S33">
        <v>1</v>
      </c>
      <c r="U33" s="8">
        <v>3.65659</v>
      </c>
      <c r="V33" s="8">
        <v>0.2419</v>
      </c>
      <c r="W33">
        <v>25.3</v>
      </c>
      <c r="X33">
        <v>1.2126999999999999</v>
      </c>
      <c r="Y33">
        <v>1.4545999999999999</v>
      </c>
      <c r="Z33">
        <v>3.1186500000000001</v>
      </c>
      <c r="AA33">
        <v>0.21939</v>
      </c>
      <c r="AB33">
        <v>7.671E-2</v>
      </c>
      <c r="AD33">
        <v>2.2019799999999998</v>
      </c>
      <c r="AE33">
        <v>62.5</v>
      </c>
      <c r="AG33">
        <v>1</v>
      </c>
      <c r="AJ33">
        <v>1.9903200000000001</v>
      </c>
      <c r="AK33">
        <v>0.69152999999999998</v>
      </c>
      <c r="AL33">
        <v>0.30965999999999999</v>
      </c>
      <c r="AM33">
        <v>2.9915099999999999</v>
      </c>
      <c r="AN33">
        <v>2.2649400000000002</v>
      </c>
      <c r="AO33">
        <v>1.28993</v>
      </c>
      <c r="AP33">
        <v>0.29255999999999999</v>
      </c>
      <c r="AQ33">
        <v>3.8592399999999998</v>
      </c>
      <c r="AS33">
        <v>0</v>
      </c>
      <c r="AT33">
        <v>0</v>
      </c>
      <c r="AU33">
        <v>0</v>
      </c>
      <c r="AV33">
        <v>1</v>
      </c>
      <c r="AW33" s="4">
        <v>655.08000000000004</v>
      </c>
      <c r="AX33">
        <v>0</v>
      </c>
      <c r="AY33">
        <v>1</v>
      </c>
      <c r="BA33" s="1">
        <v>44292</v>
      </c>
      <c r="BB33">
        <v>3</v>
      </c>
      <c r="BC33">
        <v>3</v>
      </c>
      <c r="BD33">
        <v>0</v>
      </c>
      <c r="BE33">
        <v>16</v>
      </c>
      <c r="BF33">
        <v>1</v>
      </c>
      <c r="BG33">
        <v>0</v>
      </c>
      <c r="BH33">
        <v>16</v>
      </c>
      <c r="BI33" s="1">
        <v>43599</v>
      </c>
      <c r="BJ33">
        <v>1</v>
      </c>
      <c r="BK33">
        <v>1</v>
      </c>
      <c r="BL33">
        <v>0</v>
      </c>
      <c r="BM33">
        <v>0</v>
      </c>
      <c r="BN33">
        <v>1</v>
      </c>
      <c r="BO33">
        <v>0</v>
      </c>
      <c r="BP33">
        <v>0</v>
      </c>
      <c r="BQ33" s="1">
        <v>43200</v>
      </c>
      <c r="BR33">
        <v>4</v>
      </c>
      <c r="BS33">
        <v>4</v>
      </c>
      <c r="BT33">
        <v>0</v>
      </c>
      <c r="BU33">
        <v>20</v>
      </c>
      <c r="BV33">
        <v>1</v>
      </c>
      <c r="BW33">
        <v>0</v>
      </c>
      <c r="BX33">
        <v>20</v>
      </c>
      <c r="BY33">
        <v>11.333</v>
      </c>
      <c r="CA33" t="s">
        <v>760</v>
      </c>
      <c r="CB33" t="s">
        <v>761</v>
      </c>
      <c r="CC33">
        <v>7060</v>
      </c>
      <c r="CD33">
        <v>370</v>
      </c>
      <c r="CE33">
        <v>9087691400</v>
      </c>
      <c r="CF33" t="s">
        <v>98</v>
      </c>
      <c r="CG33" t="s">
        <v>99</v>
      </c>
      <c r="CH33" s="1">
        <v>31301</v>
      </c>
      <c r="CI33" t="s">
        <v>99</v>
      </c>
      <c r="CJ33" t="s">
        <v>99</v>
      </c>
      <c r="CK33" t="s">
        <v>99</v>
      </c>
      <c r="CL33" t="s">
        <v>102</v>
      </c>
      <c r="CM33" t="s">
        <v>759</v>
      </c>
      <c r="CN33">
        <v>120</v>
      </c>
      <c r="CO33" s="1">
        <v>44621</v>
      </c>
      <c r="CP33" s="1"/>
      <c r="CV33"/>
    </row>
    <row r="34" spans="1:102" x14ac:dyDescent="0.25">
      <c r="A34" t="s">
        <v>233</v>
      </c>
      <c r="B34" s="18" t="s">
        <v>1767</v>
      </c>
      <c r="C34" s="18">
        <v>315309</v>
      </c>
      <c r="D34" t="s">
        <v>1047</v>
      </c>
      <c r="E34" t="s">
        <v>187</v>
      </c>
      <c r="F34" t="s">
        <v>473</v>
      </c>
      <c r="G34" t="s">
        <v>1781</v>
      </c>
      <c r="H34">
        <v>130.9</v>
      </c>
      <c r="I34" t="s">
        <v>97</v>
      </c>
      <c r="K34" t="s">
        <v>99</v>
      </c>
      <c r="L34" t="s">
        <v>104</v>
      </c>
      <c r="M34">
        <v>5</v>
      </c>
      <c r="N34">
        <v>2</v>
      </c>
      <c r="O34">
        <v>5</v>
      </c>
      <c r="P34">
        <v>5</v>
      </c>
      <c r="Q34">
        <v>5</v>
      </c>
      <c r="R34">
        <v>5</v>
      </c>
      <c r="S34">
        <v>2</v>
      </c>
      <c r="U34" s="8">
        <v>2.9745300000000001</v>
      </c>
      <c r="V34" s="8">
        <v>0.32622000000000001</v>
      </c>
      <c r="W34">
        <v>55.1</v>
      </c>
      <c r="X34">
        <v>0.99975000000000003</v>
      </c>
      <c r="Y34">
        <v>1.3259700000000001</v>
      </c>
      <c r="Z34">
        <v>2.5855199999999998</v>
      </c>
      <c r="AA34">
        <v>0.20408999999999999</v>
      </c>
      <c r="AB34">
        <v>4.1419999999999998E-2</v>
      </c>
      <c r="AD34">
        <v>1.64856</v>
      </c>
      <c r="AE34">
        <v>78.900000000000006</v>
      </c>
      <c r="AG34">
        <v>2</v>
      </c>
      <c r="AJ34">
        <v>1.85789</v>
      </c>
      <c r="AK34">
        <v>0.64742</v>
      </c>
      <c r="AL34">
        <v>0.29299999999999998</v>
      </c>
      <c r="AM34">
        <v>2.7983099999999999</v>
      </c>
      <c r="AN34">
        <v>1.81657</v>
      </c>
      <c r="AO34">
        <v>1.1358699999999999</v>
      </c>
      <c r="AP34">
        <v>0.41696</v>
      </c>
      <c r="AQ34">
        <v>3.3561299999999998</v>
      </c>
      <c r="AS34">
        <v>0</v>
      </c>
      <c r="AT34">
        <v>0</v>
      </c>
      <c r="AU34">
        <v>0</v>
      </c>
      <c r="AV34">
        <v>6</v>
      </c>
      <c r="AW34" s="4">
        <v>73932.61</v>
      </c>
      <c r="AX34">
        <v>0</v>
      </c>
      <c r="AY34">
        <v>6</v>
      </c>
      <c r="BA34" s="1">
        <v>43871</v>
      </c>
      <c r="BB34">
        <v>0</v>
      </c>
      <c r="BC34">
        <v>0</v>
      </c>
      <c r="BD34">
        <v>0</v>
      </c>
      <c r="BE34">
        <v>0</v>
      </c>
      <c r="BF34">
        <v>0</v>
      </c>
      <c r="BG34">
        <v>0</v>
      </c>
      <c r="BH34">
        <v>0</v>
      </c>
      <c r="BI34" s="1">
        <v>43481</v>
      </c>
      <c r="BJ34">
        <v>1</v>
      </c>
      <c r="BK34">
        <v>1</v>
      </c>
      <c r="BL34">
        <v>0</v>
      </c>
      <c r="BM34">
        <v>4</v>
      </c>
      <c r="BN34">
        <v>1</v>
      </c>
      <c r="BO34">
        <v>0</v>
      </c>
      <c r="BP34">
        <v>4</v>
      </c>
      <c r="BQ34" s="1">
        <v>43061</v>
      </c>
      <c r="BR34">
        <v>3</v>
      </c>
      <c r="BS34">
        <v>3</v>
      </c>
      <c r="BT34">
        <v>0</v>
      </c>
      <c r="BU34">
        <v>24</v>
      </c>
      <c r="BV34">
        <v>1</v>
      </c>
      <c r="BW34">
        <v>0</v>
      </c>
      <c r="BX34">
        <v>24</v>
      </c>
      <c r="BY34">
        <v>5.3330000000000002</v>
      </c>
      <c r="CA34" t="s">
        <v>1047</v>
      </c>
      <c r="CB34" t="s">
        <v>1049</v>
      </c>
      <c r="CC34">
        <v>8759</v>
      </c>
      <c r="CD34">
        <v>310</v>
      </c>
      <c r="CE34">
        <v>7328494300</v>
      </c>
      <c r="CF34" t="s">
        <v>98</v>
      </c>
      <c r="CG34" t="s">
        <v>99</v>
      </c>
      <c r="CH34" s="1">
        <v>33648</v>
      </c>
      <c r="CI34" t="s">
        <v>99</v>
      </c>
      <c r="CJ34" t="s">
        <v>100</v>
      </c>
      <c r="CK34" t="s">
        <v>99</v>
      </c>
      <c r="CL34" t="s">
        <v>102</v>
      </c>
      <c r="CM34" t="s">
        <v>1048</v>
      </c>
      <c r="CN34">
        <v>180</v>
      </c>
      <c r="CO34" s="1">
        <v>44621</v>
      </c>
      <c r="CP34" s="1"/>
      <c r="CV34"/>
    </row>
    <row r="35" spans="1:102" x14ac:dyDescent="0.25">
      <c r="A35" t="s">
        <v>233</v>
      </c>
      <c r="B35" s="18" t="s">
        <v>1767</v>
      </c>
      <c r="C35" s="18">
        <v>315119</v>
      </c>
      <c r="D35" t="s">
        <v>476</v>
      </c>
      <c r="E35" t="s">
        <v>478</v>
      </c>
      <c r="F35" t="s">
        <v>273</v>
      </c>
      <c r="G35" t="s">
        <v>1781</v>
      </c>
      <c r="H35">
        <v>109.7</v>
      </c>
      <c r="I35" t="s">
        <v>97</v>
      </c>
      <c r="K35" t="s">
        <v>99</v>
      </c>
      <c r="L35" t="s">
        <v>101</v>
      </c>
      <c r="M35">
        <v>4</v>
      </c>
      <c r="N35">
        <v>3</v>
      </c>
      <c r="O35">
        <v>4</v>
      </c>
      <c r="P35">
        <v>4</v>
      </c>
      <c r="Q35">
        <v>5</v>
      </c>
      <c r="R35">
        <v>4</v>
      </c>
      <c r="S35">
        <v>3</v>
      </c>
      <c r="U35" s="8">
        <v>3.0387499999999998</v>
      </c>
      <c r="V35" s="8">
        <v>0.58133000000000001</v>
      </c>
      <c r="X35">
        <v>0.81303000000000003</v>
      </c>
      <c r="Y35">
        <v>1.39436</v>
      </c>
      <c r="Z35">
        <v>2.62161</v>
      </c>
      <c r="AA35">
        <v>0.40756999999999999</v>
      </c>
      <c r="AB35">
        <v>5.2540000000000003E-2</v>
      </c>
      <c r="AC35">
        <v>6</v>
      </c>
      <c r="AD35">
        <v>1.64439</v>
      </c>
      <c r="AF35">
        <v>6</v>
      </c>
      <c r="AG35">
        <v>2</v>
      </c>
      <c r="AJ35">
        <v>1.96515</v>
      </c>
      <c r="AK35">
        <v>0.67512000000000005</v>
      </c>
      <c r="AL35">
        <v>0.31487999999999999</v>
      </c>
      <c r="AM35">
        <v>2.9551500000000002</v>
      </c>
      <c r="AN35">
        <v>1.7130700000000001</v>
      </c>
      <c r="AO35">
        <v>0.88583000000000001</v>
      </c>
      <c r="AP35">
        <v>0.69140999999999997</v>
      </c>
      <c r="AQ35">
        <v>3.2466200000000001</v>
      </c>
      <c r="AS35">
        <v>0</v>
      </c>
      <c r="AT35">
        <v>4</v>
      </c>
      <c r="AU35">
        <v>0</v>
      </c>
      <c r="AV35">
        <v>2</v>
      </c>
      <c r="AW35" s="4">
        <v>7150</v>
      </c>
      <c r="AX35">
        <v>0</v>
      </c>
      <c r="AY35">
        <v>2</v>
      </c>
      <c r="BA35" s="1">
        <v>43705</v>
      </c>
      <c r="BB35">
        <v>3</v>
      </c>
      <c r="BC35">
        <v>3</v>
      </c>
      <c r="BD35">
        <v>0</v>
      </c>
      <c r="BE35">
        <v>8</v>
      </c>
      <c r="BF35">
        <v>1</v>
      </c>
      <c r="BG35">
        <v>0</v>
      </c>
      <c r="BH35">
        <v>8</v>
      </c>
      <c r="BI35" s="1">
        <v>43326</v>
      </c>
      <c r="BJ35">
        <v>3</v>
      </c>
      <c r="BK35">
        <v>3</v>
      </c>
      <c r="BL35">
        <v>0</v>
      </c>
      <c r="BM35">
        <v>12</v>
      </c>
      <c r="BN35">
        <v>1</v>
      </c>
      <c r="BO35">
        <v>0</v>
      </c>
      <c r="BP35">
        <v>12</v>
      </c>
      <c r="BQ35" s="1">
        <v>42870</v>
      </c>
      <c r="BR35">
        <v>3</v>
      </c>
      <c r="BS35">
        <v>2</v>
      </c>
      <c r="BT35">
        <v>1</v>
      </c>
      <c r="BU35">
        <v>16</v>
      </c>
      <c r="BV35">
        <v>1</v>
      </c>
      <c r="BW35">
        <v>0</v>
      </c>
      <c r="BX35">
        <v>16</v>
      </c>
      <c r="BY35">
        <v>10.667</v>
      </c>
      <c r="CA35" t="s">
        <v>123</v>
      </c>
      <c r="CB35" t="s">
        <v>479</v>
      </c>
      <c r="CC35">
        <v>7730</v>
      </c>
      <c r="CD35">
        <v>290</v>
      </c>
      <c r="CE35">
        <v>7327876300</v>
      </c>
      <c r="CF35" t="s">
        <v>98</v>
      </c>
      <c r="CG35" t="s">
        <v>99</v>
      </c>
      <c r="CH35" s="1">
        <v>27669</v>
      </c>
      <c r="CI35" t="s">
        <v>99</v>
      </c>
      <c r="CJ35" t="s">
        <v>100</v>
      </c>
      <c r="CK35" t="s">
        <v>99</v>
      </c>
      <c r="CL35" t="s">
        <v>102</v>
      </c>
      <c r="CM35" t="s">
        <v>477</v>
      </c>
      <c r="CN35">
        <v>202</v>
      </c>
      <c r="CO35" s="1">
        <v>44621</v>
      </c>
      <c r="CP35" s="1"/>
      <c r="CV35"/>
    </row>
    <row r="36" spans="1:102" x14ac:dyDescent="0.25">
      <c r="A36" t="s">
        <v>233</v>
      </c>
      <c r="B36" s="18" t="s">
        <v>1767</v>
      </c>
      <c r="C36" s="18">
        <v>315064</v>
      </c>
      <c r="D36" t="s">
        <v>365</v>
      </c>
      <c r="E36" t="s">
        <v>367</v>
      </c>
      <c r="F36" t="s">
        <v>129</v>
      </c>
      <c r="G36" t="s">
        <v>1781</v>
      </c>
      <c r="H36">
        <v>96.5</v>
      </c>
      <c r="I36" t="s">
        <v>97</v>
      </c>
      <c r="K36" t="s">
        <v>99</v>
      </c>
      <c r="L36" t="s">
        <v>104</v>
      </c>
      <c r="M36">
        <v>3</v>
      </c>
      <c r="N36">
        <v>3</v>
      </c>
      <c r="O36">
        <v>2</v>
      </c>
      <c r="P36">
        <v>5</v>
      </c>
      <c r="Q36">
        <v>5</v>
      </c>
      <c r="R36">
        <v>5</v>
      </c>
      <c r="S36">
        <v>3</v>
      </c>
      <c r="U36" s="8">
        <v>3.1742599999999999</v>
      </c>
      <c r="V36" s="8">
        <v>0.61412999999999995</v>
      </c>
      <c r="X36">
        <v>0.88095999999999997</v>
      </c>
      <c r="Y36">
        <v>1.49509</v>
      </c>
      <c r="Z36">
        <v>2.8005399999999998</v>
      </c>
      <c r="AA36">
        <v>0.37911</v>
      </c>
      <c r="AB36">
        <v>0.11393</v>
      </c>
      <c r="AC36">
        <v>6</v>
      </c>
      <c r="AD36">
        <v>1.6791700000000001</v>
      </c>
      <c r="AF36">
        <v>6</v>
      </c>
      <c r="AG36">
        <v>16</v>
      </c>
      <c r="AJ36">
        <v>1.9731099999999999</v>
      </c>
      <c r="AK36">
        <v>0.71277999999999997</v>
      </c>
      <c r="AL36">
        <v>0.40838999999999998</v>
      </c>
      <c r="AM36">
        <v>3.0942799999999999</v>
      </c>
      <c r="AN36">
        <v>1.7422500000000001</v>
      </c>
      <c r="AO36">
        <v>0.90912000000000004</v>
      </c>
      <c r="AP36">
        <v>0.56316999999999995</v>
      </c>
      <c r="AQ36">
        <v>3.2389100000000002</v>
      </c>
      <c r="AS36">
        <v>0</v>
      </c>
      <c r="AT36">
        <v>0</v>
      </c>
      <c r="AU36">
        <v>0</v>
      </c>
      <c r="AV36">
        <v>1</v>
      </c>
      <c r="AW36" s="4">
        <v>655.08000000000004</v>
      </c>
      <c r="AX36">
        <v>0</v>
      </c>
      <c r="AY36">
        <v>1</v>
      </c>
      <c r="BA36" s="1">
        <v>44141</v>
      </c>
      <c r="BB36">
        <v>4</v>
      </c>
      <c r="BC36">
        <v>4</v>
      </c>
      <c r="BD36">
        <v>0</v>
      </c>
      <c r="BE36">
        <v>36</v>
      </c>
      <c r="BF36">
        <v>1</v>
      </c>
      <c r="BG36">
        <v>0</v>
      </c>
      <c r="BH36">
        <v>36</v>
      </c>
      <c r="BI36" s="1">
        <v>43601</v>
      </c>
      <c r="BJ36">
        <v>5</v>
      </c>
      <c r="BK36">
        <v>5</v>
      </c>
      <c r="BL36">
        <v>0</v>
      </c>
      <c r="BM36">
        <v>28</v>
      </c>
      <c r="BN36">
        <v>1</v>
      </c>
      <c r="BO36">
        <v>0</v>
      </c>
      <c r="BP36">
        <v>28</v>
      </c>
      <c r="BQ36" s="1">
        <v>43188</v>
      </c>
      <c r="BR36">
        <v>3</v>
      </c>
      <c r="BS36">
        <v>3</v>
      </c>
      <c r="BT36">
        <v>0</v>
      </c>
      <c r="BU36">
        <v>8</v>
      </c>
      <c r="BV36">
        <v>1</v>
      </c>
      <c r="BW36">
        <v>0</v>
      </c>
      <c r="BX36">
        <v>8</v>
      </c>
      <c r="BY36">
        <v>28.667000000000002</v>
      </c>
      <c r="CA36" t="s">
        <v>368</v>
      </c>
      <c r="CB36" t="s">
        <v>369</v>
      </c>
      <c r="CC36">
        <v>7076</v>
      </c>
      <c r="CD36">
        <v>370</v>
      </c>
      <c r="CE36">
        <v>9088895500</v>
      </c>
      <c r="CF36" t="s">
        <v>98</v>
      </c>
      <c r="CG36" t="s">
        <v>99</v>
      </c>
      <c r="CH36" s="1">
        <v>24624</v>
      </c>
      <c r="CI36" t="s">
        <v>99</v>
      </c>
      <c r="CJ36" t="s">
        <v>99</v>
      </c>
      <c r="CK36" t="s">
        <v>99</v>
      </c>
      <c r="CL36" t="s">
        <v>102</v>
      </c>
      <c r="CM36" t="s">
        <v>366</v>
      </c>
      <c r="CN36">
        <v>114</v>
      </c>
      <c r="CO36" s="1">
        <v>44621</v>
      </c>
      <c r="CP36" s="1"/>
      <c r="CV36"/>
    </row>
    <row r="37" spans="1:102" x14ac:dyDescent="0.25">
      <c r="A37" t="s">
        <v>233</v>
      </c>
      <c r="B37" s="18" t="s">
        <v>1767</v>
      </c>
      <c r="C37" s="18">
        <v>315260</v>
      </c>
      <c r="D37" t="s">
        <v>886</v>
      </c>
      <c r="E37" t="s">
        <v>888</v>
      </c>
      <c r="F37" t="s">
        <v>328</v>
      </c>
      <c r="G37" t="s">
        <v>1781</v>
      </c>
      <c r="H37">
        <v>166.8</v>
      </c>
      <c r="I37" t="s">
        <v>114</v>
      </c>
      <c r="K37" t="s">
        <v>99</v>
      </c>
      <c r="L37" t="s">
        <v>104</v>
      </c>
      <c r="M37">
        <v>3</v>
      </c>
      <c r="N37">
        <v>2</v>
      </c>
      <c r="O37">
        <v>2</v>
      </c>
      <c r="P37">
        <v>5</v>
      </c>
      <c r="Q37">
        <v>5</v>
      </c>
      <c r="R37">
        <v>5</v>
      </c>
      <c r="S37">
        <v>2</v>
      </c>
      <c r="U37" s="8">
        <v>2.9486500000000002</v>
      </c>
      <c r="V37" s="8">
        <v>0.29809999999999998</v>
      </c>
      <c r="W37">
        <v>50.8</v>
      </c>
      <c r="X37">
        <v>0.97258</v>
      </c>
      <c r="Y37">
        <v>1.2706900000000001</v>
      </c>
      <c r="Z37">
        <v>2.50928</v>
      </c>
      <c r="AA37">
        <v>0.22209999999999999</v>
      </c>
      <c r="AB37">
        <v>3.1579999999999997E-2</v>
      </c>
      <c r="AD37">
        <v>1.67797</v>
      </c>
      <c r="AE37">
        <v>62.5</v>
      </c>
      <c r="AG37">
        <v>0</v>
      </c>
      <c r="AJ37">
        <v>1.7697499999999999</v>
      </c>
      <c r="AK37">
        <v>0.63280000000000003</v>
      </c>
      <c r="AL37">
        <v>0.28488999999999998</v>
      </c>
      <c r="AM37">
        <v>2.68743</v>
      </c>
      <c r="AN37">
        <v>1.94106</v>
      </c>
      <c r="AO37">
        <v>1.1305400000000001</v>
      </c>
      <c r="AP37">
        <v>0.39188000000000001</v>
      </c>
      <c r="AQ37">
        <v>3.4641899999999999</v>
      </c>
      <c r="AS37">
        <v>0</v>
      </c>
      <c r="AT37">
        <v>0</v>
      </c>
      <c r="AU37">
        <v>2</v>
      </c>
      <c r="AV37">
        <v>0</v>
      </c>
      <c r="AW37" s="4">
        <v>0</v>
      </c>
      <c r="AX37">
        <v>0</v>
      </c>
      <c r="AY37">
        <v>0</v>
      </c>
      <c r="BA37" s="1">
        <v>43895</v>
      </c>
      <c r="BB37">
        <v>4</v>
      </c>
      <c r="BC37">
        <v>2</v>
      </c>
      <c r="BD37">
        <v>0</v>
      </c>
      <c r="BE37">
        <v>20</v>
      </c>
      <c r="BF37">
        <v>0</v>
      </c>
      <c r="BG37">
        <v>0</v>
      </c>
      <c r="BH37">
        <v>20</v>
      </c>
      <c r="BI37" s="1">
        <v>43549</v>
      </c>
      <c r="BJ37">
        <v>4</v>
      </c>
      <c r="BK37">
        <v>4</v>
      </c>
      <c r="BL37">
        <v>0</v>
      </c>
      <c r="BM37">
        <v>20</v>
      </c>
      <c r="BN37">
        <v>1</v>
      </c>
      <c r="BO37">
        <v>0</v>
      </c>
      <c r="BP37">
        <v>20</v>
      </c>
      <c r="BQ37" s="1">
        <v>43133</v>
      </c>
      <c r="BR37">
        <v>8</v>
      </c>
      <c r="BS37">
        <v>7</v>
      </c>
      <c r="BT37">
        <v>1</v>
      </c>
      <c r="BU37">
        <v>32</v>
      </c>
      <c r="BV37">
        <v>1</v>
      </c>
      <c r="BW37">
        <v>0</v>
      </c>
      <c r="BX37">
        <v>32</v>
      </c>
      <c r="BY37">
        <v>22</v>
      </c>
      <c r="CA37" t="s">
        <v>889</v>
      </c>
      <c r="CB37" t="s">
        <v>890</v>
      </c>
      <c r="CC37">
        <v>8068</v>
      </c>
      <c r="CD37">
        <v>150</v>
      </c>
      <c r="CE37">
        <v>6098366000</v>
      </c>
      <c r="CF37" t="s">
        <v>98</v>
      </c>
      <c r="CG37" t="s">
        <v>99</v>
      </c>
      <c r="CH37" s="1">
        <v>32206</v>
      </c>
      <c r="CI37" t="s">
        <v>99</v>
      </c>
      <c r="CJ37" t="s">
        <v>99</v>
      </c>
      <c r="CK37" t="s">
        <v>99</v>
      </c>
      <c r="CL37" t="s">
        <v>102</v>
      </c>
      <c r="CM37" t="s">
        <v>887</v>
      </c>
      <c r="CN37">
        <v>204</v>
      </c>
      <c r="CO37" s="1">
        <v>44621</v>
      </c>
      <c r="CP37" s="1"/>
      <c r="CV37"/>
    </row>
    <row r="38" spans="1:102" x14ac:dyDescent="0.25">
      <c r="A38" t="s">
        <v>233</v>
      </c>
      <c r="B38" s="18" t="s">
        <v>1767</v>
      </c>
      <c r="C38" s="18">
        <v>315115</v>
      </c>
      <c r="D38" t="s">
        <v>471</v>
      </c>
      <c r="E38" t="s">
        <v>143</v>
      </c>
      <c r="F38" t="s">
        <v>473</v>
      </c>
      <c r="G38" t="s">
        <v>1781</v>
      </c>
      <c r="H38">
        <v>127.5</v>
      </c>
      <c r="I38" t="s">
        <v>106</v>
      </c>
      <c r="K38" t="s">
        <v>99</v>
      </c>
      <c r="L38" t="s">
        <v>104</v>
      </c>
      <c r="M38">
        <v>5</v>
      </c>
      <c r="N38">
        <v>2</v>
      </c>
      <c r="O38">
        <v>4</v>
      </c>
      <c r="P38">
        <v>5</v>
      </c>
      <c r="Q38">
        <v>5</v>
      </c>
      <c r="R38">
        <v>4</v>
      </c>
      <c r="S38">
        <v>2</v>
      </c>
      <c r="U38" s="8">
        <v>3.3149199999999999</v>
      </c>
      <c r="V38" s="8">
        <v>0.34721999999999997</v>
      </c>
      <c r="W38">
        <v>35.4</v>
      </c>
      <c r="X38">
        <v>0.95416000000000001</v>
      </c>
      <c r="Y38">
        <v>1.30138</v>
      </c>
      <c r="Z38">
        <v>3.0672799999999998</v>
      </c>
      <c r="AA38">
        <v>0.33405000000000001</v>
      </c>
      <c r="AB38">
        <v>4.1119999999999997E-2</v>
      </c>
      <c r="AD38">
        <v>2.0135299999999998</v>
      </c>
      <c r="AE38">
        <v>50</v>
      </c>
      <c r="AG38">
        <v>3</v>
      </c>
      <c r="AJ38">
        <v>1.94963</v>
      </c>
      <c r="AK38">
        <v>0.69527000000000005</v>
      </c>
      <c r="AL38">
        <v>0.33538000000000001</v>
      </c>
      <c r="AM38">
        <v>2.98027</v>
      </c>
      <c r="AN38">
        <v>2.1143399999999999</v>
      </c>
      <c r="AO38">
        <v>1.0094700000000001</v>
      </c>
      <c r="AP38">
        <v>0.38772000000000001</v>
      </c>
      <c r="AQ38">
        <v>3.5118200000000002</v>
      </c>
      <c r="AS38">
        <v>0</v>
      </c>
      <c r="AT38">
        <v>0</v>
      </c>
      <c r="AU38">
        <v>0</v>
      </c>
      <c r="AV38">
        <v>1</v>
      </c>
      <c r="AW38" s="4">
        <v>15000</v>
      </c>
      <c r="AX38">
        <v>0</v>
      </c>
      <c r="AY38">
        <v>1</v>
      </c>
      <c r="BA38" s="1">
        <v>44176</v>
      </c>
      <c r="BB38">
        <v>2</v>
      </c>
      <c r="BC38">
        <v>2</v>
      </c>
      <c r="BD38">
        <v>0</v>
      </c>
      <c r="BE38">
        <v>8</v>
      </c>
      <c r="BF38">
        <v>1</v>
      </c>
      <c r="BG38">
        <v>0</v>
      </c>
      <c r="BH38">
        <v>8</v>
      </c>
      <c r="BI38" s="1">
        <v>43607</v>
      </c>
      <c r="BJ38">
        <v>2</v>
      </c>
      <c r="BK38">
        <v>2</v>
      </c>
      <c r="BL38">
        <v>0</v>
      </c>
      <c r="BM38">
        <v>12</v>
      </c>
      <c r="BN38">
        <v>1</v>
      </c>
      <c r="BO38">
        <v>0</v>
      </c>
      <c r="BP38">
        <v>12</v>
      </c>
      <c r="BQ38" s="1">
        <v>43202</v>
      </c>
      <c r="BR38">
        <v>3</v>
      </c>
      <c r="BS38">
        <v>3</v>
      </c>
      <c r="BT38">
        <v>0</v>
      </c>
      <c r="BU38">
        <v>24</v>
      </c>
      <c r="BV38">
        <v>1</v>
      </c>
      <c r="BW38">
        <v>0</v>
      </c>
      <c r="BX38">
        <v>24</v>
      </c>
      <c r="BY38">
        <v>12</v>
      </c>
      <c r="CA38" t="s">
        <v>474</v>
      </c>
      <c r="CB38" t="s">
        <v>475</v>
      </c>
      <c r="CC38">
        <v>8701</v>
      </c>
      <c r="CD38">
        <v>310</v>
      </c>
      <c r="CE38">
        <v>7323647100</v>
      </c>
      <c r="CF38" t="s">
        <v>98</v>
      </c>
      <c r="CG38" t="s">
        <v>99</v>
      </c>
      <c r="CH38" s="1">
        <v>28941</v>
      </c>
      <c r="CI38" t="s">
        <v>99</v>
      </c>
      <c r="CJ38" t="s">
        <v>99</v>
      </c>
      <c r="CK38" t="s">
        <v>99</v>
      </c>
      <c r="CL38" t="s">
        <v>102</v>
      </c>
      <c r="CM38" t="s">
        <v>472</v>
      </c>
      <c r="CN38">
        <v>160</v>
      </c>
      <c r="CO38" s="1">
        <v>44621</v>
      </c>
      <c r="CP38" s="1"/>
      <c r="CV38"/>
    </row>
    <row r="39" spans="1:102" x14ac:dyDescent="0.25">
      <c r="A39" t="s">
        <v>233</v>
      </c>
      <c r="B39" s="18" t="s">
        <v>1767</v>
      </c>
      <c r="C39" s="18">
        <v>315386</v>
      </c>
      <c r="D39" t="s">
        <v>1304</v>
      </c>
      <c r="E39" t="s">
        <v>1306</v>
      </c>
      <c r="F39" t="s">
        <v>278</v>
      </c>
      <c r="G39" t="s">
        <v>1781</v>
      </c>
      <c r="H39">
        <v>122.7</v>
      </c>
      <c r="I39" t="s">
        <v>106</v>
      </c>
      <c r="K39" t="s">
        <v>99</v>
      </c>
      <c r="L39" t="s">
        <v>104</v>
      </c>
      <c r="M39">
        <v>3</v>
      </c>
      <c r="N39">
        <v>2</v>
      </c>
      <c r="O39">
        <v>2</v>
      </c>
      <c r="P39">
        <v>5</v>
      </c>
      <c r="Q39">
        <v>4</v>
      </c>
      <c r="R39">
        <v>5</v>
      </c>
      <c r="S39">
        <v>3</v>
      </c>
      <c r="U39" s="8">
        <v>2.8870100000000001</v>
      </c>
      <c r="V39" s="8">
        <v>0.52034999999999998</v>
      </c>
      <c r="X39">
        <v>0.61589000000000005</v>
      </c>
      <c r="Y39">
        <v>1.1362399999999999</v>
      </c>
      <c r="Z39">
        <v>2.64961</v>
      </c>
      <c r="AA39">
        <v>0.44066</v>
      </c>
      <c r="AB39">
        <v>8.9690000000000006E-2</v>
      </c>
      <c r="AC39">
        <v>6</v>
      </c>
      <c r="AD39">
        <v>1.7507699999999999</v>
      </c>
      <c r="AF39">
        <v>6</v>
      </c>
      <c r="AG39">
        <v>2</v>
      </c>
      <c r="AJ39">
        <v>2.0306099999999998</v>
      </c>
      <c r="AK39">
        <v>0.68401999999999996</v>
      </c>
      <c r="AL39">
        <v>0.32223000000000002</v>
      </c>
      <c r="AM39">
        <v>3.03687</v>
      </c>
      <c r="AN39">
        <v>1.7650999999999999</v>
      </c>
      <c r="AO39">
        <v>0.6623</v>
      </c>
      <c r="AP39">
        <v>0.60475999999999996</v>
      </c>
      <c r="AQ39">
        <v>3.0015000000000001</v>
      </c>
      <c r="AS39">
        <v>3</v>
      </c>
      <c r="AT39">
        <v>4</v>
      </c>
      <c r="AU39">
        <v>0</v>
      </c>
      <c r="AV39">
        <v>1</v>
      </c>
      <c r="AW39" s="4">
        <v>650</v>
      </c>
      <c r="AX39">
        <v>0</v>
      </c>
      <c r="AY39">
        <v>1</v>
      </c>
      <c r="BA39" s="1">
        <v>44524</v>
      </c>
      <c r="BB39">
        <v>3</v>
      </c>
      <c r="BC39">
        <v>3</v>
      </c>
      <c r="BD39">
        <v>1</v>
      </c>
      <c r="BE39">
        <v>16</v>
      </c>
      <c r="BF39">
        <v>1</v>
      </c>
      <c r="BG39">
        <v>0</v>
      </c>
      <c r="BH39">
        <v>16</v>
      </c>
      <c r="BI39" s="1">
        <v>43847</v>
      </c>
      <c r="BJ39">
        <v>8</v>
      </c>
      <c r="BK39">
        <v>7</v>
      </c>
      <c r="BL39">
        <v>1</v>
      </c>
      <c r="BM39">
        <v>32</v>
      </c>
      <c r="BN39">
        <v>1</v>
      </c>
      <c r="BO39">
        <v>0</v>
      </c>
      <c r="BP39">
        <v>32</v>
      </c>
      <c r="BQ39" s="1">
        <v>43480</v>
      </c>
      <c r="BR39">
        <v>10</v>
      </c>
      <c r="BS39">
        <v>9</v>
      </c>
      <c r="BT39">
        <v>1</v>
      </c>
      <c r="BU39">
        <v>48</v>
      </c>
      <c r="BV39">
        <v>1</v>
      </c>
      <c r="BW39">
        <v>0</v>
      </c>
      <c r="BX39">
        <v>48</v>
      </c>
      <c r="BY39">
        <v>26.667000000000002</v>
      </c>
      <c r="CA39" t="s">
        <v>1307</v>
      </c>
      <c r="CB39" t="s">
        <v>1308</v>
      </c>
      <c r="CC39">
        <v>7607</v>
      </c>
      <c r="CD39">
        <v>100</v>
      </c>
      <c r="CE39">
        <v>2018438411</v>
      </c>
      <c r="CF39" t="s">
        <v>98</v>
      </c>
      <c r="CG39" t="s">
        <v>99</v>
      </c>
      <c r="CH39" s="1">
        <v>35765</v>
      </c>
      <c r="CI39" t="s">
        <v>99</v>
      </c>
      <c r="CJ39" t="s">
        <v>99</v>
      </c>
      <c r="CK39" t="s">
        <v>99</v>
      </c>
      <c r="CL39" t="s">
        <v>102</v>
      </c>
      <c r="CM39" t="s">
        <v>1305</v>
      </c>
      <c r="CN39">
        <v>120</v>
      </c>
      <c r="CO39" s="1">
        <v>44621</v>
      </c>
      <c r="CP39" s="1"/>
      <c r="CV39"/>
    </row>
    <row r="40" spans="1:102" x14ac:dyDescent="0.25">
      <c r="A40" t="s">
        <v>233</v>
      </c>
      <c r="B40" s="18" t="s">
        <v>1767</v>
      </c>
      <c r="C40" s="18">
        <v>315515</v>
      </c>
      <c r="D40" t="s">
        <v>1679</v>
      </c>
      <c r="E40" t="s">
        <v>975</v>
      </c>
      <c r="F40" t="s">
        <v>273</v>
      </c>
      <c r="G40" t="s">
        <v>1782</v>
      </c>
      <c r="H40">
        <v>33.200000000000003</v>
      </c>
      <c r="I40" t="s">
        <v>108</v>
      </c>
      <c r="K40" t="s">
        <v>99</v>
      </c>
      <c r="L40" t="s">
        <v>104</v>
      </c>
      <c r="M40">
        <v>5</v>
      </c>
      <c r="N40">
        <v>5</v>
      </c>
      <c r="O40">
        <v>3</v>
      </c>
      <c r="P40">
        <v>5</v>
      </c>
      <c r="Q40">
        <v>4</v>
      </c>
      <c r="R40">
        <v>5</v>
      </c>
      <c r="S40">
        <v>5</v>
      </c>
      <c r="U40" s="8">
        <v>4.5113200000000004</v>
      </c>
      <c r="V40" s="8">
        <v>0.95362000000000002</v>
      </c>
      <c r="W40">
        <v>35</v>
      </c>
      <c r="X40">
        <v>1.2131799999999999</v>
      </c>
      <c r="Y40">
        <v>2.1667999999999998</v>
      </c>
      <c r="Z40">
        <v>3.9635600000000002</v>
      </c>
      <c r="AA40">
        <v>0.72189999999999999</v>
      </c>
      <c r="AB40">
        <v>7.7299999999999994E-2</v>
      </c>
      <c r="AD40">
        <v>2.3445200000000002</v>
      </c>
      <c r="AE40">
        <v>37.5</v>
      </c>
      <c r="AG40">
        <v>0</v>
      </c>
      <c r="AJ40">
        <v>2.0330699999999999</v>
      </c>
      <c r="AK40">
        <v>0.66161000000000003</v>
      </c>
      <c r="AL40">
        <v>0.29735</v>
      </c>
      <c r="AM40">
        <v>2.9920399999999998</v>
      </c>
      <c r="AN40">
        <v>2.36084</v>
      </c>
      <c r="AO40">
        <v>1.3487800000000001</v>
      </c>
      <c r="AP40">
        <v>1.20105</v>
      </c>
      <c r="AQ40">
        <v>4.7604899999999999</v>
      </c>
      <c r="AS40">
        <v>0</v>
      </c>
      <c r="AT40">
        <v>0</v>
      </c>
      <c r="AU40">
        <v>1</v>
      </c>
      <c r="AV40">
        <v>2</v>
      </c>
      <c r="AW40" s="4">
        <v>1625</v>
      </c>
      <c r="AX40">
        <v>0</v>
      </c>
      <c r="AY40">
        <v>2</v>
      </c>
      <c r="BA40" s="1">
        <v>44417</v>
      </c>
      <c r="BB40">
        <v>2</v>
      </c>
      <c r="BC40">
        <v>2</v>
      </c>
      <c r="BD40">
        <v>0</v>
      </c>
      <c r="BE40">
        <v>8</v>
      </c>
      <c r="BF40">
        <v>1</v>
      </c>
      <c r="BG40">
        <v>0</v>
      </c>
      <c r="BH40">
        <v>8</v>
      </c>
      <c r="BI40" s="1">
        <v>43713</v>
      </c>
      <c r="BJ40">
        <v>5</v>
      </c>
      <c r="BK40">
        <v>4</v>
      </c>
      <c r="BL40">
        <v>0</v>
      </c>
      <c r="BM40">
        <v>20</v>
      </c>
      <c r="BN40">
        <v>1</v>
      </c>
      <c r="BO40">
        <v>0</v>
      </c>
      <c r="BP40">
        <v>20</v>
      </c>
      <c r="BQ40" s="1">
        <v>43294</v>
      </c>
      <c r="BR40">
        <v>4</v>
      </c>
      <c r="BS40">
        <v>4</v>
      </c>
      <c r="BT40">
        <v>0</v>
      </c>
      <c r="BU40">
        <v>28</v>
      </c>
      <c r="BV40">
        <v>1</v>
      </c>
      <c r="BW40">
        <v>0</v>
      </c>
      <c r="BX40">
        <v>28</v>
      </c>
      <c r="BY40">
        <v>15.333</v>
      </c>
      <c r="CA40" t="s">
        <v>1681</v>
      </c>
      <c r="CB40" t="s">
        <v>1682</v>
      </c>
      <c r="CC40">
        <v>7701</v>
      </c>
      <c r="CD40">
        <v>290</v>
      </c>
      <c r="CE40">
        <v>7328423400</v>
      </c>
      <c r="CF40" t="s">
        <v>98</v>
      </c>
      <c r="CG40" t="s">
        <v>99</v>
      </c>
      <c r="CH40" s="1">
        <v>41631</v>
      </c>
      <c r="CI40" t="s">
        <v>100</v>
      </c>
      <c r="CJ40" t="s">
        <v>99</v>
      </c>
      <c r="CK40" t="s">
        <v>99</v>
      </c>
      <c r="CL40" t="s">
        <v>102</v>
      </c>
      <c r="CM40" t="s">
        <v>1680</v>
      </c>
      <c r="CN40">
        <v>43</v>
      </c>
      <c r="CO40" s="1">
        <v>44621</v>
      </c>
      <c r="CP40" s="1"/>
      <c r="CV40"/>
    </row>
    <row r="41" spans="1:102" x14ac:dyDescent="0.25">
      <c r="A41" t="s">
        <v>233</v>
      </c>
      <c r="B41" s="18" t="s">
        <v>1767</v>
      </c>
      <c r="C41" s="18">
        <v>315438</v>
      </c>
      <c r="D41" t="s">
        <v>1429</v>
      </c>
      <c r="E41" t="s">
        <v>175</v>
      </c>
      <c r="F41" t="s">
        <v>278</v>
      </c>
      <c r="G41" t="s">
        <v>1781</v>
      </c>
      <c r="H41">
        <v>77</v>
      </c>
      <c r="I41" t="s">
        <v>106</v>
      </c>
      <c r="K41" t="s">
        <v>99</v>
      </c>
      <c r="L41" t="s">
        <v>113</v>
      </c>
      <c r="M41">
        <v>3</v>
      </c>
      <c r="N41">
        <v>5</v>
      </c>
      <c r="O41">
        <v>2</v>
      </c>
      <c r="P41">
        <v>4</v>
      </c>
      <c r="Q41">
        <v>5</v>
      </c>
      <c r="R41">
        <v>3</v>
      </c>
      <c r="S41">
        <v>5</v>
      </c>
      <c r="U41" s="8">
        <v>4.0727399999999996</v>
      </c>
      <c r="V41" s="8">
        <v>0.96855000000000002</v>
      </c>
      <c r="W41">
        <v>26.5</v>
      </c>
      <c r="X41">
        <v>0.93147000000000002</v>
      </c>
      <c r="Y41">
        <v>1.9000300000000001</v>
      </c>
      <c r="Z41">
        <v>3.52759</v>
      </c>
      <c r="AA41">
        <v>0.58967999999999998</v>
      </c>
      <c r="AB41">
        <v>0.18418000000000001</v>
      </c>
      <c r="AD41">
        <v>2.17272</v>
      </c>
      <c r="AE41">
        <v>30</v>
      </c>
      <c r="AG41">
        <v>0</v>
      </c>
      <c r="AJ41">
        <v>2.0678200000000002</v>
      </c>
      <c r="AK41">
        <v>0.69513999999999998</v>
      </c>
      <c r="AL41">
        <v>0.31324999999999997</v>
      </c>
      <c r="AM41">
        <v>3.0762100000000001</v>
      </c>
      <c r="AN41">
        <v>2.1510699999999998</v>
      </c>
      <c r="AO41">
        <v>0.98565000000000003</v>
      </c>
      <c r="AP41">
        <v>1.15794</v>
      </c>
      <c r="AQ41">
        <v>4.1801000000000004</v>
      </c>
      <c r="AS41">
        <v>0</v>
      </c>
      <c r="AT41">
        <v>4</v>
      </c>
      <c r="AU41">
        <v>0</v>
      </c>
      <c r="AV41">
        <v>1</v>
      </c>
      <c r="AW41" s="4">
        <v>7345</v>
      </c>
      <c r="AX41">
        <v>0</v>
      </c>
      <c r="AY41">
        <v>1</v>
      </c>
      <c r="BA41" s="1">
        <v>44377</v>
      </c>
      <c r="BB41">
        <v>1</v>
      </c>
      <c r="BC41">
        <v>1</v>
      </c>
      <c r="BD41">
        <v>1</v>
      </c>
      <c r="BE41">
        <v>8</v>
      </c>
      <c r="BF41">
        <v>1</v>
      </c>
      <c r="BG41">
        <v>0</v>
      </c>
      <c r="BH41">
        <v>8</v>
      </c>
      <c r="BI41" s="1">
        <v>43676</v>
      </c>
      <c r="BJ41">
        <v>5</v>
      </c>
      <c r="BK41">
        <v>4</v>
      </c>
      <c r="BL41">
        <v>1</v>
      </c>
      <c r="BM41">
        <v>20</v>
      </c>
      <c r="BN41">
        <v>1</v>
      </c>
      <c r="BO41">
        <v>0</v>
      </c>
      <c r="BP41">
        <v>20</v>
      </c>
      <c r="BQ41" s="1">
        <v>43364</v>
      </c>
      <c r="BR41">
        <v>10</v>
      </c>
      <c r="BS41">
        <v>9</v>
      </c>
      <c r="BT41">
        <v>1</v>
      </c>
      <c r="BU41">
        <v>68</v>
      </c>
      <c r="BV41">
        <v>1</v>
      </c>
      <c r="BW41">
        <v>0</v>
      </c>
      <c r="BX41">
        <v>68</v>
      </c>
      <c r="BY41">
        <v>22</v>
      </c>
      <c r="CA41" t="s">
        <v>1431</v>
      </c>
      <c r="CB41" t="s">
        <v>1432</v>
      </c>
      <c r="CC41">
        <v>7656</v>
      </c>
      <c r="CD41">
        <v>100</v>
      </c>
      <c r="CE41">
        <v>2015051777</v>
      </c>
      <c r="CF41" t="s">
        <v>98</v>
      </c>
      <c r="CG41" t="s">
        <v>99</v>
      </c>
      <c r="CH41" s="1">
        <v>35976</v>
      </c>
      <c r="CI41" t="s">
        <v>99</v>
      </c>
      <c r="CJ41" t="s">
        <v>99</v>
      </c>
      <c r="CK41" t="s">
        <v>99</v>
      </c>
      <c r="CL41" t="s">
        <v>102</v>
      </c>
      <c r="CM41" t="s">
        <v>1430</v>
      </c>
      <c r="CN41">
        <v>210</v>
      </c>
      <c r="CO41" s="1">
        <v>44621</v>
      </c>
      <c r="CP41" s="1"/>
      <c r="CV41"/>
    </row>
    <row r="42" spans="1:102" x14ac:dyDescent="0.25">
      <c r="A42" t="s">
        <v>233</v>
      </c>
      <c r="B42" s="18" t="s">
        <v>1767</v>
      </c>
      <c r="C42" s="18">
        <v>315335</v>
      </c>
      <c r="D42" t="s">
        <v>1128</v>
      </c>
      <c r="E42" t="s">
        <v>215</v>
      </c>
      <c r="F42" t="s">
        <v>287</v>
      </c>
      <c r="G42" t="s">
        <v>1781</v>
      </c>
      <c r="H42">
        <v>131.69999999999999</v>
      </c>
      <c r="I42" t="s">
        <v>97</v>
      </c>
      <c r="K42" t="s">
        <v>99</v>
      </c>
      <c r="L42" t="s">
        <v>101</v>
      </c>
      <c r="M42">
        <v>3</v>
      </c>
      <c r="N42">
        <v>3</v>
      </c>
      <c r="O42">
        <v>2</v>
      </c>
      <c r="P42">
        <v>5</v>
      </c>
      <c r="Q42">
        <v>5</v>
      </c>
      <c r="R42">
        <v>5</v>
      </c>
      <c r="S42">
        <v>3</v>
      </c>
      <c r="U42" s="8">
        <v>3.38334</v>
      </c>
      <c r="V42" s="8">
        <v>0.56572</v>
      </c>
      <c r="W42">
        <v>30.8</v>
      </c>
      <c r="X42">
        <v>0.89661000000000002</v>
      </c>
      <c r="Y42">
        <v>1.4623299999999999</v>
      </c>
      <c r="Z42">
        <v>2.8128099999999998</v>
      </c>
      <c r="AA42">
        <v>0.41952</v>
      </c>
      <c r="AB42">
        <v>0.15597</v>
      </c>
      <c r="AD42">
        <v>1.9210100000000001</v>
      </c>
      <c r="AE42">
        <v>36.4</v>
      </c>
      <c r="AG42">
        <v>0</v>
      </c>
      <c r="AJ42">
        <v>1.8582099999999999</v>
      </c>
      <c r="AK42">
        <v>0.68311999999999995</v>
      </c>
      <c r="AL42">
        <v>0.32644000000000001</v>
      </c>
      <c r="AM42">
        <v>2.8677700000000002</v>
      </c>
      <c r="AN42">
        <v>2.1164200000000002</v>
      </c>
      <c r="AO42">
        <v>0.96545000000000003</v>
      </c>
      <c r="AP42">
        <v>0.64903</v>
      </c>
      <c r="AQ42">
        <v>3.7249300000000001</v>
      </c>
      <c r="AS42">
        <v>0</v>
      </c>
      <c r="AT42">
        <v>0</v>
      </c>
      <c r="AU42">
        <v>0</v>
      </c>
      <c r="AV42">
        <v>0</v>
      </c>
      <c r="AW42" s="4">
        <v>0</v>
      </c>
      <c r="AX42">
        <v>0</v>
      </c>
      <c r="AY42">
        <v>0</v>
      </c>
      <c r="BA42" s="1">
        <v>44118</v>
      </c>
      <c r="BB42">
        <v>6</v>
      </c>
      <c r="BC42">
        <v>6</v>
      </c>
      <c r="BD42">
        <v>0</v>
      </c>
      <c r="BE42">
        <v>24</v>
      </c>
      <c r="BF42">
        <v>1</v>
      </c>
      <c r="BG42">
        <v>0</v>
      </c>
      <c r="BH42">
        <v>24</v>
      </c>
      <c r="BI42" s="1">
        <v>43559</v>
      </c>
      <c r="BJ42">
        <v>3</v>
      </c>
      <c r="BK42">
        <v>3</v>
      </c>
      <c r="BL42">
        <v>0</v>
      </c>
      <c r="BM42">
        <v>8</v>
      </c>
      <c r="BN42">
        <v>1</v>
      </c>
      <c r="BO42">
        <v>0</v>
      </c>
      <c r="BP42">
        <v>8</v>
      </c>
      <c r="BQ42" s="1">
        <v>43168</v>
      </c>
      <c r="BR42">
        <v>12</v>
      </c>
      <c r="BS42">
        <v>12</v>
      </c>
      <c r="BT42">
        <v>0</v>
      </c>
      <c r="BU42">
        <v>48</v>
      </c>
      <c r="BV42">
        <v>1</v>
      </c>
      <c r="BW42">
        <v>0</v>
      </c>
      <c r="BX42">
        <v>48</v>
      </c>
      <c r="BY42">
        <v>22.667000000000002</v>
      </c>
      <c r="CA42" t="s">
        <v>1130</v>
      </c>
      <c r="CB42" t="s">
        <v>1131</v>
      </c>
      <c r="CC42">
        <v>7470</v>
      </c>
      <c r="CD42">
        <v>320</v>
      </c>
      <c r="CE42">
        <v>9736942100</v>
      </c>
      <c r="CF42" t="s">
        <v>98</v>
      </c>
      <c r="CG42" t="s">
        <v>99</v>
      </c>
      <c r="CH42" s="1">
        <v>34516</v>
      </c>
      <c r="CI42" t="s">
        <v>99</v>
      </c>
      <c r="CJ42" t="s">
        <v>99</v>
      </c>
      <c r="CK42" t="s">
        <v>99</v>
      </c>
      <c r="CL42" t="s">
        <v>102</v>
      </c>
      <c r="CM42" t="s">
        <v>1129</v>
      </c>
      <c r="CN42">
        <v>209</v>
      </c>
      <c r="CO42" s="1">
        <v>44621</v>
      </c>
      <c r="CP42" s="1"/>
      <c r="CV42"/>
    </row>
    <row r="43" spans="1:102" x14ac:dyDescent="0.25">
      <c r="A43" t="s">
        <v>233</v>
      </c>
      <c r="B43" s="18" t="s">
        <v>1767</v>
      </c>
      <c r="C43" s="18">
        <v>315291</v>
      </c>
      <c r="D43" t="s">
        <v>989</v>
      </c>
      <c r="E43" t="s">
        <v>215</v>
      </c>
      <c r="F43" t="s">
        <v>287</v>
      </c>
      <c r="G43" t="s">
        <v>1781</v>
      </c>
      <c r="H43">
        <v>113.6</v>
      </c>
      <c r="I43" t="s">
        <v>97</v>
      </c>
      <c r="K43" t="s">
        <v>99</v>
      </c>
      <c r="L43" t="s">
        <v>104</v>
      </c>
      <c r="M43">
        <v>4</v>
      </c>
      <c r="N43">
        <v>4</v>
      </c>
      <c r="O43">
        <v>4</v>
      </c>
      <c r="P43">
        <v>4</v>
      </c>
      <c r="Q43">
        <v>4</v>
      </c>
      <c r="R43">
        <v>5</v>
      </c>
      <c r="S43">
        <v>4</v>
      </c>
      <c r="U43" s="8">
        <v>3.5113300000000001</v>
      </c>
      <c r="V43" s="8">
        <v>0.77736000000000005</v>
      </c>
      <c r="W43">
        <v>40.5</v>
      </c>
      <c r="X43">
        <v>0.81915000000000004</v>
      </c>
      <c r="Y43">
        <v>1.5965100000000001</v>
      </c>
      <c r="Z43">
        <v>2.9007999999999998</v>
      </c>
      <c r="AA43">
        <v>0.47758</v>
      </c>
      <c r="AB43">
        <v>0.15551999999999999</v>
      </c>
      <c r="AD43">
        <v>1.91483</v>
      </c>
      <c r="AE43">
        <v>50</v>
      </c>
      <c r="AG43">
        <v>1</v>
      </c>
      <c r="AJ43">
        <v>1.7981</v>
      </c>
      <c r="AK43">
        <v>0.68147999999999997</v>
      </c>
      <c r="AL43">
        <v>0.33061000000000001</v>
      </c>
      <c r="AM43">
        <v>2.81019</v>
      </c>
      <c r="AN43">
        <v>2.1801300000000001</v>
      </c>
      <c r="AO43">
        <v>0.88415999999999995</v>
      </c>
      <c r="AP43">
        <v>0.88056000000000001</v>
      </c>
      <c r="AQ43">
        <v>3.9450500000000002</v>
      </c>
      <c r="AS43">
        <v>0</v>
      </c>
      <c r="AT43">
        <v>11</v>
      </c>
      <c r="AU43">
        <v>0</v>
      </c>
      <c r="AV43">
        <v>1</v>
      </c>
      <c r="AW43" s="4">
        <v>650</v>
      </c>
      <c r="AX43">
        <v>0</v>
      </c>
      <c r="AY43">
        <v>1</v>
      </c>
      <c r="BA43" s="1">
        <v>44104</v>
      </c>
      <c r="BB43">
        <v>2</v>
      </c>
      <c r="BC43">
        <v>2</v>
      </c>
      <c r="BD43">
        <v>0</v>
      </c>
      <c r="BE43">
        <v>8</v>
      </c>
      <c r="BF43">
        <v>1</v>
      </c>
      <c r="BG43">
        <v>0</v>
      </c>
      <c r="BH43">
        <v>8</v>
      </c>
      <c r="BI43" s="1">
        <v>43580</v>
      </c>
      <c r="BJ43">
        <v>3</v>
      </c>
      <c r="BK43">
        <v>3</v>
      </c>
      <c r="BL43">
        <v>0</v>
      </c>
      <c r="BM43">
        <v>12</v>
      </c>
      <c r="BN43">
        <v>1</v>
      </c>
      <c r="BO43">
        <v>0</v>
      </c>
      <c r="BP43">
        <v>12</v>
      </c>
      <c r="BQ43" s="1">
        <v>43206</v>
      </c>
      <c r="BR43">
        <v>3</v>
      </c>
      <c r="BS43">
        <v>0</v>
      </c>
      <c r="BT43">
        <v>3</v>
      </c>
      <c r="BU43">
        <v>12</v>
      </c>
      <c r="BV43">
        <v>0</v>
      </c>
      <c r="BW43">
        <v>0</v>
      </c>
      <c r="BX43">
        <v>12</v>
      </c>
      <c r="BY43">
        <v>10</v>
      </c>
      <c r="CA43" t="s">
        <v>991</v>
      </c>
      <c r="CB43" t="s">
        <v>992</v>
      </c>
      <c r="CC43">
        <v>7470</v>
      </c>
      <c r="CD43">
        <v>320</v>
      </c>
      <c r="CE43">
        <v>9733058400</v>
      </c>
      <c r="CF43" t="s">
        <v>98</v>
      </c>
      <c r="CG43" t="s">
        <v>99</v>
      </c>
      <c r="CH43" s="1">
        <v>32897</v>
      </c>
      <c r="CI43" t="s">
        <v>99</v>
      </c>
      <c r="CJ43" t="s">
        <v>99</v>
      </c>
      <c r="CK43" t="s">
        <v>99</v>
      </c>
      <c r="CL43" t="s">
        <v>102</v>
      </c>
      <c r="CM43" t="s">
        <v>990</v>
      </c>
      <c r="CN43">
        <v>170</v>
      </c>
      <c r="CO43" s="1">
        <v>44621</v>
      </c>
      <c r="CP43" s="1"/>
      <c r="CV43"/>
    </row>
    <row r="44" spans="1:102" x14ac:dyDescent="0.25">
      <c r="A44" t="s">
        <v>233</v>
      </c>
      <c r="B44" s="18" t="s">
        <v>1767</v>
      </c>
      <c r="C44" s="18">
        <v>315195</v>
      </c>
      <c r="D44" t="s">
        <v>688</v>
      </c>
      <c r="E44" t="s">
        <v>252</v>
      </c>
      <c r="F44" t="s">
        <v>129</v>
      </c>
      <c r="G44" t="s">
        <v>1781</v>
      </c>
      <c r="H44">
        <v>67.599999999999994</v>
      </c>
      <c r="I44" t="s">
        <v>106</v>
      </c>
      <c r="K44" t="s">
        <v>99</v>
      </c>
      <c r="L44" t="s">
        <v>104</v>
      </c>
      <c r="M44">
        <v>2</v>
      </c>
      <c r="N44">
        <v>5</v>
      </c>
      <c r="O44">
        <v>1</v>
      </c>
      <c r="P44">
        <v>5</v>
      </c>
      <c r="Q44">
        <v>4</v>
      </c>
      <c r="R44">
        <v>5</v>
      </c>
      <c r="S44">
        <v>5</v>
      </c>
      <c r="U44" s="8">
        <v>4.3207300000000002</v>
      </c>
      <c r="V44" s="8">
        <v>0.84097999999999995</v>
      </c>
      <c r="W44">
        <v>34.700000000000003</v>
      </c>
      <c r="X44">
        <v>1.2204900000000001</v>
      </c>
      <c r="Y44">
        <v>2.06148</v>
      </c>
      <c r="Z44">
        <v>3.7600500000000001</v>
      </c>
      <c r="AA44">
        <v>0.53612000000000004</v>
      </c>
      <c r="AB44">
        <v>7.8509999999999996E-2</v>
      </c>
      <c r="AD44">
        <v>2.2592500000000002</v>
      </c>
      <c r="AE44">
        <v>42.9</v>
      </c>
      <c r="AG44">
        <v>3</v>
      </c>
      <c r="AJ44">
        <v>1.9149799999999999</v>
      </c>
      <c r="AK44">
        <v>0.65244999999999997</v>
      </c>
      <c r="AL44">
        <v>0.28941</v>
      </c>
      <c r="AM44">
        <v>2.85683</v>
      </c>
      <c r="AN44">
        <v>2.4152800000000001</v>
      </c>
      <c r="AO44">
        <v>1.37599</v>
      </c>
      <c r="AP44">
        <v>1.0882499999999999</v>
      </c>
      <c r="AQ44">
        <v>4.7751599999999996</v>
      </c>
      <c r="AS44">
        <v>0</v>
      </c>
      <c r="AT44">
        <v>2</v>
      </c>
      <c r="AU44">
        <v>5</v>
      </c>
      <c r="AV44">
        <v>1</v>
      </c>
      <c r="AW44" s="4">
        <v>9750</v>
      </c>
      <c r="AX44">
        <v>0</v>
      </c>
      <c r="AY44">
        <v>1</v>
      </c>
      <c r="BA44" s="1">
        <v>44097</v>
      </c>
      <c r="BB44">
        <v>7</v>
      </c>
      <c r="BC44">
        <v>4</v>
      </c>
      <c r="BD44">
        <v>0</v>
      </c>
      <c r="BE44">
        <v>52</v>
      </c>
      <c r="BF44">
        <v>1</v>
      </c>
      <c r="BG44">
        <v>0</v>
      </c>
      <c r="BH44">
        <v>52</v>
      </c>
      <c r="BI44" s="1">
        <v>43557</v>
      </c>
      <c r="BJ44">
        <v>10</v>
      </c>
      <c r="BK44">
        <v>7</v>
      </c>
      <c r="BL44">
        <v>1</v>
      </c>
      <c r="BM44">
        <v>64</v>
      </c>
      <c r="BN44">
        <v>1</v>
      </c>
      <c r="BO44">
        <v>0</v>
      </c>
      <c r="BP44">
        <v>64</v>
      </c>
      <c r="BQ44" s="1">
        <v>43175</v>
      </c>
      <c r="BR44">
        <v>3</v>
      </c>
      <c r="BS44">
        <v>3</v>
      </c>
      <c r="BT44">
        <v>0</v>
      </c>
      <c r="BU44">
        <v>12</v>
      </c>
      <c r="BV44">
        <v>1</v>
      </c>
      <c r="BW44">
        <v>0</v>
      </c>
      <c r="BX44">
        <v>12</v>
      </c>
      <c r="BY44">
        <v>49.332999999999998</v>
      </c>
      <c r="CA44" t="s">
        <v>690</v>
      </c>
      <c r="CB44" t="s">
        <v>691</v>
      </c>
      <c r="CC44">
        <v>7922</v>
      </c>
      <c r="CD44">
        <v>370</v>
      </c>
      <c r="CE44">
        <v>9088971000</v>
      </c>
      <c r="CF44" t="s">
        <v>98</v>
      </c>
      <c r="CG44" t="s">
        <v>99</v>
      </c>
      <c r="CH44" s="1">
        <v>30516</v>
      </c>
      <c r="CI44" t="s">
        <v>99</v>
      </c>
      <c r="CJ44" t="s">
        <v>99</v>
      </c>
      <c r="CK44" t="s">
        <v>99</v>
      </c>
      <c r="CL44" t="s">
        <v>102</v>
      </c>
      <c r="CM44" t="s">
        <v>689</v>
      </c>
      <c r="CN44">
        <v>130</v>
      </c>
      <c r="CO44" s="1">
        <v>44621</v>
      </c>
      <c r="CP44" s="1"/>
      <c r="CV44"/>
    </row>
    <row r="45" spans="1:102" x14ac:dyDescent="0.25">
      <c r="A45" t="s">
        <v>233</v>
      </c>
      <c r="B45" s="18" t="s">
        <v>1767</v>
      </c>
      <c r="C45" s="18">
        <v>315179</v>
      </c>
      <c r="D45" t="s">
        <v>642</v>
      </c>
      <c r="E45" t="s">
        <v>644</v>
      </c>
      <c r="F45" t="s">
        <v>645</v>
      </c>
      <c r="G45" t="s">
        <v>1781</v>
      </c>
      <c r="H45">
        <v>91.1</v>
      </c>
      <c r="I45" t="s">
        <v>114</v>
      </c>
      <c r="K45" t="s">
        <v>99</v>
      </c>
      <c r="L45" t="s">
        <v>104</v>
      </c>
      <c r="M45">
        <v>4</v>
      </c>
      <c r="N45">
        <v>3</v>
      </c>
      <c r="O45">
        <v>4</v>
      </c>
      <c r="P45">
        <v>4</v>
      </c>
      <c r="Q45">
        <v>3</v>
      </c>
      <c r="R45">
        <v>4</v>
      </c>
      <c r="S45">
        <v>2</v>
      </c>
      <c r="U45" s="8">
        <v>4.5759299999999996</v>
      </c>
      <c r="V45" s="8">
        <v>0.38729999999999998</v>
      </c>
      <c r="W45">
        <v>55.9</v>
      </c>
      <c r="X45">
        <v>1.53285</v>
      </c>
      <c r="Y45">
        <v>1.92014</v>
      </c>
      <c r="Z45">
        <v>4.0394699999999997</v>
      </c>
      <c r="AA45">
        <v>0.22919</v>
      </c>
      <c r="AB45">
        <v>6.234E-2</v>
      </c>
      <c r="AD45">
        <v>2.6557900000000001</v>
      </c>
      <c r="AE45">
        <v>91.7</v>
      </c>
      <c r="AG45">
        <v>3</v>
      </c>
      <c r="AJ45">
        <v>1.9257200000000001</v>
      </c>
      <c r="AK45">
        <v>0.68686999999999998</v>
      </c>
      <c r="AL45">
        <v>0.32090999999999997</v>
      </c>
      <c r="AM45">
        <v>2.9335</v>
      </c>
      <c r="AN45">
        <v>2.8233600000000001</v>
      </c>
      <c r="AO45">
        <v>1.6415299999999999</v>
      </c>
      <c r="AP45">
        <v>0.45196999999999998</v>
      </c>
      <c r="AQ45">
        <v>4.9250299999999996</v>
      </c>
      <c r="AS45">
        <v>0</v>
      </c>
      <c r="AT45">
        <v>3</v>
      </c>
      <c r="AU45">
        <v>1</v>
      </c>
      <c r="AV45">
        <v>0</v>
      </c>
      <c r="AW45" s="4">
        <v>0</v>
      </c>
      <c r="AX45">
        <v>0</v>
      </c>
      <c r="AY45">
        <v>0</v>
      </c>
      <c r="BA45" s="1">
        <v>43840</v>
      </c>
      <c r="BB45">
        <v>0</v>
      </c>
      <c r="BC45">
        <v>0</v>
      </c>
      <c r="BD45">
        <v>0</v>
      </c>
      <c r="BE45">
        <v>0</v>
      </c>
      <c r="BF45">
        <v>0</v>
      </c>
      <c r="BG45">
        <v>0</v>
      </c>
      <c r="BH45">
        <v>0</v>
      </c>
      <c r="BI45" s="1">
        <v>43433</v>
      </c>
      <c r="BJ45">
        <v>5</v>
      </c>
      <c r="BK45">
        <v>4</v>
      </c>
      <c r="BL45">
        <v>0</v>
      </c>
      <c r="BM45">
        <v>28</v>
      </c>
      <c r="BN45">
        <v>1</v>
      </c>
      <c r="BO45">
        <v>0</v>
      </c>
      <c r="BP45">
        <v>28</v>
      </c>
      <c r="BQ45" s="1">
        <v>43025</v>
      </c>
      <c r="BR45">
        <v>3</v>
      </c>
      <c r="BS45">
        <v>2</v>
      </c>
      <c r="BT45">
        <v>1</v>
      </c>
      <c r="BU45">
        <v>12</v>
      </c>
      <c r="BV45">
        <v>1</v>
      </c>
      <c r="BW45">
        <v>0</v>
      </c>
      <c r="BX45">
        <v>12</v>
      </c>
      <c r="BY45">
        <v>11.333</v>
      </c>
      <c r="CA45" t="s">
        <v>646</v>
      </c>
      <c r="CB45" t="s">
        <v>647</v>
      </c>
      <c r="CC45">
        <v>8230</v>
      </c>
      <c r="CD45">
        <v>180</v>
      </c>
      <c r="CE45">
        <v>6096243881</v>
      </c>
      <c r="CF45" t="s">
        <v>98</v>
      </c>
      <c r="CG45" t="s">
        <v>99</v>
      </c>
      <c r="CH45" s="1">
        <v>29677</v>
      </c>
      <c r="CI45" t="s">
        <v>99</v>
      </c>
      <c r="CJ45" t="s">
        <v>100</v>
      </c>
      <c r="CK45" t="s">
        <v>99</v>
      </c>
      <c r="CL45" t="s">
        <v>102</v>
      </c>
      <c r="CM45" t="s">
        <v>643</v>
      </c>
      <c r="CN45">
        <v>120</v>
      </c>
      <c r="CO45" s="1">
        <v>44621</v>
      </c>
      <c r="CP45" s="1"/>
      <c r="CV45"/>
    </row>
    <row r="46" spans="1:102" x14ac:dyDescent="0.25">
      <c r="A46" t="s">
        <v>233</v>
      </c>
      <c r="B46" s="18" t="s">
        <v>1767</v>
      </c>
      <c r="C46" s="18">
        <v>315068</v>
      </c>
      <c r="D46" t="s">
        <v>374</v>
      </c>
      <c r="E46" t="s">
        <v>262</v>
      </c>
      <c r="F46" t="s">
        <v>169</v>
      </c>
      <c r="G46" t="s">
        <v>1781</v>
      </c>
      <c r="H46">
        <v>92.4</v>
      </c>
      <c r="I46" t="s">
        <v>114</v>
      </c>
      <c r="K46" t="s">
        <v>99</v>
      </c>
      <c r="L46" t="s">
        <v>104</v>
      </c>
      <c r="M46">
        <v>2</v>
      </c>
      <c r="N46">
        <v>2</v>
      </c>
      <c r="O46">
        <v>2</v>
      </c>
      <c r="P46">
        <v>3</v>
      </c>
      <c r="Q46">
        <v>4</v>
      </c>
      <c r="R46">
        <v>3</v>
      </c>
      <c r="S46">
        <v>2</v>
      </c>
      <c r="U46" s="8">
        <v>3.1272099999999998</v>
      </c>
      <c r="V46" s="8">
        <v>0.48482999999999998</v>
      </c>
      <c r="W46">
        <v>60</v>
      </c>
      <c r="X46">
        <v>0.90466999999999997</v>
      </c>
      <c r="Y46">
        <v>1.3895</v>
      </c>
      <c r="Z46">
        <v>2.8879299999999999</v>
      </c>
      <c r="AA46">
        <v>0.30307000000000001</v>
      </c>
      <c r="AB46">
        <v>0</v>
      </c>
      <c r="AD46">
        <v>1.7377100000000001</v>
      </c>
      <c r="AE46">
        <v>57.1</v>
      </c>
      <c r="AG46">
        <v>0</v>
      </c>
      <c r="AJ46">
        <v>1.98783</v>
      </c>
      <c r="AK46">
        <v>0.73280000000000001</v>
      </c>
      <c r="AL46">
        <v>0.37679000000000001</v>
      </c>
      <c r="AM46">
        <v>3.0974200000000001</v>
      </c>
      <c r="AN46">
        <v>1.7896300000000001</v>
      </c>
      <c r="AO46">
        <v>0.90808999999999995</v>
      </c>
      <c r="AP46">
        <v>0.48188999999999999</v>
      </c>
      <c r="AQ46">
        <v>3.1876600000000002</v>
      </c>
      <c r="AS46">
        <v>0</v>
      </c>
      <c r="AT46">
        <v>2</v>
      </c>
      <c r="AU46">
        <v>0</v>
      </c>
      <c r="AV46">
        <v>2</v>
      </c>
      <c r="AW46" s="4">
        <v>7686.25</v>
      </c>
      <c r="AX46">
        <v>0</v>
      </c>
      <c r="AY46">
        <v>2</v>
      </c>
      <c r="BA46" s="1">
        <v>44265</v>
      </c>
      <c r="BB46">
        <v>3</v>
      </c>
      <c r="BC46">
        <v>2</v>
      </c>
      <c r="BD46">
        <v>1</v>
      </c>
      <c r="BE46">
        <v>28</v>
      </c>
      <c r="BF46">
        <v>1</v>
      </c>
      <c r="BG46">
        <v>0</v>
      </c>
      <c r="BH46">
        <v>28</v>
      </c>
      <c r="BI46" s="1">
        <v>43600</v>
      </c>
      <c r="BJ46">
        <v>7</v>
      </c>
      <c r="BK46">
        <v>7</v>
      </c>
      <c r="BL46">
        <v>0</v>
      </c>
      <c r="BM46">
        <v>40</v>
      </c>
      <c r="BN46">
        <v>1</v>
      </c>
      <c r="BO46">
        <v>0</v>
      </c>
      <c r="BP46">
        <v>40</v>
      </c>
      <c r="BQ46" s="1">
        <v>43228</v>
      </c>
      <c r="BR46">
        <v>5</v>
      </c>
      <c r="BS46">
        <v>5</v>
      </c>
      <c r="BT46">
        <v>0</v>
      </c>
      <c r="BU46">
        <v>28</v>
      </c>
      <c r="BV46">
        <v>1</v>
      </c>
      <c r="BW46">
        <v>0</v>
      </c>
      <c r="BX46">
        <v>28</v>
      </c>
      <c r="BY46">
        <v>32</v>
      </c>
      <c r="CA46" t="s">
        <v>376</v>
      </c>
      <c r="CB46" t="s">
        <v>377</v>
      </c>
      <c r="CC46">
        <v>8002</v>
      </c>
      <c r="CD46">
        <v>160</v>
      </c>
      <c r="CE46">
        <v>8566753000</v>
      </c>
      <c r="CF46" t="s">
        <v>98</v>
      </c>
      <c r="CG46" t="s">
        <v>99</v>
      </c>
      <c r="CH46" s="1">
        <v>26755</v>
      </c>
      <c r="CI46" t="s">
        <v>99</v>
      </c>
      <c r="CJ46" t="s">
        <v>99</v>
      </c>
      <c r="CK46" t="s">
        <v>99</v>
      </c>
      <c r="CL46" t="s">
        <v>102</v>
      </c>
      <c r="CM46" t="s">
        <v>375</v>
      </c>
      <c r="CN46">
        <v>162</v>
      </c>
      <c r="CO46" s="1">
        <v>44621</v>
      </c>
      <c r="CP46" s="1"/>
      <c r="CV46"/>
    </row>
    <row r="47" spans="1:102" x14ac:dyDescent="0.25">
      <c r="A47" t="s">
        <v>233</v>
      </c>
      <c r="B47" s="18" t="s">
        <v>1767</v>
      </c>
      <c r="C47" s="18">
        <v>315448</v>
      </c>
      <c r="D47" t="s">
        <v>1446</v>
      </c>
      <c r="E47" t="s">
        <v>1448</v>
      </c>
      <c r="F47" t="s">
        <v>328</v>
      </c>
      <c r="G47" t="s">
        <v>1782</v>
      </c>
      <c r="H47">
        <v>35.200000000000003</v>
      </c>
      <c r="I47" t="s">
        <v>121</v>
      </c>
      <c r="K47" t="s">
        <v>99</v>
      </c>
      <c r="L47" t="s">
        <v>104</v>
      </c>
      <c r="M47">
        <v>2</v>
      </c>
      <c r="N47">
        <v>1</v>
      </c>
      <c r="O47">
        <v>3</v>
      </c>
      <c r="P47">
        <v>3</v>
      </c>
      <c r="Q47">
        <v>3</v>
      </c>
      <c r="R47">
        <v>3</v>
      </c>
      <c r="S47">
        <v>1</v>
      </c>
      <c r="U47" s="8">
        <v>1.7091499999999999</v>
      </c>
      <c r="V47" s="8">
        <v>0.45387</v>
      </c>
      <c r="X47">
        <v>0.44284000000000001</v>
      </c>
      <c r="Y47">
        <v>0.89671000000000001</v>
      </c>
      <c r="Z47">
        <v>0.32880999999999999</v>
      </c>
      <c r="AA47">
        <v>4.6299999999999996E-3</v>
      </c>
      <c r="AB47">
        <v>0</v>
      </c>
      <c r="AC47">
        <v>6</v>
      </c>
      <c r="AD47">
        <v>0.81242999999999999</v>
      </c>
      <c r="AF47">
        <v>6</v>
      </c>
      <c r="AH47">
        <v>6</v>
      </c>
      <c r="AJ47">
        <v>2.1684700000000001</v>
      </c>
      <c r="AK47">
        <v>0.71926000000000001</v>
      </c>
      <c r="AL47">
        <v>0.34159</v>
      </c>
      <c r="AM47">
        <v>3.22932</v>
      </c>
      <c r="AN47">
        <v>0.76700999999999997</v>
      </c>
      <c r="AO47">
        <v>0.45288</v>
      </c>
      <c r="AP47">
        <v>0.49761</v>
      </c>
      <c r="AQ47">
        <v>1.67103</v>
      </c>
      <c r="AS47">
        <v>0</v>
      </c>
      <c r="AT47">
        <v>0</v>
      </c>
      <c r="AU47">
        <v>0</v>
      </c>
      <c r="AV47">
        <v>0</v>
      </c>
      <c r="AW47" s="4">
        <v>0</v>
      </c>
      <c r="AX47">
        <v>0</v>
      </c>
      <c r="AY47">
        <v>0</v>
      </c>
      <c r="BA47" s="1">
        <v>44419</v>
      </c>
      <c r="BB47">
        <v>0</v>
      </c>
      <c r="BC47">
        <v>0</v>
      </c>
      <c r="BD47">
        <v>0</v>
      </c>
      <c r="BE47">
        <v>0</v>
      </c>
      <c r="BF47">
        <v>0</v>
      </c>
      <c r="BG47">
        <v>0</v>
      </c>
      <c r="BH47">
        <v>0</v>
      </c>
      <c r="BI47" s="1">
        <v>43756</v>
      </c>
      <c r="BJ47">
        <v>5</v>
      </c>
      <c r="BK47">
        <v>5</v>
      </c>
      <c r="BL47">
        <v>0</v>
      </c>
      <c r="BM47">
        <v>28</v>
      </c>
      <c r="BN47">
        <v>1</v>
      </c>
      <c r="BO47">
        <v>0</v>
      </c>
      <c r="BP47">
        <v>28</v>
      </c>
      <c r="BQ47" s="1">
        <v>43454</v>
      </c>
      <c r="BR47">
        <v>11</v>
      </c>
      <c r="BS47">
        <v>11</v>
      </c>
      <c r="BT47">
        <v>0</v>
      </c>
      <c r="BU47">
        <v>52</v>
      </c>
      <c r="BV47">
        <v>1</v>
      </c>
      <c r="BW47">
        <v>0</v>
      </c>
      <c r="BX47">
        <v>52</v>
      </c>
      <c r="BY47">
        <v>18</v>
      </c>
      <c r="CA47" t="s">
        <v>1449</v>
      </c>
      <c r="CB47" t="s">
        <v>1450</v>
      </c>
      <c r="CC47">
        <v>8077</v>
      </c>
      <c r="CD47">
        <v>150</v>
      </c>
      <c r="CE47">
        <v>8568292274</v>
      </c>
      <c r="CF47" t="s">
        <v>98</v>
      </c>
      <c r="CG47" t="s">
        <v>99</v>
      </c>
      <c r="CH47" s="1">
        <v>35856</v>
      </c>
      <c r="CI47" t="s">
        <v>99</v>
      </c>
      <c r="CJ47" t="s">
        <v>99</v>
      </c>
      <c r="CK47" t="s">
        <v>99</v>
      </c>
      <c r="CL47" t="s">
        <v>102</v>
      </c>
      <c r="CM47" t="s">
        <v>1447</v>
      </c>
      <c r="CN47">
        <v>60</v>
      </c>
      <c r="CO47" s="1">
        <v>44621</v>
      </c>
      <c r="CP47" s="1"/>
      <c r="CS47">
        <v>12</v>
      </c>
      <c r="CV47"/>
      <c r="CX47">
        <v>12</v>
      </c>
    </row>
    <row r="48" spans="1:102" x14ac:dyDescent="0.25">
      <c r="A48" t="s">
        <v>233</v>
      </c>
      <c r="B48" s="18" t="s">
        <v>1767</v>
      </c>
      <c r="C48" s="18">
        <v>315013</v>
      </c>
      <c r="D48" t="s">
        <v>260</v>
      </c>
      <c r="E48" t="s">
        <v>262</v>
      </c>
      <c r="F48" t="s">
        <v>169</v>
      </c>
      <c r="G48" t="s">
        <v>1781</v>
      </c>
      <c r="H48">
        <v>95.2</v>
      </c>
      <c r="I48" t="s">
        <v>114</v>
      </c>
      <c r="K48" t="s">
        <v>99</v>
      </c>
      <c r="L48" t="s">
        <v>104</v>
      </c>
      <c r="M48">
        <v>2</v>
      </c>
      <c r="N48">
        <v>1</v>
      </c>
      <c r="O48">
        <v>2</v>
      </c>
      <c r="P48">
        <v>5</v>
      </c>
      <c r="Q48">
        <v>5</v>
      </c>
      <c r="R48">
        <v>5</v>
      </c>
      <c r="S48">
        <v>1</v>
      </c>
      <c r="U48" s="8">
        <v>3.0382199999999999</v>
      </c>
      <c r="V48" s="8">
        <v>0.23558999999999999</v>
      </c>
      <c r="W48">
        <v>55.8</v>
      </c>
      <c r="X48">
        <v>1.0722</v>
      </c>
      <c r="Y48">
        <v>1.30779</v>
      </c>
      <c r="Z48">
        <v>2.6777700000000002</v>
      </c>
      <c r="AA48">
        <v>9.7180000000000002E-2</v>
      </c>
      <c r="AB48">
        <v>0.10672</v>
      </c>
      <c r="AD48">
        <v>1.7304299999999999</v>
      </c>
      <c r="AE48">
        <v>66.7</v>
      </c>
      <c r="AG48">
        <v>0</v>
      </c>
      <c r="AJ48">
        <v>2.0711400000000002</v>
      </c>
      <c r="AK48">
        <v>0.70318000000000003</v>
      </c>
      <c r="AL48">
        <v>0.33413999999999999</v>
      </c>
      <c r="AM48">
        <v>3.10846</v>
      </c>
      <c r="AN48">
        <v>1.7104600000000001</v>
      </c>
      <c r="AO48">
        <v>1.1215900000000001</v>
      </c>
      <c r="AP48">
        <v>0.26405000000000001</v>
      </c>
      <c r="AQ48">
        <v>3.08596</v>
      </c>
      <c r="AS48">
        <v>0</v>
      </c>
      <c r="AT48">
        <v>3</v>
      </c>
      <c r="AU48">
        <v>3</v>
      </c>
      <c r="AV48">
        <v>1</v>
      </c>
      <c r="AW48" s="4">
        <v>975</v>
      </c>
      <c r="AX48">
        <v>0</v>
      </c>
      <c r="AY48">
        <v>1</v>
      </c>
      <c r="BA48" s="1">
        <v>43871</v>
      </c>
      <c r="BB48">
        <v>3</v>
      </c>
      <c r="BC48">
        <v>1</v>
      </c>
      <c r="BD48">
        <v>0</v>
      </c>
      <c r="BE48">
        <v>12</v>
      </c>
      <c r="BF48">
        <v>1</v>
      </c>
      <c r="BG48">
        <v>0</v>
      </c>
      <c r="BH48">
        <v>12</v>
      </c>
      <c r="BI48" s="1">
        <v>43525</v>
      </c>
      <c r="BJ48">
        <v>13</v>
      </c>
      <c r="BK48">
        <v>11</v>
      </c>
      <c r="BL48">
        <v>1</v>
      </c>
      <c r="BM48">
        <v>56</v>
      </c>
      <c r="BN48">
        <v>1</v>
      </c>
      <c r="BO48">
        <v>0</v>
      </c>
      <c r="BP48">
        <v>56</v>
      </c>
      <c r="BQ48" s="1">
        <v>43140</v>
      </c>
      <c r="BR48">
        <v>8</v>
      </c>
      <c r="BS48">
        <v>8</v>
      </c>
      <c r="BT48">
        <v>0</v>
      </c>
      <c r="BU48">
        <v>44</v>
      </c>
      <c r="BV48">
        <v>1</v>
      </c>
      <c r="BW48">
        <v>0</v>
      </c>
      <c r="BX48">
        <v>44</v>
      </c>
      <c r="BY48">
        <v>32</v>
      </c>
      <c r="CA48" t="s">
        <v>263</v>
      </c>
      <c r="CB48" t="s">
        <v>264</v>
      </c>
      <c r="CC48">
        <v>8034</v>
      </c>
      <c r="CD48">
        <v>160</v>
      </c>
      <c r="CE48">
        <v>8564286100</v>
      </c>
      <c r="CF48" t="s">
        <v>98</v>
      </c>
      <c r="CG48" t="s">
        <v>99</v>
      </c>
      <c r="CH48" s="1">
        <v>24481</v>
      </c>
      <c r="CI48" t="s">
        <v>99</v>
      </c>
      <c r="CJ48" t="s">
        <v>100</v>
      </c>
      <c r="CK48" t="s">
        <v>99</v>
      </c>
      <c r="CL48" t="s">
        <v>102</v>
      </c>
      <c r="CM48" t="s">
        <v>261</v>
      </c>
      <c r="CN48">
        <v>108</v>
      </c>
      <c r="CO48" s="1">
        <v>44621</v>
      </c>
      <c r="CP48" s="1"/>
      <c r="CS48">
        <v>12</v>
      </c>
      <c r="CV48"/>
      <c r="CX48">
        <v>12</v>
      </c>
    </row>
    <row r="49" spans="1:102" x14ac:dyDescent="0.25">
      <c r="A49" t="s">
        <v>233</v>
      </c>
      <c r="B49" s="18" t="s">
        <v>1767</v>
      </c>
      <c r="C49" s="18">
        <v>315222</v>
      </c>
      <c r="D49" t="s">
        <v>773</v>
      </c>
      <c r="E49" t="s">
        <v>775</v>
      </c>
      <c r="F49" t="s">
        <v>473</v>
      </c>
      <c r="G49" t="s">
        <v>1781</v>
      </c>
      <c r="H49">
        <v>79.7</v>
      </c>
      <c r="I49" t="s">
        <v>105</v>
      </c>
      <c r="K49" t="s">
        <v>99</v>
      </c>
      <c r="L49" t="s">
        <v>104</v>
      </c>
      <c r="M49">
        <v>3</v>
      </c>
      <c r="N49">
        <v>3</v>
      </c>
      <c r="O49">
        <v>3</v>
      </c>
      <c r="P49">
        <v>4</v>
      </c>
      <c r="Q49">
        <v>4</v>
      </c>
      <c r="R49">
        <v>4</v>
      </c>
      <c r="S49">
        <v>3</v>
      </c>
      <c r="U49" s="8">
        <v>3.1648299999999998</v>
      </c>
      <c r="V49" s="8">
        <v>0.48498999999999998</v>
      </c>
      <c r="W49">
        <v>39</v>
      </c>
      <c r="X49">
        <v>0.91303000000000001</v>
      </c>
      <c r="Y49">
        <v>1.39802</v>
      </c>
      <c r="Z49">
        <v>2.66235</v>
      </c>
      <c r="AA49">
        <v>0.29871999999999999</v>
      </c>
      <c r="AB49">
        <v>1.9439999999999999E-2</v>
      </c>
      <c r="AD49">
        <v>1.76681</v>
      </c>
      <c r="AE49">
        <v>11.1</v>
      </c>
      <c r="AG49">
        <v>1</v>
      </c>
      <c r="AJ49">
        <v>1.99309</v>
      </c>
      <c r="AK49">
        <v>0.72430000000000005</v>
      </c>
      <c r="AL49">
        <v>0.35116000000000003</v>
      </c>
      <c r="AM49">
        <v>3.0685500000000001</v>
      </c>
      <c r="AN49">
        <v>1.8148</v>
      </c>
      <c r="AO49">
        <v>0.92723</v>
      </c>
      <c r="AP49">
        <v>0.51722999999999997</v>
      </c>
      <c r="AQ49">
        <v>3.2563599999999999</v>
      </c>
      <c r="AS49">
        <v>0</v>
      </c>
      <c r="AT49">
        <v>0</v>
      </c>
      <c r="AU49">
        <v>0</v>
      </c>
      <c r="AV49">
        <v>3</v>
      </c>
      <c r="AW49" s="4">
        <v>11380.1</v>
      </c>
      <c r="AX49">
        <v>0</v>
      </c>
      <c r="AY49">
        <v>3</v>
      </c>
      <c r="BA49" s="1">
        <v>44369</v>
      </c>
      <c r="BB49">
        <v>7</v>
      </c>
      <c r="BC49">
        <v>7</v>
      </c>
      <c r="BD49">
        <v>0</v>
      </c>
      <c r="BE49">
        <v>28</v>
      </c>
      <c r="BF49">
        <v>1</v>
      </c>
      <c r="BG49">
        <v>0</v>
      </c>
      <c r="BH49">
        <v>28</v>
      </c>
      <c r="BI49" s="1">
        <v>43686</v>
      </c>
      <c r="BJ49">
        <v>3</v>
      </c>
      <c r="BK49">
        <v>3</v>
      </c>
      <c r="BL49">
        <v>0</v>
      </c>
      <c r="BM49">
        <v>12</v>
      </c>
      <c r="BN49">
        <v>1</v>
      </c>
      <c r="BO49">
        <v>0</v>
      </c>
      <c r="BP49">
        <v>12</v>
      </c>
      <c r="BQ49" s="1">
        <v>43294</v>
      </c>
      <c r="BR49">
        <v>3</v>
      </c>
      <c r="BS49">
        <v>3</v>
      </c>
      <c r="BT49">
        <v>0</v>
      </c>
      <c r="BU49">
        <v>16</v>
      </c>
      <c r="BV49">
        <v>1</v>
      </c>
      <c r="BW49">
        <v>0</v>
      </c>
      <c r="BX49">
        <v>16</v>
      </c>
      <c r="BY49">
        <v>20.667000000000002</v>
      </c>
      <c r="CA49" t="s">
        <v>776</v>
      </c>
      <c r="CB49" t="s">
        <v>777</v>
      </c>
      <c r="CC49">
        <v>8005</v>
      </c>
      <c r="CD49">
        <v>310</v>
      </c>
      <c r="CE49">
        <v>6096981400</v>
      </c>
      <c r="CF49" t="s">
        <v>98</v>
      </c>
      <c r="CG49" t="s">
        <v>99</v>
      </c>
      <c r="CH49" s="1">
        <v>31489</v>
      </c>
      <c r="CI49" t="s">
        <v>99</v>
      </c>
      <c r="CJ49" t="s">
        <v>99</v>
      </c>
      <c r="CK49" t="s">
        <v>99</v>
      </c>
      <c r="CL49" t="s">
        <v>102</v>
      </c>
      <c r="CM49" t="s">
        <v>774</v>
      </c>
      <c r="CN49">
        <v>115</v>
      </c>
      <c r="CO49" s="1">
        <v>44621</v>
      </c>
      <c r="CP49" s="1"/>
      <c r="CV49"/>
    </row>
    <row r="50" spans="1:102" x14ac:dyDescent="0.25">
      <c r="A50" t="s">
        <v>233</v>
      </c>
      <c r="B50" s="18" t="s">
        <v>1767</v>
      </c>
      <c r="C50" s="18">
        <v>315507</v>
      </c>
      <c r="D50" t="s">
        <v>1645</v>
      </c>
      <c r="E50" t="s">
        <v>425</v>
      </c>
      <c r="F50" t="s">
        <v>287</v>
      </c>
      <c r="G50" t="s">
        <v>1781</v>
      </c>
      <c r="H50">
        <v>45.9</v>
      </c>
      <c r="I50" t="s">
        <v>97</v>
      </c>
      <c r="K50" t="s">
        <v>99</v>
      </c>
      <c r="L50" t="s">
        <v>113</v>
      </c>
      <c r="M50">
        <v>3</v>
      </c>
      <c r="N50">
        <v>3</v>
      </c>
      <c r="O50">
        <v>2</v>
      </c>
      <c r="P50">
        <v>5</v>
      </c>
      <c r="R50">
        <v>5</v>
      </c>
      <c r="S50">
        <v>3</v>
      </c>
      <c r="U50" s="8">
        <v>3.8739499999999998</v>
      </c>
      <c r="V50" s="8">
        <v>0.93279000000000001</v>
      </c>
      <c r="X50">
        <v>1.14819</v>
      </c>
      <c r="Y50">
        <v>2.0809799999999998</v>
      </c>
      <c r="Z50">
        <v>3.0869200000000001</v>
      </c>
      <c r="AA50">
        <v>0.40039999999999998</v>
      </c>
      <c r="AB50">
        <v>0.1313</v>
      </c>
      <c r="AC50">
        <v>6</v>
      </c>
      <c r="AD50">
        <v>1.79297</v>
      </c>
      <c r="AF50">
        <v>6</v>
      </c>
      <c r="AH50">
        <v>6</v>
      </c>
      <c r="AJ50">
        <v>2.1836899999999999</v>
      </c>
      <c r="AK50">
        <v>0.80322000000000005</v>
      </c>
      <c r="AL50">
        <v>0.50724999999999998</v>
      </c>
      <c r="AM50">
        <v>3.4941599999999999</v>
      </c>
      <c r="AN50">
        <v>1.68092</v>
      </c>
      <c r="AO50">
        <v>1.05149</v>
      </c>
      <c r="AP50">
        <v>0.68867999999999996</v>
      </c>
      <c r="AQ50">
        <v>3.50047</v>
      </c>
      <c r="AS50">
        <v>0</v>
      </c>
      <c r="AT50">
        <v>5</v>
      </c>
      <c r="AU50">
        <v>0</v>
      </c>
      <c r="AV50">
        <v>15</v>
      </c>
      <c r="AW50" s="4">
        <v>42544.29</v>
      </c>
      <c r="AX50">
        <v>0</v>
      </c>
      <c r="AY50">
        <v>15</v>
      </c>
      <c r="BA50" s="1">
        <v>44265</v>
      </c>
      <c r="BB50">
        <v>1</v>
      </c>
      <c r="BC50">
        <v>1</v>
      </c>
      <c r="BD50">
        <v>0</v>
      </c>
      <c r="BE50">
        <v>4</v>
      </c>
      <c r="BF50">
        <v>1</v>
      </c>
      <c r="BG50">
        <v>0</v>
      </c>
      <c r="BH50">
        <v>4</v>
      </c>
      <c r="BI50" s="1">
        <v>43608</v>
      </c>
      <c r="BJ50">
        <v>10</v>
      </c>
      <c r="BK50">
        <v>10</v>
      </c>
      <c r="BL50">
        <v>0</v>
      </c>
      <c r="BM50">
        <v>44</v>
      </c>
      <c r="BN50">
        <v>1</v>
      </c>
      <c r="BO50">
        <v>0</v>
      </c>
      <c r="BP50">
        <v>44</v>
      </c>
      <c r="BQ50" s="1">
        <v>43193</v>
      </c>
      <c r="BR50">
        <v>6</v>
      </c>
      <c r="BS50">
        <v>4</v>
      </c>
      <c r="BT50">
        <v>2</v>
      </c>
      <c r="BU50">
        <v>32</v>
      </c>
      <c r="BV50">
        <v>1</v>
      </c>
      <c r="BW50">
        <v>0</v>
      </c>
      <c r="BX50">
        <v>32</v>
      </c>
      <c r="BY50">
        <v>22</v>
      </c>
      <c r="CA50" t="s">
        <v>1645</v>
      </c>
      <c r="CB50" t="s">
        <v>1647</v>
      </c>
      <c r="CC50">
        <v>7514</v>
      </c>
      <c r="CD50">
        <v>320</v>
      </c>
      <c r="CE50">
        <v>9737540999</v>
      </c>
      <c r="CF50" t="s">
        <v>98</v>
      </c>
      <c r="CG50" t="s">
        <v>99</v>
      </c>
      <c r="CH50" s="1">
        <v>40527</v>
      </c>
      <c r="CI50" t="s">
        <v>99</v>
      </c>
      <c r="CJ50" t="s">
        <v>99</v>
      </c>
      <c r="CK50" t="s">
        <v>99</v>
      </c>
      <c r="CL50" t="s">
        <v>102</v>
      </c>
      <c r="CM50" t="s">
        <v>1646</v>
      </c>
      <c r="CN50">
        <v>68</v>
      </c>
      <c r="CO50" s="1">
        <v>44621</v>
      </c>
      <c r="CP50" s="1"/>
      <c r="CV50">
        <v>2</v>
      </c>
    </row>
    <row r="51" spans="1:102" x14ac:dyDescent="0.25">
      <c r="A51" t="s">
        <v>233</v>
      </c>
      <c r="B51" s="18" t="s">
        <v>1767</v>
      </c>
      <c r="C51" s="18">
        <v>315288</v>
      </c>
      <c r="D51" t="s">
        <v>977</v>
      </c>
      <c r="E51" t="s">
        <v>117</v>
      </c>
      <c r="F51" t="s">
        <v>473</v>
      </c>
      <c r="G51" t="s">
        <v>1781</v>
      </c>
      <c r="H51">
        <v>128.4</v>
      </c>
      <c r="I51" t="s">
        <v>97</v>
      </c>
      <c r="K51" t="s">
        <v>99</v>
      </c>
      <c r="L51" t="s">
        <v>101</v>
      </c>
      <c r="M51">
        <v>5</v>
      </c>
      <c r="N51">
        <v>2</v>
      </c>
      <c r="O51">
        <v>4</v>
      </c>
      <c r="P51">
        <v>5</v>
      </c>
      <c r="Q51">
        <v>5</v>
      </c>
      <c r="R51">
        <v>5</v>
      </c>
      <c r="S51">
        <v>3</v>
      </c>
      <c r="U51" s="8">
        <v>2.85378</v>
      </c>
      <c r="V51" s="8">
        <v>0.42882999999999999</v>
      </c>
      <c r="X51">
        <v>0.80525999999999998</v>
      </c>
      <c r="Y51">
        <v>1.2340899999999999</v>
      </c>
      <c r="Z51">
        <v>2.1578400000000002</v>
      </c>
      <c r="AA51">
        <v>0.24410999999999999</v>
      </c>
      <c r="AB51">
        <v>5.9819999999999998E-2</v>
      </c>
      <c r="AC51">
        <v>6</v>
      </c>
      <c r="AD51">
        <v>1.6196900000000001</v>
      </c>
      <c r="AF51">
        <v>6</v>
      </c>
      <c r="AH51">
        <v>6</v>
      </c>
      <c r="AJ51">
        <v>1.9616899999999999</v>
      </c>
      <c r="AK51">
        <v>0.68232999999999999</v>
      </c>
      <c r="AL51">
        <v>0.31015999999999999</v>
      </c>
      <c r="AM51">
        <v>2.95418</v>
      </c>
      <c r="AN51">
        <v>1.69031</v>
      </c>
      <c r="AO51">
        <v>0.86809999999999998</v>
      </c>
      <c r="AP51">
        <v>0.51778999999999997</v>
      </c>
      <c r="AQ51">
        <v>3.05</v>
      </c>
      <c r="AS51">
        <v>0</v>
      </c>
      <c r="AT51">
        <v>0</v>
      </c>
      <c r="AU51">
        <v>0</v>
      </c>
      <c r="AV51">
        <v>0</v>
      </c>
      <c r="AW51" s="4">
        <v>0</v>
      </c>
      <c r="AX51">
        <v>0</v>
      </c>
      <c r="AY51">
        <v>0</v>
      </c>
      <c r="BA51" s="1">
        <v>43874</v>
      </c>
      <c r="BB51">
        <v>1</v>
      </c>
      <c r="BC51">
        <v>1</v>
      </c>
      <c r="BD51">
        <v>0</v>
      </c>
      <c r="BE51">
        <v>4</v>
      </c>
      <c r="BF51">
        <v>1</v>
      </c>
      <c r="BG51">
        <v>0</v>
      </c>
      <c r="BH51">
        <v>4</v>
      </c>
      <c r="BI51" s="1">
        <v>43497</v>
      </c>
      <c r="BJ51">
        <v>5</v>
      </c>
      <c r="BK51">
        <v>5</v>
      </c>
      <c r="BL51">
        <v>0</v>
      </c>
      <c r="BM51">
        <v>20</v>
      </c>
      <c r="BN51">
        <v>1</v>
      </c>
      <c r="BO51">
        <v>0</v>
      </c>
      <c r="BP51">
        <v>20</v>
      </c>
      <c r="BQ51" s="1">
        <v>43056</v>
      </c>
      <c r="BR51">
        <v>0</v>
      </c>
      <c r="BS51">
        <v>0</v>
      </c>
      <c r="BT51">
        <v>0</v>
      </c>
      <c r="BU51">
        <v>0</v>
      </c>
      <c r="BV51">
        <v>0</v>
      </c>
      <c r="BW51">
        <v>0</v>
      </c>
      <c r="BX51">
        <v>0</v>
      </c>
      <c r="BY51">
        <v>8.6669999999999998</v>
      </c>
      <c r="CA51" t="s">
        <v>979</v>
      </c>
      <c r="CB51" t="s">
        <v>980</v>
      </c>
      <c r="CC51">
        <v>8527</v>
      </c>
      <c r="CD51">
        <v>310</v>
      </c>
      <c r="CE51">
        <v>7323704700</v>
      </c>
      <c r="CF51" t="s">
        <v>98</v>
      </c>
      <c r="CG51" t="s">
        <v>99</v>
      </c>
      <c r="CH51" s="1">
        <v>32933</v>
      </c>
      <c r="CI51" t="s">
        <v>99</v>
      </c>
      <c r="CJ51" t="s">
        <v>100</v>
      </c>
      <c r="CK51" t="s">
        <v>99</v>
      </c>
      <c r="CL51" t="s">
        <v>102</v>
      </c>
      <c r="CM51" t="s">
        <v>978</v>
      </c>
      <c r="CN51">
        <v>234</v>
      </c>
      <c r="CO51" s="1">
        <v>44621</v>
      </c>
      <c r="CP51" s="1"/>
      <c r="CV51"/>
    </row>
    <row r="52" spans="1:102" x14ac:dyDescent="0.25">
      <c r="A52" t="s">
        <v>233</v>
      </c>
      <c r="B52" s="18" t="s">
        <v>1767</v>
      </c>
      <c r="C52" s="18">
        <v>315252</v>
      </c>
      <c r="D52" t="s">
        <v>871</v>
      </c>
      <c r="E52" t="s">
        <v>416</v>
      </c>
      <c r="F52" t="s">
        <v>273</v>
      </c>
      <c r="G52" t="s">
        <v>1782</v>
      </c>
      <c r="H52">
        <v>160.19999999999999</v>
      </c>
      <c r="I52" t="s">
        <v>108</v>
      </c>
      <c r="K52" t="s">
        <v>99</v>
      </c>
      <c r="L52" t="s">
        <v>104</v>
      </c>
      <c r="M52">
        <v>3</v>
      </c>
      <c r="N52">
        <v>3</v>
      </c>
      <c r="O52">
        <v>3</v>
      </c>
      <c r="P52">
        <v>4</v>
      </c>
      <c r="Q52">
        <v>3</v>
      </c>
      <c r="R52">
        <v>4</v>
      </c>
      <c r="S52">
        <v>3</v>
      </c>
      <c r="U52" s="8">
        <v>3.9321899999999999</v>
      </c>
      <c r="V52" s="8">
        <v>0.88146000000000002</v>
      </c>
      <c r="W52">
        <v>42.7</v>
      </c>
      <c r="X52">
        <v>1.1299699999999999</v>
      </c>
      <c r="Y52">
        <v>2.0114299999999998</v>
      </c>
      <c r="Z52">
        <v>3.2285900000000001</v>
      </c>
      <c r="AA52">
        <v>0.57471000000000005</v>
      </c>
      <c r="AB52">
        <v>0.17460000000000001</v>
      </c>
      <c r="AD52">
        <v>1.9207700000000001</v>
      </c>
      <c r="AE52">
        <v>46.3</v>
      </c>
      <c r="AG52">
        <v>0</v>
      </c>
      <c r="AJ52">
        <v>2.1088200000000001</v>
      </c>
      <c r="AK52">
        <v>0.73945000000000005</v>
      </c>
      <c r="AL52">
        <v>0.46105000000000002</v>
      </c>
      <c r="AM52">
        <v>3.3093300000000001</v>
      </c>
      <c r="AN52">
        <v>1.86466</v>
      </c>
      <c r="AO52">
        <v>1.1240399999999999</v>
      </c>
      <c r="AP52">
        <v>0.71599000000000002</v>
      </c>
      <c r="AQ52">
        <v>3.7515499999999999</v>
      </c>
      <c r="AS52">
        <v>0</v>
      </c>
      <c r="AT52">
        <v>28</v>
      </c>
      <c r="AU52">
        <v>1</v>
      </c>
      <c r="AV52">
        <v>0</v>
      </c>
      <c r="AW52" s="4">
        <v>0</v>
      </c>
      <c r="AX52">
        <v>0</v>
      </c>
      <c r="AY52">
        <v>0</v>
      </c>
      <c r="BA52" s="1">
        <v>43888</v>
      </c>
      <c r="BB52">
        <v>0</v>
      </c>
      <c r="BC52">
        <v>0</v>
      </c>
      <c r="BD52">
        <v>0</v>
      </c>
      <c r="BE52">
        <v>0</v>
      </c>
      <c r="BF52">
        <v>0</v>
      </c>
      <c r="BG52">
        <v>0</v>
      </c>
      <c r="BH52">
        <v>0</v>
      </c>
      <c r="BI52" s="1">
        <v>43494</v>
      </c>
      <c r="BJ52">
        <v>8</v>
      </c>
      <c r="BK52">
        <v>4</v>
      </c>
      <c r="BL52">
        <v>3</v>
      </c>
      <c r="BM52">
        <v>44</v>
      </c>
      <c r="BN52">
        <v>1</v>
      </c>
      <c r="BO52">
        <v>0</v>
      </c>
      <c r="BP52">
        <v>44</v>
      </c>
      <c r="BQ52" s="1">
        <v>43032</v>
      </c>
      <c r="BR52">
        <v>5</v>
      </c>
      <c r="BS52">
        <v>2</v>
      </c>
      <c r="BT52">
        <v>3</v>
      </c>
      <c r="BU52">
        <v>20</v>
      </c>
      <c r="BV52">
        <v>1</v>
      </c>
      <c r="BW52">
        <v>0</v>
      </c>
      <c r="BX52">
        <v>20</v>
      </c>
      <c r="BY52">
        <v>18</v>
      </c>
      <c r="CA52" t="s">
        <v>430</v>
      </c>
      <c r="CB52" t="s">
        <v>873</v>
      </c>
      <c r="CC52">
        <v>7733</v>
      </c>
      <c r="CD52">
        <v>290</v>
      </c>
      <c r="CE52">
        <v>7328473000</v>
      </c>
      <c r="CF52" t="s">
        <v>98</v>
      </c>
      <c r="CG52" t="s">
        <v>99</v>
      </c>
      <c r="CH52" s="1">
        <v>32153</v>
      </c>
      <c r="CI52" t="s">
        <v>99</v>
      </c>
      <c r="CJ52" t="s">
        <v>100</v>
      </c>
      <c r="CK52" t="s">
        <v>99</v>
      </c>
      <c r="CL52" t="s">
        <v>102</v>
      </c>
      <c r="CM52" t="s">
        <v>872</v>
      </c>
      <c r="CN52">
        <v>232</v>
      </c>
      <c r="CO52" s="1">
        <v>44621</v>
      </c>
      <c r="CP52" s="1"/>
      <c r="CV52"/>
    </row>
    <row r="53" spans="1:102" x14ac:dyDescent="0.25">
      <c r="A53" t="s">
        <v>233</v>
      </c>
      <c r="B53" s="18" t="s">
        <v>1767</v>
      </c>
      <c r="C53" s="18">
        <v>315017</v>
      </c>
      <c r="D53" t="s">
        <v>275</v>
      </c>
      <c r="E53" t="s">
        <v>277</v>
      </c>
      <c r="F53" t="s">
        <v>278</v>
      </c>
      <c r="G53" t="s">
        <v>1782</v>
      </c>
      <c r="H53">
        <v>395</v>
      </c>
      <c r="I53" t="s">
        <v>108</v>
      </c>
      <c r="K53" t="s">
        <v>99</v>
      </c>
      <c r="L53" t="s">
        <v>104</v>
      </c>
      <c r="M53">
        <v>4</v>
      </c>
      <c r="N53">
        <v>4</v>
      </c>
      <c r="O53">
        <v>2</v>
      </c>
      <c r="P53">
        <v>5</v>
      </c>
      <c r="Q53">
        <v>5</v>
      </c>
      <c r="R53">
        <v>5</v>
      </c>
      <c r="S53">
        <v>5</v>
      </c>
      <c r="U53" s="8">
        <v>3.4243199999999998</v>
      </c>
      <c r="V53" s="8">
        <v>0.91393999999999997</v>
      </c>
      <c r="X53">
        <v>0.40710000000000002</v>
      </c>
      <c r="Y53">
        <v>1.3210299999999999</v>
      </c>
      <c r="Z53">
        <v>3.1890900000000002</v>
      </c>
      <c r="AA53">
        <v>0.81894999999999996</v>
      </c>
      <c r="AB53">
        <v>2.5389999999999999E-2</v>
      </c>
      <c r="AC53">
        <v>6</v>
      </c>
      <c r="AD53">
        <v>2.1032799999999998</v>
      </c>
      <c r="AF53">
        <v>6</v>
      </c>
      <c r="AH53">
        <v>6</v>
      </c>
      <c r="AJ53">
        <v>1.95804</v>
      </c>
      <c r="AK53">
        <v>0.65625</v>
      </c>
      <c r="AL53">
        <v>0.32074000000000003</v>
      </c>
      <c r="AM53">
        <v>2.9350299999999998</v>
      </c>
      <c r="AN53">
        <v>2.19909</v>
      </c>
      <c r="AO53">
        <v>0.45629999999999998</v>
      </c>
      <c r="AP53">
        <v>1.0671200000000001</v>
      </c>
      <c r="AQ53">
        <v>3.68364</v>
      </c>
      <c r="AS53">
        <v>0</v>
      </c>
      <c r="AT53">
        <v>8</v>
      </c>
      <c r="AU53">
        <v>2</v>
      </c>
      <c r="AV53">
        <v>2</v>
      </c>
      <c r="AW53" s="4">
        <v>157959.25</v>
      </c>
      <c r="AX53">
        <v>0</v>
      </c>
      <c r="AY53">
        <v>2</v>
      </c>
      <c r="BA53" s="1">
        <v>44287</v>
      </c>
      <c r="BB53">
        <v>3</v>
      </c>
      <c r="BC53">
        <v>2</v>
      </c>
      <c r="BD53">
        <v>1</v>
      </c>
      <c r="BE53">
        <v>12</v>
      </c>
      <c r="BF53">
        <v>1</v>
      </c>
      <c r="BG53">
        <v>0</v>
      </c>
      <c r="BH53">
        <v>12</v>
      </c>
      <c r="BI53" s="1">
        <v>43676</v>
      </c>
      <c r="BJ53">
        <v>2</v>
      </c>
      <c r="BK53">
        <v>0</v>
      </c>
      <c r="BL53">
        <v>1</v>
      </c>
      <c r="BM53">
        <v>24</v>
      </c>
      <c r="BN53">
        <v>0</v>
      </c>
      <c r="BO53">
        <v>0</v>
      </c>
      <c r="BP53">
        <v>24</v>
      </c>
      <c r="BQ53" s="1">
        <v>43320</v>
      </c>
      <c r="BR53">
        <v>4</v>
      </c>
      <c r="BS53">
        <v>1</v>
      </c>
      <c r="BT53">
        <v>3</v>
      </c>
      <c r="BU53">
        <v>62</v>
      </c>
      <c r="BV53">
        <v>1</v>
      </c>
      <c r="BW53">
        <v>0</v>
      </c>
      <c r="BX53">
        <v>62</v>
      </c>
      <c r="BY53">
        <v>24.332999999999998</v>
      </c>
      <c r="CA53" t="s">
        <v>279</v>
      </c>
      <c r="CB53" t="s">
        <v>280</v>
      </c>
      <c r="CC53">
        <v>7652</v>
      </c>
      <c r="CD53">
        <v>100</v>
      </c>
      <c r="CE53">
        <v>2019674000</v>
      </c>
      <c r="CF53" t="s">
        <v>98</v>
      </c>
      <c r="CG53" t="s">
        <v>100</v>
      </c>
      <c r="CH53" s="1">
        <v>24473</v>
      </c>
      <c r="CI53" t="s">
        <v>99</v>
      </c>
      <c r="CJ53" t="s">
        <v>99</v>
      </c>
      <c r="CK53" t="s">
        <v>99</v>
      </c>
      <c r="CL53" t="s">
        <v>102</v>
      </c>
      <c r="CM53" t="s">
        <v>276</v>
      </c>
      <c r="CN53">
        <v>574</v>
      </c>
      <c r="CO53" s="1">
        <v>44621</v>
      </c>
      <c r="CP53" s="1"/>
      <c r="CV53"/>
    </row>
    <row r="54" spans="1:102" x14ac:dyDescent="0.25">
      <c r="A54" t="s">
        <v>233</v>
      </c>
      <c r="B54" s="18" t="s">
        <v>1767</v>
      </c>
      <c r="C54" s="18">
        <v>315126</v>
      </c>
      <c r="D54" t="s">
        <v>497</v>
      </c>
      <c r="E54" t="s">
        <v>499</v>
      </c>
      <c r="F54" t="s">
        <v>182</v>
      </c>
      <c r="G54" t="s">
        <v>1781</v>
      </c>
      <c r="H54">
        <v>123.3</v>
      </c>
      <c r="I54" t="s">
        <v>97</v>
      </c>
      <c r="K54" t="s">
        <v>99</v>
      </c>
      <c r="L54" t="s">
        <v>104</v>
      </c>
      <c r="M54">
        <v>2</v>
      </c>
      <c r="N54">
        <v>3</v>
      </c>
      <c r="O54">
        <v>2</v>
      </c>
      <c r="P54">
        <v>4</v>
      </c>
      <c r="Q54">
        <v>4</v>
      </c>
      <c r="R54">
        <v>3</v>
      </c>
      <c r="S54">
        <v>3</v>
      </c>
      <c r="U54" s="8">
        <v>3.5722800000000001</v>
      </c>
      <c r="V54" s="8">
        <v>0.51790999999999998</v>
      </c>
      <c r="W54">
        <v>60.7</v>
      </c>
      <c r="X54">
        <v>1.0060500000000001</v>
      </c>
      <c r="Y54">
        <v>1.52396</v>
      </c>
      <c r="Z54">
        <v>2.9240599999999999</v>
      </c>
      <c r="AA54">
        <v>0.22681000000000001</v>
      </c>
      <c r="AB54">
        <v>0.10316</v>
      </c>
      <c r="AD54">
        <v>2.0483199999999999</v>
      </c>
      <c r="AE54">
        <v>52.4</v>
      </c>
      <c r="AG54">
        <v>0</v>
      </c>
      <c r="AJ54">
        <v>1.9774</v>
      </c>
      <c r="AK54">
        <v>0.6875</v>
      </c>
      <c r="AL54">
        <v>0.31903999999999999</v>
      </c>
      <c r="AM54">
        <v>2.98394</v>
      </c>
      <c r="AN54">
        <v>2.1206499999999999</v>
      </c>
      <c r="AO54">
        <v>1.0763799999999999</v>
      </c>
      <c r="AP54">
        <v>0.60794999999999999</v>
      </c>
      <c r="AQ54">
        <v>3.77982</v>
      </c>
      <c r="AS54">
        <v>0</v>
      </c>
      <c r="AT54">
        <v>2</v>
      </c>
      <c r="AU54">
        <v>2</v>
      </c>
      <c r="AV54">
        <v>4</v>
      </c>
      <c r="AW54" s="4">
        <v>14625</v>
      </c>
      <c r="AX54">
        <v>0</v>
      </c>
      <c r="AY54">
        <v>4</v>
      </c>
      <c r="BA54" s="1">
        <v>43864</v>
      </c>
      <c r="BB54">
        <v>7</v>
      </c>
      <c r="BC54">
        <v>5</v>
      </c>
      <c r="BD54">
        <v>2</v>
      </c>
      <c r="BE54">
        <v>24</v>
      </c>
      <c r="BF54">
        <v>1</v>
      </c>
      <c r="BG54">
        <v>0</v>
      </c>
      <c r="BH54">
        <v>24</v>
      </c>
      <c r="BI54" s="1">
        <v>43413</v>
      </c>
      <c r="BJ54">
        <v>9</v>
      </c>
      <c r="BK54">
        <v>7</v>
      </c>
      <c r="BL54">
        <v>0</v>
      </c>
      <c r="BM54">
        <v>36</v>
      </c>
      <c r="BN54">
        <v>1</v>
      </c>
      <c r="BO54">
        <v>0</v>
      </c>
      <c r="BP54">
        <v>36</v>
      </c>
      <c r="BQ54" s="1">
        <v>43006</v>
      </c>
      <c r="BR54">
        <v>3</v>
      </c>
      <c r="BS54">
        <v>3</v>
      </c>
      <c r="BT54">
        <v>0</v>
      </c>
      <c r="BU54">
        <v>16</v>
      </c>
      <c r="BV54">
        <v>1</v>
      </c>
      <c r="BW54">
        <v>0</v>
      </c>
      <c r="BX54">
        <v>16</v>
      </c>
      <c r="BY54">
        <v>26.667000000000002</v>
      </c>
      <c r="CA54" t="s">
        <v>500</v>
      </c>
      <c r="CB54" t="s">
        <v>501</v>
      </c>
      <c r="CC54">
        <v>8360</v>
      </c>
      <c r="CD54">
        <v>190</v>
      </c>
      <c r="CE54">
        <v>8566922850</v>
      </c>
      <c r="CF54" t="s">
        <v>98</v>
      </c>
      <c r="CG54" t="s">
        <v>99</v>
      </c>
      <c r="CH54" s="1">
        <v>27395</v>
      </c>
      <c r="CI54" t="s">
        <v>99</v>
      </c>
      <c r="CJ54" t="s">
        <v>100</v>
      </c>
      <c r="CK54" t="s">
        <v>99</v>
      </c>
      <c r="CL54" t="s">
        <v>102</v>
      </c>
      <c r="CM54" t="s">
        <v>498</v>
      </c>
      <c r="CN54">
        <v>182</v>
      </c>
      <c r="CO54" s="1">
        <v>44621</v>
      </c>
      <c r="CP54" s="1"/>
      <c r="CV54"/>
    </row>
    <row r="55" spans="1:102" x14ac:dyDescent="0.25">
      <c r="A55" t="s">
        <v>233</v>
      </c>
      <c r="B55" s="18" t="s">
        <v>1767</v>
      </c>
      <c r="C55" s="18">
        <v>315492</v>
      </c>
      <c r="D55" t="s">
        <v>1595</v>
      </c>
      <c r="E55" t="s">
        <v>1597</v>
      </c>
      <c r="F55" t="s">
        <v>194</v>
      </c>
      <c r="G55" t="s">
        <v>1781</v>
      </c>
      <c r="H55">
        <v>67.400000000000006</v>
      </c>
      <c r="I55" t="s">
        <v>106</v>
      </c>
      <c r="K55" t="s">
        <v>99</v>
      </c>
      <c r="L55" t="s">
        <v>104</v>
      </c>
      <c r="M55">
        <v>4</v>
      </c>
      <c r="N55">
        <v>3</v>
      </c>
      <c r="O55">
        <v>3</v>
      </c>
      <c r="P55">
        <v>5</v>
      </c>
      <c r="Q55">
        <v>5</v>
      </c>
      <c r="R55">
        <v>3</v>
      </c>
      <c r="S55">
        <v>3</v>
      </c>
      <c r="U55" s="8">
        <v>3.2200299999999999</v>
      </c>
      <c r="V55" s="8">
        <v>0.60877000000000003</v>
      </c>
      <c r="X55">
        <v>0.76878999999999997</v>
      </c>
      <c r="Y55">
        <v>1.3775500000000001</v>
      </c>
      <c r="Z55">
        <v>2.5365799999999998</v>
      </c>
      <c r="AA55">
        <v>0.32496999999999998</v>
      </c>
      <c r="AB55">
        <v>8.2489999999999994E-2</v>
      </c>
      <c r="AC55">
        <v>6</v>
      </c>
      <c r="AD55">
        <v>1.8424799999999999</v>
      </c>
      <c r="AF55">
        <v>6</v>
      </c>
      <c r="AG55">
        <v>5</v>
      </c>
      <c r="AJ55">
        <v>2.0950799999999998</v>
      </c>
      <c r="AK55">
        <v>0.70626999999999995</v>
      </c>
      <c r="AL55">
        <v>0.33989000000000003</v>
      </c>
      <c r="AM55">
        <v>3.1412399999999998</v>
      </c>
      <c r="AN55">
        <v>1.8003899999999999</v>
      </c>
      <c r="AO55">
        <v>0.80067999999999995</v>
      </c>
      <c r="AP55">
        <v>0.67076000000000002</v>
      </c>
      <c r="AQ55">
        <v>3.2364899999999999</v>
      </c>
      <c r="AS55">
        <v>0</v>
      </c>
      <c r="AT55">
        <v>2</v>
      </c>
      <c r="AU55">
        <v>3</v>
      </c>
      <c r="AV55">
        <v>2</v>
      </c>
      <c r="AW55" s="4">
        <v>35000</v>
      </c>
      <c r="AX55">
        <v>0</v>
      </c>
      <c r="AY55">
        <v>2</v>
      </c>
      <c r="BA55" s="1">
        <v>44348</v>
      </c>
      <c r="BB55">
        <v>0</v>
      </c>
      <c r="BC55">
        <v>0</v>
      </c>
      <c r="BD55">
        <v>0</v>
      </c>
      <c r="BE55">
        <v>0</v>
      </c>
      <c r="BF55">
        <v>0</v>
      </c>
      <c r="BG55">
        <v>0</v>
      </c>
      <c r="BH55">
        <v>0</v>
      </c>
      <c r="BI55" s="1">
        <v>43675</v>
      </c>
      <c r="BJ55">
        <v>7</v>
      </c>
      <c r="BK55">
        <v>3</v>
      </c>
      <c r="BL55">
        <v>1</v>
      </c>
      <c r="BM55">
        <v>44</v>
      </c>
      <c r="BN55">
        <v>1</v>
      </c>
      <c r="BO55">
        <v>0</v>
      </c>
      <c r="BP55">
        <v>44</v>
      </c>
      <c r="BQ55" s="1">
        <v>43292</v>
      </c>
      <c r="BR55">
        <v>7</v>
      </c>
      <c r="BS55">
        <v>7</v>
      </c>
      <c r="BT55">
        <v>0</v>
      </c>
      <c r="BU55">
        <v>32</v>
      </c>
      <c r="BV55">
        <v>1</v>
      </c>
      <c r="BW55">
        <v>0</v>
      </c>
      <c r="BX55">
        <v>32</v>
      </c>
      <c r="BY55">
        <v>20</v>
      </c>
      <c r="CA55" t="s">
        <v>1598</v>
      </c>
      <c r="CB55" t="s">
        <v>1599</v>
      </c>
      <c r="CC55">
        <v>7005</v>
      </c>
      <c r="CD55">
        <v>300</v>
      </c>
      <c r="CE55">
        <v>9733342454</v>
      </c>
      <c r="CF55" t="s">
        <v>98</v>
      </c>
      <c r="CG55" t="s">
        <v>99</v>
      </c>
      <c r="CH55" s="1">
        <v>38559</v>
      </c>
      <c r="CI55" t="s">
        <v>99</v>
      </c>
      <c r="CJ55" t="s">
        <v>99</v>
      </c>
      <c r="CK55" t="s">
        <v>99</v>
      </c>
      <c r="CL55" t="s">
        <v>102</v>
      </c>
      <c r="CM55" t="s">
        <v>1596</v>
      </c>
      <c r="CN55">
        <v>117</v>
      </c>
      <c r="CO55" s="1">
        <v>44621</v>
      </c>
      <c r="CP55" s="1"/>
      <c r="CV55"/>
    </row>
    <row r="56" spans="1:102" x14ac:dyDescent="0.25">
      <c r="A56" t="s">
        <v>233</v>
      </c>
      <c r="B56" s="18" t="s">
        <v>1767</v>
      </c>
      <c r="C56" s="18">
        <v>315182</v>
      </c>
      <c r="D56" t="s">
        <v>652</v>
      </c>
      <c r="E56" t="s">
        <v>212</v>
      </c>
      <c r="F56" t="s">
        <v>202</v>
      </c>
      <c r="G56" t="s">
        <v>1781</v>
      </c>
      <c r="H56">
        <v>122</v>
      </c>
      <c r="I56" t="s">
        <v>97</v>
      </c>
      <c r="K56" t="s">
        <v>99</v>
      </c>
      <c r="L56" t="s">
        <v>104</v>
      </c>
      <c r="M56">
        <v>5</v>
      </c>
      <c r="N56">
        <v>4</v>
      </c>
      <c r="O56">
        <v>5</v>
      </c>
      <c r="P56">
        <v>5</v>
      </c>
      <c r="Q56">
        <v>5</v>
      </c>
      <c r="R56">
        <v>5</v>
      </c>
      <c r="S56">
        <v>5</v>
      </c>
      <c r="U56" s="8">
        <v>3.7383099999999998</v>
      </c>
      <c r="V56" s="8">
        <v>0.94316999999999995</v>
      </c>
      <c r="W56">
        <v>33.1</v>
      </c>
      <c r="X56">
        <v>0.49595</v>
      </c>
      <c r="Y56">
        <v>1.43912</v>
      </c>
      <c r="Z56">
        <v>3.2467899999999998</v>
      </c>
      <c r="AA56">
        <v>0.55554000000000003</v>
      </c>
      <c r="AB56">
        <v>8.0430000000000001E-2</v>
      </c>
      <c r="AD56">
        <v>2.2991899999999998</v>
      </c>
      <c r="AE56">
        <v>37.1</v>
      </c>
      <c r="AG56">
        <v>0</v>
      </c>
      <c r="AJ56">
        <v>2.1373799999999998</v>
      </c>
      <c r="AK56">
        <v>0.65927000000000002</v>
      </c>
      <c r="AL56">
        <v>0.30142000000000002</v>
      </c>
      <c r="AM56">
        <v>3.0980599999999998</v>
      </c>
      <c r="AN56">
        <v>2.2022200000000001</v>
      </c>
      <c r="AO56">
        <v>0.55335000000000001</v>
      </c>
      <c r="AP56">
        <v>1.1718599999999999</v>
      </c>
      <c r="AQ56">
        <v>3.80979</v>
      </c>
      <c r="AS56">
        <v>0</v>
      </c>
      <c r="AT56">
        <v>0</v>
      </c>
      <c r="AU56">
        <v>0</v>
      </c>
      <c r="AV56">
        <v>0</v>
      </c>
      <c r="AW56" s="4">
        <v>0</v>
      </c>
      <c r="AX56">
        <v>0</v>
      </c>
      <c r="AY56">
        <v>0</v>
      </c>
      <c r="BA56" s="1">
        <v>44301</v>
      </c>
      <c r="BB56">
        <v>0</v>
      </c>
      <c r="BC56">
        <v>0</v>
      </c>
      <c r="BD56">
        <v>0</v>
      </c>
      <c r="BE56">
        <v>0</v>
      </c>
      <c r="BF56">
        <v>0</v>
      </c>
      <c r="BG56">
        <v>0</v>
      </c>
      <c r="BH56">
        <v>0</v>
      </c>
      <c r="BI56" s="1">
        <v>43644</v>
      </c>
      <c r="BJ56">
        <v>3</v>
      </c>
      <c r="BK56">
        <v>3</v>
      </c>
      <c r="BL56">
        <v>0</v>
      </c>
      <c r="BM56">
        <v>12</v>
      </c>
      <c r="BN56">
        <v>1</v>
      </c>
      <c r="BO56">
        <v>0</v>
      </c>
      <c r="BP56">
        <v>12</v>
      </c>
      <c r="BQ56" s="1">
        <v>43256</v>
      </c>
      <c r="BR56">
        <v>1</v>
      </c>
      <c r="BS56">
        <v>1</v>
      </c>
      <c r="BT56">
        <v>0</v>
      </c>
      <c r="BU56">
        <v>4</v>
      </c>
      <c r="BV56">
        <v>1</v>
      </c>
      <c r="BW56">
        <v>0</v>
      </c>
      <c r="BX56">
        <v>4</v>
      </c>
      <c r="BY56">
        <v>4.6669999999999998</v>
      </c>
      <c r="CA56" t="s">
        <v>654</v>
      </c>
      <c r="CB56" t="s">
        <v>655</v>
      </c>
      <c r="CC56">
        <v>8807</v>
      </c>
      <c r="CD56">
        <v>350</v>
      </c>
      <c r="CE56">
        <v>9087227022</v>
      </c>
      <c r="CF56" t="s">
        <v>98</v>
      </c>
      <c r="CG56" t="s">
        <v>99</v>
      </c>
      <c r="CH56" s="1">
        <v>29773</v>
      </c>
      <c r="CI56" t="s">
        <v>99</v>
      </c>
      <c r="CJ56" t="s">
        <v>99</v>
      </c>
      <c r="CK56" t="s">
        <v>99</v>
      </c>
      <c r="CL56" t="s">
        <v>102</v>
      </c>
      <c r="CM56" t="s">
        <v>653</v>
      </c>
      <c r="CN56">
        <v>151</v>
      </c>
      <c r="CO56" s="1">
        <v>44621</v>
      </c>
      <c r="CP56" s="1"/>
      <c r="CV56"/>
    </row>
    <row r="57" spans="1:102" x14ac:dyDescent="0.25">
      <c r="A57" t="s">
        <v>233</v>
      </c>
      <c r="B57" s="18" t="s">
        <v>1767</v>
      </c>
      <c r="C57" s="18">
        <v>315510</v>
      </c>
      <c r="D57" t="s">
        <v>1656</v>
      </c>
      <c r="E57" t="s">
        <v>1395</v>
      </c>
      <c r="F57" t="s">
        <v>202</v>
      </c>
      <c r="G57" t="s">
        <v>1781</v>
      </c>
      <c r="H57">
        <v>106.2</v>
      </c>
      <c r="I57" t="s">
        <v>97</v>
      </c>
      <c r="K57" t="s">
        <v>99</v>
      </c>
      <c r="L57" t="s">
        <v>104</v>
      </c>
      <c r="M57">
        <v>2</v>
      </c>
      <c r="N57">
        <v>4</v>
      </c>
      <c r="O57">
        <v>1</v>
      </c>
      <c r="P57">
        <v>4</v>
      </c>
      <c r="Q57">
        <v>5</v>
      </c>
      <c r="R57">
        <v>3</v>
      </c>
      <c r="S57">
        <v>5</v>
      </c>
      <c r="U57" s="8">
        <v>4.1174799999999996</v>
      </c>
      <c r="V57" s="8">
        <v>1.1884600000000001</v>
      </c>
      <c r="W57">
        <v>49.2</v>
      </c>
      <c r="X57">
        <v>0.60475000000000001</v>
      </c>
      <c r="Y57">
        <v>1.79321</v>
      </c>
      <c r="Z57">
        <v>3.76675</v>
      </c>
      <c r="AA57">
        <v>0.9052</v>
      </c>
      <c r="AB57">
        <v>9.3880000000000005E-2</v>
      </c>
      <c r="AD57">
        <v>2.3242799999999999</v>
      </c>
      <c r="AE57">
        <v>39.299999999999997</v>
      </c>
      <c r="AG57">
        <v>0</v>
      </c>
      <c r="AJ57">
        <v>2.181</v>
      </c>
      <c r="AK57">
        <v>0.71989000000000003</v>
      </c>
      <c r="AL57">
        <v>0.35960999999999999</v>
      </c>
      <c r="AM57">
        <v>3.26051</v>
      </c>
      <c r="AN57">
        <v>2.1817199999999999</v>
      </c>
      <c r="AO57">
        <v>0.61792000000000002</v>
      </c>
      <c r="AP57">
        <v>1.23766</v>
      </c>
      <c r="AQ57">
        <v>3.9871500000000002</v>
      </c>
      <c r="AS57">
        <v>0</v>
      </c>
      <c r="AT57">
        <v>0</v>
      </c>
      <c r="AU57">
        <v>0</v>
      </c>
      <c r="AV57">
        <v>1</v>
      </c>
      <c r="AW57" s="4">
        <v>15205</v>
      </c>
      <c r="AX57">
        <v>0</v>
      </c>
      <c r="AY57">
        <v>1</v>
      </c>
      <c r="BA57" s="1">
        <v>43899</v>
      </c>
      <c r="BB57">
        <v>1</v>
      </c>
      <c r="BC57">
        <v>1</v>
      </c>
      <c r="BD57">
        <v>0</v>
      </c>
      <c r="BE57">
        <v>4</v>
      </c>
      <c r="BF57">
        <v>1</v>
      </c>
      <c r="BG57">
        <v>0</v>
      </c>
      <c r="BH57">
        <v>4</v>
      </c>
      <c r="BI57" s="1">
        <v>43591</v>
      </c>
      <c r="BJ57">
        <v>6</v>
      </c>
      <c r="BK57">
        <v>6</v>
      </c>
      <c r="BL57">
        <v>0</v>
      </c>
      <c r="BM57">
        <v>226</v>
      </c>
      <c r="BN57">
        <v>1</v>
      </c>
      <c r="BO57">
        <v>0</v>
      </c>
      <c r="BP57">
        <v>226</v>
      </c>
      <c r="BQ57" s="1">
        <v>43160</v>
      </c>
      <c r="BR57">
        <v>0</v>
      </c>
      <c r="BS57">
        <v>0</v>
      </c>
      <c r="BT57">
        <v>0</v>
      </c>
      <c r="BU57">
        <v>0</v>
      </c>
      <c r="BV57">
        <v>0</v>
      </c>
      <c r="BW57">
        <v>0</v>
      </c>
      <c r="BX57">
        <v>0</v>
      </c>
      <c r="BY57">
        <v>77.332999999999998</v>
      </c>
      <c r="CA57" t="s">
        <v>1658</v>
      </c>
      <c r="CB57" t="s">
        <v>1659</v>
      </c>
      <c r="CC57">
        <v>8844</v>
      </c>
      <c r="CD57">
        <v>350</v>
      </c>
      <c r="CE57">
        <v>9082814400</v>
      </c>
      <c r="CF57" t="s">
        <v>98</v>
      </c>
      <c r="CG57" t="s">
        <v>99</v>
      </c>
      <c r="CH57" s="1">
        <v>41039</v>
      </c>
      <c r="CI57" t="s">
        <v>99</v>
      </c>
      <c r="CJ57" t="s">
        <v>99</v>
      </c>
      <c r="CK57" t="s">
        <v>99</v>
      </c>
      <c r="CL57" t="s">
        <v>102</v>
      </c>
      <c r="CM57" t="s">
        <v>1657</v>
      </c>
      <c r="CN57">
        <v>126</v>
      </c>
      <c r="CO57" s="1">
        <v>44621</v>
      </c>
      <c r="CP57" s="1"/>
      <c r="CV57"/>
    </row>
    <row r="58" spans="1:102" x14ac:dyDescent="0.25">
      <c r="A58" t="s">
        <v>233</v>
      </c>
      <c r="B58" s="18" t="s">
        <v>1767</v>
      </c>
      <c r="C58" s="18">
        <v>315351</v>
      </c>
      <c r="D58" t="s">
        <v>1189</v>
      </c>
      <c r="E58" t="s">
        <v>165</v>
      </c>
      <c r="F58" t="s">
        <v>147</v>
      </c>
      <c r="G58" t="s">
        <v>1781</v>
      </c>
      <c r="H58">
        <v>20.7</v>
      </c>
      <c r="I58" t="s">
        <v>97</v>
      </c>
      <c r="K58" t="s">
        <v>99</v>
      </c>
      <c r="L58" t="s">
        <v>104</v>
      </c>
      <c r="M58">
        <v>2</v>
      </c>
      <c r="N58">
        <v>1</v>
      </c>
      <c r="O58">
        <v>2</v>
      </c>
      <c r="P58">
        <v>5</v>
      </c>
      <c r="Q58">
        <v>4</v>
      </c>
      <c r="R58">
        <v>5</v>
      </c>
      <c r="S58">
        <v>1</v>
      </c>
      <c r="U58" s="8">
        <v>6.0590200000000003</v>
      </c>
      <c r="V58" s="8">
        <v>0.97662000000000004</v>
      </c>
      <c r="W58">
        <v>35.5</v>
      </c>
      <c r="X58">
        <v>2.1884000000000001</v>
      </c>
      <c r="Y58">
        <v>3.1650200000000002</v>
      </c>
      <c r="Z58">
        <v>5.2719899999999997</v>
      </c>
      <c r="AA58">
        <v>0.33523999999999998</v>
      </c>
      <c r="AB58">
        <v>0.10291</v>
      </c>
      <c r="AD58">
        <v>2.8940000000000001</v>
      </c>
      <c r="AE58">
        <v>66.7</v>
      </c>
      <c r="AG58">
        <v>1</v>
      </c>
      <c r="AJ58">
        <v>2.1459899999999998</v>
      </c>
      <c r="AK58">
        <v>0.78985000000000005</v>
      </c>
      <c r="AL58">
        <v>0.38261000000000001</v>
      </c>
      <c r="AM58">
        <v>3.3184499999999999</v>
      </c>
      <c r="AN58">
        <v>2.7608199999999998</v>
      </c>
      <c r="AO58">
        <v>2.0380199999999999</v>
      </c>
      <c r="AP58">
        <v>0.95591999999999999</v>
      </c>
      <c r="AQ58">
        <v>5.7647899999999996</v>
      </c>
      <c r="AS58">
        <v>0</v>
      </c>
      <c r="AT58">
        <v>0</v>
      </c>
      <c r="AU58">
        <v>2</v>
      </c>
      <c r="AV58">
        <v>2</v>
      </c>
      <c r="AW58" s="4">
        <v>24750</v>
      </c>
      <c r="AX58">
        <v>0</v>
      </c>
      <c r="AY58">
        <v>2</v>
      </c>
      <c r="BA58" s="1">
        <v>44491</v>
      </c>
      <c r="BB58">
        <v>0</v>
      </c>
      <c r="BC58">
        <v>0</v>
      </c>
      <c r="BD58">
        <v>0</v>
      </c>
      <c r="BE58">
        <v>0</v>
      </c>
      <c r="BF58">
        <v>0</v>
      </c>
      <c r="BG58">
        <v>0</v>
      </c>
      <c r="BH58">
        <v>0</v>
      </c>
      <c r="BI58" s="1">
        <v>43763</v>
      </c>
      <c r="BJ58">
        <v>11</v>
      </c>
      <c r="BK58">
        <v>9</v>
      </c>
      <c r="BL58">
        <v>0</v>
      </c>
      <c r="BM58">
        <v>56</v>
      </c>
      <c r="BN58">
        <v>1</v>
      </c>
      <c r="BO58">
        <v>0</v>
      </c>
      <c r="BP58">
        <v>56</v>
      </c>
      <c r="BQ58" s="1">
        <v>43425</v>
      </c>
      <c r="BR58">
        <v>3</v>
      </c>
      <c r="BS58">
        <v>3</v>
      </c>
      <c r="BT58">
        <v>0</v>
      </c>
      <c r="BU58">
        <v>12</v>
      </c>
      <c r="BV58">
        <v>1</v>
      </c>
      <c r="BW58">
        <v>0</v>
      </c>
      <c r="BX58">
        <v>12</v>
      </c>
      <c r="BY58">
        <v>20.667000000000002</v>
      </c>
      <c r="CA58" t="s">
        <v>163</v>
      </c>
      <c r="CB58" t="s">
        <v>1191</v>
      </c>
      <c r="CC58">
        <v>8820</v>
      </c>
      <c r="CD58">
        <v>270</v>
      </c>
      <c r="CE58">
        <v>7327671031</v>
      </c>
      <c r="CF58" t="s">
        <v>98</v>
      </c>
      <c r="CG58" t="s">
        <v>99</v>
      </c>
      <c r="CH58" s="1">
        <v>35051</v>
      </c>
      <c r="CI58" t="s">
        <v>99</v>
      </c>
      <c r="CJ58" t="s">
        <v>99</v>
      </c>
      <c r="CK58" t="s">
        <v>99</v>
      </c>
      <c r="CL58" t="s">
        <v>102</v>
      </c>
      <c r="CM58" t="s">
        <v>1190</v>
      </c>
      <c r="CN58">
        <v>30</v>
      </c>
      <c r="CO58" s="1">
        <v>44621</v>
      </c>
      <c r="CP58" s="1"/>
      <c r="CS58">
        <v>12</v>
      </c>
      <c r="CV58"/>
      <c r="CX58">
        <v>12</v>
      </c>
    </row>
    <row r="59" spans="1:102" x14ac:dyDescent="0.25">
      <c r="A59" t="s">
        <v>233</v>
      </c>
      <c r="B59" s="18" t="s">
        <v>1767</v>
      </c>
      <c r="C59" s="18">
        <v>315343</v>
      </c>
      <c r="D59" t="s">
        <v>1161</v>
      </c>
      <c r="E59" t="s">
        <v>158</v>
      </c>
      <c r="F59" t="s">
        <v>206</v>
      </c>
      <c r="G59" t="s">
        <v>1782</v>
      </c>
      <c r="H59">
        <v>63.5</v>
      </c>
      <c r="I59" t="s">
        <v>108</v>
      </c>
      <c r="K59" t="s">
        <v>99</v>
      </c>
      <c r="L59" t="s">
        <v>104</v>
      </c>
      <c r="M59">
        <v>5</v>
      </c>
      <c r="N59">
        <v>4</v>
      </c>
      <c r="O59">
        <v>5</v>
      </c>
      <c r="P59">
        <v>5</v>
      </c>
      <c r="Q59">
        <v>5</v>
      </c>
      <c r="S59">
        <v>5</v>
      </c>
      <c r="U59" s="8">
        <v>3.19014</v>
      </c>
      <c r="V59" s="8">
        <v>0.80852000000000002</v>
      </c>
      <c r="W59">
        <v>32.799999999999997</v>
      </c>
      <c r="X59">
        <v>1.0107600000000001</v>
      </c>
      <c r="Y59">
        <v>1.81928</v>
      </c>
      <c r="Z59">
        <v>2.75101</v>
      </c>
      <c r="AA59">
        <v>0.58462999999999998</v>
      </c>
      <c r="AB59">
        <v>7.9200000000000007E-2</v>
      </c>
      <c r="AD59">
        <v>1.37086</v>
      </c>
      <c r="AE59">
        <v>41.2</v>
      </c>
      <c r="AG59">
        <v>0</v>
      </c>
      <c r="AJ59">
        <v>1.65571</v>
      </c>
      <c r="AK59">
        <v>0.62031999999999998</v>
      </c>
      <c r="AL59">
        <v>0.28194000000000002</v>
      </c>
      <c r="AM59">
        <v>2.55796</v>
      </c>
      <c r="AN59">
        <v>1.69503</v>
      </c>
      <c r="AO59">
        <v>1.19855</v>
      </c>
      <c r="AP59">
        <v>1.0739799999999999</v>
      </c>
      <c r="AQ59">
        <v>3.9376000000000002</v>
      </c>
      <c r="AS59">
        <v>0</v>
      </c>
      <c r="AT59">
        <v>0</v>
      </c>
      <c r="AU59">
        <v>0</v>
      </c>
      <c r="AV59">
        <v>2</v>
      </c>
      <c r="AW59" s="4">
        <v>1632.61</v>
      </c>
      <c r="AX59">
        <v>0</v>
      </c>
      <c r="AY59">
        <v>2</v>
      </c>
      <c r="BA59" s="1">
        <v>44252</v>
      </c>
      <c r="BB59">
        <v>1</v>
      </c>
      <c r="BC59">
        <v>1</v>
      </c>
      <c r="BD59">
        <v>0</v>
      </c>
      <c r="BE59">
        <v>4</v>
      </c>
      <c r="BF59">
        <v>1</v>
      </c>
      <c r="BG59">
        <v>0</v>
      </c>
      <c r="BH59">
        <v>4</v>
      </c>
      <c r="BI59" s="1">
        <v>43644</v>
      </c>
      <c r="BJ59">
        <v>1</v>
      </c>
      <c r="BK59">
        <v>1</v>
      </c>
      <c r="BL59">
        <v>0</v>
      </c>
      <c r="BM59">
        <v>8</v>
      </c>
      <c r="BN59">
        <v>1</v>
      </c>
      <c r="BO59">
        <v>0</v>
      </c>
      <c r="BP59">
        <v>8</v>
      </c>
      <c r="BQ59" s="1">
        <v>43244</v>
      </c>
      <c r="BR59">
        <v>0</v>
      </c>
      <c r="BS59">
        <v>0</v>
      </c>
      <c r="BT59">
        <v>0</v>
      </c>
      <c r="BU59">
        <v>0</v>
      </c>
      <c r="BV59">
        <v>0</v>
      </c>
      <c r="BW59">
        <v>0</v>
      </c>
      <c r="BX59">
        <v>0</v>
      </c>
      <c r="BY59">
        <v>4.6669999999999998</v>
      </c>
      <c r="CA59" t="s">
        <v>1163</v>
      </c>
      <c r="CB59" t="s">
        <v>1164</v>
      </c>
      <c r="CC59">
        <v>7104</v>
      </c>
      <c r="CD59">
        <v>200</v>
      </c>
      <c r="CE59">
        <v>9732689797</v>
      </c>
      <c r="CF59" t="s">
        <v>98</v>
      </c>
      <c r="CG59" t="s">
        <v>99</v>
      </c>
      <c r="CH59" s="1">
        <v>34739</v>
      </c>
      <c r="CI59" t="s">
        <v>99</v>
      </c>
      <c r="CJ59" t="s">
        <v>99</v>
      </c>
      <c r="CK59" t="s">
        <v>99</v>
      </c>
      <c r="CL59" t="s">
        <v>102</v>
      </c>
      <c r="CM59" t="s">
        <v>1162</v>
      </c>
      <c r="CN59">
        <v>78</v>
      </c>
      <c r="CO59" s="1">
        <v>44621</v>
      </c>
      <c r="CP59" s="1"/>
      <c r="CV59"/>
      <c r="CW59">
        <v>2</v>
      </c>
    </row>
    <row r="60" spans="1:102" x14ac:dyDescent="0.25">
      <c r="A60" t="s">
        <v>233</v>
      </c>
      <c r="B60" s="18" t="s">
        <v>1767</v>
      </c>
      <c r="C60" s="18">
        <v>315268</v>
      </c>
      <c r="D60" t="s">
        <v>920</v>
      </c>
      <c r="E60" t="s">
        <v>578</v>
      </c>
      <c r="F60" t="s">
        <v>206</v>
      </c>
      <c r="G60" t="s">
        <v>1781</v>
      </c>
      <c r="H60">
        <v>111.5</v>
      </c>
      <c r="I60" t="s">
        <v>106</v>
      </c>
      <c r="K60" t="s">
        <v>99</v>
      </c>
      <c r="L60" t="s">
        <v>104</v>
      </c>
      <c r="M60">
        <v>5</v>
      </c>
      <c r="N60">
        <v>4</v>
      </c>
      <c r="O60">
        <v>4</v>
      </c>
      <c r="P60">
        <v>5</v>
      </c>
      <c r="Q60">
        <v>5</v>
      </c>
      <c r="R60">
        <v>4</v>
      </c>
      <c r="S60">
        <v>4</v>
      </c>
      <c r="U60" s="8">
        <v>3.6687599999999998</v>
      </c>
      <c r="V60" s="8">
        <v>0.72101999999999999</v>
      </c>
      <c r="W60">
        <v>22.1</v>
      </c>
      <c r="X60">
        <v>0.73438000000000003</v>
      </c>
      <c r="Y60">
        <v>1.4554100000000001</v>
      </c>
      <c r="Z60">
        <v>3.3113999999999999</v>
      </c>
      <c r="AA60">
        <v>0.53496999999999995</v>
      </c>
      <c r="AB60">
        <v>0.14854999999999999</v>
      </c>
      <c r="AD60">
        <v>2.2133500000000002</v>
      </c>
      <c r="AE60">
        <v>30</v>
      </c>
      <c r="AG60">
        <v>1</v>
      </c>
      <c r="AJ60">
        <v>1.8970899999999999</v>
      </c>
      <c r="AK60">
        <v>0.71413000000000004</v>
      </c>
      <c r="AL60">
        <v>0.36442000000000002</v>
      </c>
      <c r="AM60">
        <v>2.9756300000000002</v>
      </c>
      <c r="AN60">
        <v>2.3885299999999998</v>
      </c>
      <c r="AO60">
        <v>0.75644</v>
      </c>
      <c r="AP60">
        <v>0.74097000000000002</v>
      </c>
      <c r="AQ60">
        <v>3.8927499999999999</v>
      </c>
      <c r="AS60">
        <v>0</v>
      </c>
      <c r="AT60">
        <v>2</v>
      </c>
      <c r="AU60">
        <v>0</v>
      </c>
      <c r="AV60">
        <v>1</v>
      </c>
      <c r="AW60" s="4">
        <v>1637.86</v>
      </c>
      <c r="AX60">
        <v>0</v>
      </c>
      <c r="AY60">
        <v>1</v>
      </c>
      <c r="BA60" s="1">
        <v>44539</v>
      </c>
      <c r="BB60">
        <v>4</v>
      </c>
      <c r="BC60">
        <v>4</v>
      </c>
      <c r="BD60">
        <v>0</v>
      </c>
      <c r="BE60">
        <v>20</v>
      </c>
      <c r="BF60">
        <v>1</v>
      </c>
      <c r="BG60">
        <v>0</v>
      </c>
      <c r="BH60">
        <v>20</v>
      </c>
      <c r="BI60" s="1">
        <v>43844</v>
      </c>
      <c r="BJ60">
        <v>1</v>
      </c>
      <c r="BK60">
        <v>0</v>
      </c>
      <c r="BL60">
        <v>1</v>
      </c>
      <c r="BM60">
        <v>4</v>
      </c>
      <c r="BN60">
        <v>0</v>
      </c>
      <c r="BO60">
        <v>0</v>
      </c>
      <c r="BP60">
        <v>4</v>
      </c>
      <c r="BQ60" s="1">
        <v>43489</v>
      </c>
      <c r="BR60">
        <v>1</v>
      </c>
      <c r="BS60">
        <v>1</v>
      </c>
      <c r="BT60">
        <v>0</v>
      </c>
      <c r="BU60">
        <v>4</v>
      </c>
      <c r="BV60">
        <v>1</v>
      </c>
      <c r="BW60">
        <v>0</v>
      </c>
      <c r="BX60">
        <v>4</v>
      </c>
      <c r="BY60">
        <v>12</v>
      </c>
      <c r="CA60" t="s">
        <v>922</v>
      </c>
      <c r="CB60" t="s">
        <v>923</v>
      </c>
      <c r="CC60">
        <v>7018</v>
      </c>
      <c r="CD60">
        <v>200</v>
      </c>
      <c r="CE60">
        <v>9736766221</v>
      </c>
      <c r="CF60" t="s">
        <v>98</v>
      </c>
      <c r="CG60" t="s">
        <v>99</v>
      </c>
      <c r="CH60" s="1">
        <v>32440</v>
      </c>
      <c r="CI60" t="s">
        <v>99</v>
      </c>
      <c r="CJ60" t="s">
        <v>99</v>
      </c>
      <c r="CK60" t="s">
        <v>99</v>
      </c>
      <c r="CL60" t="s">
        <v>102</v>
      </c>
      <c r="CM60" t="s">
        <v>921</v>
      </c>
      <c r="CN60">
        <v>122</v>
      </c>
      <c r="CO60" s="1">
        <v>44621</v>
      </c>
      <c r="CP60" s="1"/>
      <c r="CV60"/>
    </row>
    <row r="61" spans="1:102" x14ac:dyDescent="0.25">
      <c r="A61" t="s">
        <v>233</v>
      </c>
      <c r="B61" s="18" t="s">
        <v>1767</v>
      </c>
      <c r="C61" s="18">
        <v>315290</v>
      </c>
      <c r="D61" t="s">
        <v>985</v>
      </c>
      <c r="E61" t="s">
        <v>208</v>
      </c>
      <c r="F61" t="s">
        <v>278</v>
      </c>
      <c r="G61" t="s">
        <v>1781</v>
      </c>
      <c r="H61">
        <v>159</v>
      </c>
      <c r="I61" t="s">
        <v>105</v>
      </c>
      <c r="K61" t="s">
        <v>99</v>
      </c>
      <c r="L61" t="s">
        <v>104</v>
      </c>
      <c r="M61">
        <v>2</v>
      </c>
      <c r="N61">
        <v>3</v>
      </c>
      <c r="O61">
        <v>1</v>
      </c>
      <c r="P61">
        <v>5</v>
      </c>
      <c r="Q61">
        <v>5</v>
      </c>
      <c r="R61">
        <v>4</v>
      </c>
      <c r="S61">
        <v>3</v>
      </c>
      <c r="U61" s="8">
        <v>2.9617300000000002</v>
      </c>
      <c r="V61" s="8">
        <v>0.59814999999999996</v>
      </c>
      <c r="X61">
        <v>0.63288</v>
      </c>
      <c r="Y61">
        <v>1.2310300000000001</v>
      </c>
      <c r="Z61">
        <v>2.7018900000000001</v>
      </c>
      <c r="AA61">
        <v>0.34755000000000003</v>
      </c>
      <c r="AB61">
        <v>6.268E-2</v>
      </c>
      <c r="AC61">
        <v>6</v>
      </c>
      <c r="AD61">
        <v>1.7306999999999999</v>
      </c>
      <c r="AF61">
        <v>6</v>
      </c>
      <c r="AG61">
        <v>27</v>
      </c>
      <c r="AJ61">
        <v>1.9175899999999999</v>
      </c>
      <c r="AK61">
        <v>0.69423999999999997</v>
      </c>
      <c r="AL61">
        <v>0.34348000000000001</v>
      </c>
      <c r="AM61">
        <v>2.9553099999999999</v>
      </c>
      <c r="AN61">
        <v>1.8476999999999999</v>
      </c>
      <c r="AO61">
        <v>0.67056000000000004</v>
      </c>
      <c r="AP61">
        <v>0.65217000000000003</v>
      </c>
      <c r="AQ61">
        <v>3.1641599999999999</v>
      </c>
      <c r="AS61">
        <v>0</v>
      </c>
      <c r="AT61">
        <v>6</v>
      </c>
      <c r="AU61">
        <v>5</v>
      </c>
      <c r="AV61">
        <v>3</v>
      </c>
      <c r="AW61" s="4">
        <v>17671.54</v>
      </c>
      <c r="AX61">
        <v>0</v>
      </c>
      <c r="AY61">
        <v>3</v>
      </c>
      <c r="BA61" s="1">
        <v>44309</v>
      </c>
      <c r="BB61">
        <v>3</v>
      </c>
      <c r="BC61">
        <v>3</v>
      </c>
      <c r="BD61">
        <v>0</v>
      </c>
      <c r="BE61">
        <v>20</v>
      </c>
      <c r="BF61">
        <v>1</v>
      </c>
      <c r="BG61">
        <v>0</v>
      </c>
      <c r="BH61">
        <v>20</v>
      </c>
      <c r="BI61" s="1">
        <v>43636</v>
      </c>
      <c r="BJ61">
        <v>8</v>
      </c>
      <c r="BK61">
        <v>4</v>
      </c>
      <c r="BL61">
        <v>2</v>
      </c>
      <c r="BM61">
        <v>132</v>
      </c>
      <c r="BN61">
        <v>1</v>
      </c>
      <c r="BO61">
        <v>0</v>
      </c>
      <c r="BP61">
        <v>132</v>
      </c>
      <c r="BQ61" s="1">
        <v>43321</v>
      </c>
      <c r="BR61">
        <v>5</v>
      </c>
      <c r="BS61">
        <v>5</v>
      </c>
      <c r="BT61">
        <v>0</v>
      </c>
      <c r="BU61">
        <v>20</v>
      </c>
      <c r="BV61">
        <v>1</v>
      </c>
      <c r="BW61">
        <v>0</v>
      </c>
      <c r="BX61">
        <v>20</v>
      </c>
      <c r="BY61">
        <v>57.332999999999998</v>
      </c>
      <c r="CA61" t="s">
        <v>987</v>
      </c>
      <c r="CB61" t="s">
        <v>988</v>
      </c>
      <c r="CC61">
        <v>7648</v>
      </c>
      <c r="CD61">
        <v>100</v>
      </c>
      <c r="CE61">
        <v>2017686222</v>
      </c>
      <c r="CF61" t="s">
        <v>98</v>
      </c>
      <c r="CG61" t="s">
        <v>99</v>
      </c>
      <c r="CH61" s="1">
        <v>32920</v>
      </c>
      <c r="CI61" t="s">
        <v>99</v>
      </c>
      <c r="CJ61" t="s">
        <v>99</v>
      </c>
      <c r="CK61" t="s">
        <v>99</v>
      </c>
      <c r="CL61" t="s">
        <v>102</v>
      </c>
      <c r="CM61" t="s">
        <v>986</v>
      </c>
      <c r="CN61">
        <v>240</v>
      </c>
      <c r="CO61" s="1">
        <v>44621</v>
      </c>
      <c r="CP61" s="1"/>
      <c r="CV61"/>
    </row>
    <row r="62" spans="1:102" x14ac:dyDescent="0.25">
      <c r="A62" t="s">
        <v>233</v>
      </c>
      <c r="B62" s="18" t="s">
        <v>1767</v>
      </c>
      <c r="C62" s="18">
        <v>315201</v>
      </c>
      <c r="D62" t="s">
        <v>707</v>
      </c>
      <c r="E62" t="s">
        <v>390</v>
      </c>
      <c r="F62" t="s">
        <v>328</v>
      </c>
      <c r="G62" t="s">
        <v>1781</v>
      </c>
      <c r="H62">
        <v>114</v>
      </c>
      <c r="I62" t="s">
        <v>106</v>
      </c>
      <c r="K62" t="s">
        <v>99</v>
      </c>
      <c r="L62" t="s">
        <v>104</v>
      </c>
      <c r="M62">
        <v>2</v>
      </c>
      <c r="N62">
        <v>4</v>
      </c>
      <c r="O62">
        <v>1</v>
      </c>
      <c r="P62">
        <v>4</v>
      </c>
      <c r="Q62">
        <v>5</v>
      </c>
      <c r="R62">
        <v>3</v>
      </c>
      <c r="S62">
        <v>4</v>
      </c>
      <c r="U62" s="8">
        <v>3.4396200000000001</v>
      </c>
      <c r="V62" s="8">
        <v>0.64637999999999995</v>
      </c>
      <c r="W62">
        <v>69.2</v>
      </c>
      <c r="X62">
        <v>1.0358000000000001</v>
      </c>
      <c r="Y62">
        <v>1.68218</v>
      </c>
      <c r="Z62">
        <v>2.9819399999999998</v>
      </c>
      <c r="AA62">
        <v>0.45207999999999998</v>
      </c>
      <c r="AB62">
        <v>8.6660000000000001E-2</v>
      </c>
      <c r="AD62">
        <v>1.7574399999999999</v>
      </c>
      <c r="AE62">
        <v>72.2</v>
      </c>
      <c r="AG62">
        <v>0</v>
      </c>
      <c r="AJ62">
        <v>1.9867900000000001</v>
      </c>
      <c r="AK62">
        <v>0.68118999999999996</v>
      </c>
      <c r="AL62">
        <v>0.30676999999999999</v>
      </c>
      <c r="AM62">
        <v>2.9747400000000002</v>
      </c>
      <c r="AN62">
        <v>1.8109</v>
      </c>
      <c r="AO62">
        <v>1.1185</v>
      </c>
      <c r="AP62">
        <v>0.78910000000000002</v>
      </c>
      <c r="AQ62">
        <v>3.6507100000000001</v>
      </c>
      <c r="AS62">
        <v>2</v>
      </c>
      <c r="AT62">
        <v>5</v>
      </c>
      <c r="AU62">
        <v>1</v>
      </c>
      <c r="AV62">
        <v>0</v>
      </c>
      <c r="AW62" s="4">
        <v>0</v>
      </c>
      <c r="AX62">
        <v>0</v>
      </c>
      <c r="AY62">
        <v>0</v>
      </c>
      <c r="BA62" s="1">
        <v>44454</v>
      </c>
      <c r="BB62">
        <v>9</v>
      </c>
      <c r="BC62">
        <v>2</v>
      </c>
      <c r="BD62">
        <v>7</v>
      </c>
      <c r="BE62">
        <v>52</v>
      </c>
      <c r="BF62">
        <v>1</v>
      </c>
      <c r="BG62">
        <v>0</v>
      </c>
      <c r="BH62">
        <v>52</v>
      </c>
      <c r="BI62" s="1">
        <v>43768</v>
      </c>
      <c r="BJ62">
        <v>8</v>
      </c>
      <c r="BK62">
        <v>5</v>
      </c>
      <c r="BL62">
        <v>2</v>
      </c>
      <c r="BM62">
        <v>36</v>
      </c>
      <c r="BN62">
        <v>1</v>
      </c>
      <c r="BO62">
        <v>0</v>
      </c>
      <c r="BP62">
        <v>36</v>
      </c>
      <c r="BQ62" s="1">
        <v>43389</v>
      </c>
      <c r="BR62">
        <v>6</v>
      </c>
      <c r="BS62">
        <v>6</v>
      </c>
      <c r="BT62">
        <v>0</v>
      </c>
      <c r="BU62">
        <v>32</v>
      </c>
      <c r="BV62">
        <v>1</v>
      </c>
      <c r="BW62">
        <v>0</v>
      </c>
      <c r="BX62">
        <v>32</v>
      </c>
      <c r="BY62">
        <v>43.332999999999998</v>
      </c>
      <c r="CA62" t="s">
        <v>709</v>
      </c>
      <c r="CB62" t="s">
        <v>710</v>
      </c>
      <c r="CC62">
        <v>8057</v>
      </c>
      <c r="CD62">
        <v>150</v>
      </c>
      <c r="CE62">
        <v>8562351214</v>
      </c>
      <c r="CF62" t="s">
        <v>98</v>
      </c>
      <c r="CG62" t="s">
        <v>99</v>
      </c>
      <c r="CH62" s="1">
        <v>30698</v>
      </c>
      <c r="CI62" t="s">
        <v>99</v>
      </c>
      <c r="CJ62" t="s">
        <v>99</v>
      </c>
      <c r="CK62" t="s">
        <v>99</v>
      </c>
      <c r="CL62" t="s">
        <v>102</v>
      </c>
      <c r="CM62" t="s">
        <v>708</v>
      </c>
      <c r="CN62">
        <v>201</v>
      </c>
      <c r="CO62" s="1">
        <v>44621</v>
      </c>
      <c r="CP62" s="1"/>
      <c r="CV62"/>
    </row>
    <row r="63" spans="1:102" x14ac:dyDescent="0.25">
      <c r="A63" t="s">
        <v>233</v>
      </c>
      <c r="B63" s="18" t="s">
        <v>1767</v>
      </c>
      <c r="C63" s="18">
        <v>315204</v>
      </c>
      <c r="D63" t="s">
        <v>715</v>
      </c>
      <c r="E63" t="s">
        <v>300</v>
      </c>
      <c r="F63" t="s">
        <v>206</v>
      </c>
      <c r="G63" t="s">
        <v>1781</v>
      </c>
      <c r="H63">
        <v>102.9</v>
      </c>
      <c r="I63" t="s">
        <v>105</v>
      </c>
      <c r="K63" t="s">
        <v>99</v>
      </c>
      <c r="L63" t="s">
        <v>104</v>
      </c>
      <c r="M63">
        <v>2</v>
      </c>
      <c r="N63">
        <v>4</v>
      </c>
      <c r="O63">
        <v>1</v>
      </c>
      <c r="P63">
        <v>5</v>
      </c>
      <c r="Q63">
        <v>5</v>
      </c>
      <c r="R63">
        <v>5</v>
      </c>
      <c r="S63">
        <v>4</v>
      </c>
      <c r="U63" s="8">
        <v>3.4135800000000001</v>
      </c>
      <c r="V63" s="8">
        <v>0.82152999999999998</v>
      </c>
      <c r="X63">
        <v>0.75402999999999998</v>
      </c>
      <c r="Y63">
        <v>1.5755600000000001</v>
      </c>
      <c r="Z63">
        <v>2.8381500000000002</v>
      </c>
      <c r="AA63">
        <v>0.50531000000000004</v>
      </c>
      <c r="AB63">
        <v>3.6880000000000003E-2</v>
      </c>
      <c r="AC63">
        <v>6</v>
      </c>
      <c r="AD63">
        <v>1.83802</v>
      </c>
      <c r="AF63">
        <v>6</v>
      </c>
      <c r="AG63">
        <v>17</v>
      </c>
      <c r="AJ63">
        <v>1.91174</v>
      </c>
      <c r="AK63">
        <v>0.67942000000000002</v>
      </c>
      <c r="AL63">
        <v>0.31174000000000002</v>
      </c>
      <c r="AM63">
        <v>2.9029099999999999</v>
      </c>
      <c r="AN63">
        <v>1.9682900000000001</v>
      </c>
      <c r="AO63">
        <v>0.81633999999999995</v>
      </c>
      <c r="AP63">
        <v>0.98692000000000002</v>
      </c>
      <c r="AQ63">
        <v>3.7127300000000001</v>
      </c>
      <c r="AS63">
        <v>3</v>
      </c>
      <c r="AT63">
        <v>0</v>
      </c>
      <c r="AU63">
        <v>0</v>
      </c>
      <c r="AV63">
        <v>3</v>
      </c>
      <c r="AW63" s="4">
        <v>65188.5</v>
      </c>
      <c r="AX63">
        <v>0</v>
      </c>
      <c r="AY63">
        <v>3</v>
      </c>
      <c r="BA63" s="1">
        <v>44357</v>
      </c>
      <c r="BB63">
        <v>7</v>
      </c>
      <c r="BC63">
        <v>7</v>
      </c>
      <c r="BD63">
        <v>0</v>
      </c>
      <c r="BE63">
        <v>40</v>
      </c>
      <c r="BF63">
        <v>1</v>
      </c>
      <c r="BG63">
        <v>0</v>
      </c>
      <c r="BH63">
        <v>40</v>
      </c>
      <c r="BI63" s="1">
        <v>43684</v>
      </c>
      <c r="BJ63">
        <v>10</v>
      </c>
      <c r="BK63">
        <v>7</v>
      </c>
      <c r="BL63">
        <v>3</v>
      </c>
      <c r="BM63">
        <v>119</v>
      </c>
      <c r="BN63">
        <v>1</v>
      </c>
      <c r="BO63">
        <v>0</v>
      </c>
      <c r="BP63">
        <v>119</v>
      </c>
      <c r="BQ63" s="1">
        <v>43371</v>
      </c>
      <c r="BR63">
        <v>8</v>
      </c>
      <c r="BS63">
        <v>8</v>
      </c>
      <c r="BT63">
        <v>0</v>
      </c>
      <c r="BU63">
        <v>40</v>
      </c>
      <c r="BV63">
        <v>1</v>
      </c>
      <c r="BW63">
        <v>0</v>
      </c>
      <c r="BX63">
        <v>40</v>
      </c>
      <c r="BY63">
        <v>66.332999999999998</v>
      </c>
      <c r="CA63" t="s">
        <v>717</v>
      </c>
      <c r="CB63" t="s">
        <v>718</v>
      </c>
      <c r="CC63">
        <v>7009</v>
      </c>
      <c r="CD63">
        <v>200</v>
      </c>
      <c r="CE63">
        <v>9732397600</v>
      </c>
      <c r="CF63" t="s">
        <v>98</v>
      </c>
      <c r="CG63" t="s">
        <v>99</v>
      </c>
      <c r="CH63" s="1">
        <v>30926</v>
      </c>
      <c r="CI63" t="s">
        <v>99</v>
      </c>
      <c r="CJ63" t="s">
        <v>99</v>
      </c>
      <c r="CK63" t="s">
        <v>99</v>
      </c>
      <c r="CL63" t="s">
        <v>102</v>
      </c>
      <c r="CM63" t="s">
        <v>716</v>
      </c>
      <c r="CN63">
        <v>180</v>
      </c>
      <c r="CO63" s="1">
        <v>44621</v>
      </c>
      <c r="CP63" s="1"/>
      <c r="CV63"/>
    </row>
    <row r="64" spans="1:102" x14ac:dyDescent="0.25">
      <c r="A64" t="s">
        <v>233</v>
      </c>
      <c r="B64" s="18" t="s">
        <v>1767</v>
      </c>
      <c r="C64" s="18">
        <v>315146</v>
      </c>
      <c r="D64" t="s">
        <v>571</v>
      </c>
      <c r="E64" t="s">
        <v>573</v>
      </c>
      <c r="F64" t="s">
        <v>129</v>
      </c>
      <c r="G64" t="s">
        <v>1781</v>
      </c>
      <c r="H64">
        <v>20.7</v>
      </c>
      <c r="I64" t="s">
        <v>106</v>
      </c>
      <c r="K64" t="s">
        <v>99</v>
      </c>
      <c r="L64" t="s">
        <v>113</v>
      </c>
      <c r="M64">
        <v>5</v>
      </c>
      <c r="N64">
        <v>5</v>
      </c>
      <c r="O64">
        <v>4</v>
      </c>
      <c r="P64">
        <v>5</v>
      </c>
      <c r="R64">
        <v>5</v>
      </c>
      <c r="S64">
        <v>5</v>
      </c>
      <c r="U64" s="8">
        <v>5.9660900000000003</v>
      </c>
      <c r="V64" s="8">
        <v>2.7259199999999999</v>
      </c>
      <c r="W64">
        <v>37.9</v>
      </c>
      <c r="X64">
        <v>0.49624000000000001</v>
      </c>
      <c r="Y64">
        <v>3.2221600000000001</v>
      </c>
      <c r="Z64">
        <v>4.9783900000000001</v>
      </c>
      <c r="AA64">
        <v>1.9936799999999999</v>
      </c>
      <c r="AB64">
        <v>0.60021999999999998</v>
      </c>
      <c r="AD64">
        <v>2.7439300000000002</v>
      </c>
      <c r="AE64">
        <v>38.5</v>
      </c>
      <c r="AG64">
        <v>2</v>
      </c>
      <c r="AJ64">
        <v>2.0969600000000002</v>
      </c>
      <c r="AK64">
        <v>0.78332000000000002</v>
      </c>
      <c r="AL64">
        <v>0.34301999999999999</v>
      </c>
      <c r="AM64">
        <v>3.2233000000000001</v>
      </c>
      <c r="AN64">
        <v>2.6788599999999998</v>
      </c>
      <c r="AO64">
        <v>0.46599000000000002</v>
      </c>
      <c r="AP64">
        <v>2.9760900000000001</v>
      </c>
      <c r="AQ64">
        <v>5.8439300000000003</v>
      </c>
      <c r="AS64">
        <v>0</v>
      </c>
      <c r="AT64">
        <v>0</v>
      </c>
      <c r="AU64">
        <v>0</v>
      </c>
      <c r="AV64">
        <v>0</v>
      </c>
      <c r="AW64" s="4">
        <v>0</v>
      </c>
      <c r="AX64">
        <v>0</v>
      </c>
      <c r="AY64">
        <v>0</v>
      </c>
      <c r="BA64" s="1">
        <v>44330</v>
      </c>
      <c r="BB64">
        <v>1</v>
      </c>
      <c r="BC64">
        <v>1</v>
      </c>
      <c r="BD64">
        <v>0</v>
      </c>
      <c r="BE64">
        <v>16</v>
      </c>
      <c r="BF64">
        <v>1</v>
      </c>
      <c r="BG64">
        <v>0</v>
      </c>
      <c r="BH64">
        <v>16</v>
      </c>
      <c r="BI64" s="1">
        <v>43686</v>
      </c>
      <c r="BJ64">
        <v>0</v>
      </c>
      <c r="BK64">
        <v>0</v>
      </c>
      <c r="BL64">
        <v>0</v>
      </c>
      <c r="BM64">
        <v>0</v>
      </c>
      <c r="BN64">
        <v>0</v>
      </c>
      <c r="BO64">
        <v>0</v>
      </c>
      <c r="BP64">
        <v>0</v>
      </c>
      <c r="BQ64" s="1">
        <v>43328</v>
      </c>
      <c r="BR64">
        <v>1</v>
      </c>
      <c r="BS64">
        <v>1</v>
      </c>
      <c r="BT64">
        <v>0</v>
      </c>
      <c r="BU64">
        <v>4</v>
      </c>
      <c r="BV64">
        <v>1</v>
      </c>
      <c r="BW64">
        <v>0</v>
      </c>
      <c r="BX64">
        <v>4</v>
      </c>
      <c r="BY64">
        <v>8.6669999999999998</v>
      </c>
      <c r="CA64" t="s">
        <v>574</v>
      </c>
      <c r="CB64" t="s">
        <v>575</v>
      </c>
      <c r="CC64">
        <v>7065</v>
      </c>
      <c r="CD64">
        <v>370</v>
      </c>
      <c r="CE64">
        <v>7324996460</v>
      </c>
      <c r="CF64" t="s">
        <v>122</v>
      </c>
      <c r="CG64" t="s">
        <v>99</v>
      </c>
      <c r="CH64" s="1">
        <v>26969</v>
      </c>
      <c r="CI64" t="s">
        <v>99</v>
      </c>
      <c r="CJ64" t="s">
        <v>99</v>
      </c>
      <c r="CK64" t="s">
        <v>99</v>
      </c>
      <c r="CL64" t="s">
        <v>102</v>
      </c>
      <c r="CM64" t="s">
        <v>572</v>
      </c>
      <c r="CN64">
        <v>24</v>
      </c>
      <c r="CO64" s="1">
        <v>44621</v>
      </c>
      <c r="CP64" s="1"/>
      <c r="CV64">
        <v>2</v>
      </c>
    </row>
    <row r="65" spans="1:100" x14ac:dyDescent="0.25">
      <c r="A65" t="s">
        <v>233</v>
      </c>
      <c r="B65" s="18" t="s">
        <v>1767</v>
      </c>
      <c r="C65" s="18">
        <v>315313</v>
      </c>
      <c r="D65" t="s">
        <v>1061</v>
      </c>
      <c r="E65" t="s">
        <v>1063</v>
      </c>
      <c r="F65" t="s">
        <v>278</v>
      </c>
      <c r="G65" t="s">
        <v>1781</v>
      </c>
      <c r="H65">
        <v>79.400000000000006</v>
      </c>
      <c r="I65" t="s">
        <v>106</v>
      </c>
      <c r="K65" t="s">
        <v>99</v>
      </c>
      <c r="L65" t="s">
        <v>104</v>
      </c>
      <c r="M65">
        <v>5</v>
      </c>
      <c r="N65">
        <v>3</v>
      </c>
      <c r="O65">
        <v>5</v>
      </c>
      <c r="P65">
        <v>5</v>
      </c>
      <c r="Q65">
        <v>5</v>
      </c>
      <c r="R65">
        <v>5</v>
      </c>
      <c r="S65">
        <v>4</v>
      </c>
      <c r="U65" s="8">
        <v>3.7461099999999998</v>
      </c>
      <c r="V65" s="8">
        <v>1.0146500000000001</v>
      </c>
      <c r="W65">
        <v>38.5</v>
      </c>
      <c r="X65">
        <v>1.0054399999999999</v>
      </c>
      <c r="Y65">
        <v>2.0200900000000002</v>
      </c>
      <c r="Z65">
        <v>3.3138800000000002</v>
      </c>
      <c r="AA65">
        <v>0.66991000000000001</v>
      </c>
      <c r="AB65">
        <v>0.24066000000000001</v>
      </c>
      <c r="AD65">
        <v>1.7260200000000001</v>
      </c>
      <c r="AE65">
        <v>53.8</v>
      </c>
      <c r="AG65">
        <v>2</v>
      </c>
      <c r="AJ65">
        <v>2.2125900000000001</v>
      </c>
      <c r="AK65">
        <v>0.86079000000000006</v>
      </c>
      <c r="AL65">
        <v>0.44766</v>
      </c>
      <c r="AM65">
        <v>3.5210499999999998</v>
      </c>
      <c r="AN65">
        <v>1.5970200000000001</v>
      </c>
      <c r="AO65">
        <v>0.85916999999999999</v>
      </c>
      <c r="AP65">
        <v>0.84882999999999997</v>
      </c>
      <c r="AQ65">
        <v>3.3591199999999999</v>
      </c>
      <c r="AS65">
        <v>0</v>
      </c>
      <c r="AT65">
        <v>0</v>
      </c>
      <c r="AU65">
        <v>0</v>
      </c>
      <c r="AV65">
        <v>0</v>
      </c>
      <c r="AW65" s="4">
        <v>0</v>
      </c>
      <c r="AX65">
        <v>0</v>
      </c>
      <c r="AY65">
        <v>0</v>
      </c>
      <c r="BA65" s="1">
        <v>44354</v>
      </c>
      <c r="BB65">
        <v>1</v>
      </c>
      <c r="BC65">
        <v>1</v>
      </c>
      <c r="BD65">
        <v>0</v>
      </c>
      <c r="BE65">
        <v>4</v>
      </c>
      <c r="BF65">
        <v>1</v>
      </c>
      <c r="BG65">
        <v>0</v>
      </c>
      <c r="BH65">
        <v>4</v>
      </c>
      <c r="BI65" s="1">
        <v>43690</v>
      </c>
      <c r="BJ65">
        <v>0</v>
      </c>
      <c r="BK65">
        <v>0</v>
      </c>
      <c r="BL65">
        <v>0</v>
      </c>
      <c r="BM65">
        <v>0</v>
      </c>
      <c r="BN65">
        <v>0</v>
      </c>
      <c r="BO65">
        <v>0</v>
      </c>
      <c r="BP65">
        <v>0</v>
      </c>
      <c r="BQ65" s="1">
        <v>43349</v>
      </c>
      <c r="BR65">
        <v>0</v>
      </c>
      <c r="BS65">
        <v>0</v>
      </c>
      <c r="BT65">
        <v>0</v>
      </c>
      <c r="BU65">
        <v>0</v>
      </c>
      <c r="BV65">
        <v>0</v>
      </c>
      <c r="BW65">
        <v>0</v>
      </c>
      <c r="BX65">
        <v>0</v>
      </c>
      <c r="BY65">
        <v>2</v>
      </c>
      <c r="CA65" t="s">
        <v>1064</v>
      </c>
      <c r="CB65" t="s">
        <v>1065</v>
      </c>
      <c r="CC65">
        <v>7626</v>
      </c>
      <c r="CD65">
        <v>100</v>
      </c>
      <c r="CE65">
        <v>2015679310</v>
      </c>
      <c r="CF65" t="s">
        <v>122</v>
      </c>
      <c r="CG65" t="s">
        <v>99</v>
      </c>
      <c r="CH65" s="1">
        <v>33738</v>
      </c>
      <c r="CI65" t="s">
        <v>99</v>
      </c>
      <c r="CJ65" t="s">
        <v>99</v>
      </c>
      <c r="CK65" t="s">
        <v>99</v>
      </c>
      <c r="CL65" t="s">
        <v>102</v>
      </c>
      <c r="CM65" t="s">
        <v>1062</v>
      </c>
      <c r="CN65">
        <v>113</v>
      </c>
      <c r="CO65" s="1">
        <v>44621</v>
      </c>
      <c r="CP65" s="1"/>
      <c r="CV65"/>
    </row>
    <row r="66" spans="1:100" x14ac:dyDescent="0.25">
      <c r="A66" t="s">
        <v>233</v>
      </c>
      <c r="B66" s="18" t="s">
        <v>1767</v>
      </c>
      <c r="C66" s="18">
        <v>315472</v>
      </c>
      <c r="D66" t="s">
        <v>1534</v>
      </c>
      <c r="E66" t="s">
        <v>1536</v>
      </c>
      <c r="F66" t="s">
        <v>147</v>
      </c>
      <c r="G66" t="s">
        <v>1781</v>
      </c>
      <c r="H66">
        <v>88.2</v>
      </c>
      <c r="I66" t="s">
        <v>106</v>
      </c>
      <c r="K66" t="s">
        <v>99</v>
      </c>
      <c r="L66" t="s">
        <v>104</v>
      </c>
      <c r="M66">
        <v>5</v>
      </c>
      <c r="N66">
        <v>4</v>
      </c>
      <c r="O66">
        <v>5</v>
      </c>
      <c r="P66">
        <v>5</v>
      </c>
      <c r="Q66">
        <v>4</v>
      </c>
      <c r="R66">
        <v>5</v>
      </c>
      <c r="S66">
        <v>4</v>
      </c>
      <c r="U66" s="8">
        <v>4.1986699999999999</v>
      </c>
      <c r="V66" s="8">
        <v>1.0498400000000001</v>
      </c>
      <c r="W66">
        <v>25.6</v>
      </c>
      <c r="X66">
        <v>1.2324200000000001</v>
      </c>
      <c r="Y66">
        <v>2.28226</v>
      </c>
      <c r="Z66">
        <v>3.5590600000000001</v>
      </c>
      <c r="AA66">
        <v>0.63429999999999997</v>
      </c>
      <c r="AB66">
        <v>0.1943</v>
      </c>
      <c r="AD66">
        <v>1.9164099999999999</v>
      </c>
      <c r="AE66">
        <v>0</v>
      </c>
      <c r="AG66">
        <v>1</v>
      </c>
      <c r="AJ66">
        <v>2.0996700000000001</v>
      </c>
      <c r="AK66">
        <v>0.81235000000000002</v>
      </c>
      <c r="AL66">
        <v>0.43514999999999998</v>
      </c>
      <c r="AM66">
        <v>3.3471700000000002</v>
      </c>
      <c r="AN66">
        <v>1.8685400000000001</v>
      </c>
      <c r="AO66">
        <v>1.1159399999999999</v>
      </c>
      <c r="AP66">
        <v>0.90351999999999999</v>
      </c>
      <c r="AQ66">
        <v>3.9605000000000001</v>
      </c>
      <c r="AS66">
        <v>0</v>
      </c>
      <c r="AT66">
        <v>0</v>
      </c>
      <c r="AU66">
        <v>1</v>
      </c>
      <c r="AV66">
        <v>0</v>
      </c>
      <c r="AW66" s="4">
        <v>0</v>
      </c>
      <c r="AX66">
        <v>0</v>
      </c>
      <c r="AY66">
        <v>0</v>
      </c>
      <c r="BA66" s="1">
        <v>44412</v>
      </c>
      <c r="BB66">
        <v>1</v>
      </c>
      <c r="BC66">
        <v>1</v>
      </c>
      <c r="BD66">
        <v>0</v>
      </c>
      <c r="BE66">
        <v>4</v>
      </c>
      <c r="BF66">
        <v>1</v>
      </c>
      <c r="BG66">
        <v>0</v>
      </c>
      <c r="BH66">
        <v>4</v>
      </c>
      <c r="BI66" s="1">
        <v>43733</v>
      </c>
      <c r="BJ66">
        <v>2</v>
      </c>
      <c r="BK66">
        <v>1</v>
      </c>
      <c r="BL66">
        <v>0</v>
      </c>
      <c r="BM66">
        <v>12</v>
      </c>
      <c r="BN66">
        <v>1</v>
      </c>
      <c r="BO66">
        <v>0</v>
      </c>
      <c r="BP66">
        <v>12</v>
      </c>
      <c r="BQ66" s="1">
        <v>43322</v>
      </c>
      <c r="BR66">
        <v>2</v>
      </c>
      <c r="BS66">
        <v>2</v>
      </c>
      <c r="BT66">
        <v>0</v>
      </c>
      <c r="BU66">
        <v>0</v>
      </c>
      <c r="BV66">
        <v>1</v>
      </c>
      <c r="BW66">
        <v>0</v>
      </c>
      <c r="BX66">
        <v>0</v>
      </c>
      <c r="BY66">
        <v>6</v>
      </c>
      <c r="CA66" t="s">
        <v>1537</v>
      </c>
      <c r="CB66" t="s">
        <v>1538</v>
      </c>
      <c r="CC66">
        <v>8816</v>
      </c>
      <c r="CD66">
        <v>270</v>
      </c>
      <c r="CE66">
        <v>7329670100</v>
      </c>
      <c r="CF66" t="s">
        <v>98</v>
      </c>
      <c r="CG66" t="s">
        <v>99</v>
      </c>
      <c r="CH66" s="1">
        <v>37291</v>
      </c>
      <c r="CI66" t="s">
        <v>99</v>
      </c>
      <c r="CJ66" t="s">
        <v>99</v>
      </c>
      <c r="CK66" t="s">
        <v>99</v>
      </c>
      <c r="CL66" t="s">
        <v>102</v>
      </c>
      <c r="CM66" t="s">
        <v>1535</v>
      </c>
      <c r="CN66">
        <v>132</v>
      </c>
      <c r="CO66" s="1">
        <v>44621</v>
      </c>
      <c r="CP66" s="1"/>
      <c r="CV66"/>
    </row>
    <row r="67" spans="1:100" x14ac:dyDescent="0.25">
      <c r="A67" t="s">
        <v>233</v>
      </c>
      <c r="B67" s="18" t="s">
        <v>1767</v>
      </c>
      <c r="C67" s="18">
        <v>315464</v>
      </c>
      <c r="D67" t="s">
        <v>1508</v>
      </c>
      <c r="E67" t="s">
        <v>1375</v>
      </c>
      <c r="F67" t="s">
        <v>328</v>
      </c>
      <c r="G67" t="s">
        <v>1781</v>
      </c>
      <c r="H67">
        <v>110.1</v>
      </c>
      <c r="I67" t="s">
        <v>106</v>
      </c>
      <c r="K67" t="s">
        <v>99</v>
      </c>
      <c r="L67" t="s">
        <v>104</v>
      </c>
      <c r="M67">
        <v>3</v>
      </c>
      <c r="N67">
        <v>3</v>
      </c>
      <c r="O67">
        <v>2</v>
      </c>
      <c r="P67">
        <v>5</v>
      </c>
      <c r="Q67">
        <v>5</v>
      </c>
      <c r="R67">
        <v>5</v>
      </c>
      <c r="S67">
        <v>3</v>
      </c>
      <c r="U67" s="8">
        <v>3.5537000000000001</v>
      </c>
      <c r="V67" s="8">
        <v>0.72694999999999999</v>
      </c>
      <c r="W67">
        <v>55.2</v>
      </c>
      <c r="X67">
        <v>1.2546600000000001</v>
      </c>
      <c r="Y67">
        <v>1.9816199999999999</v>
      </c>
      <c r="Z67">
        <v>2.9315000000000002</v>
      </c>
      <c r="AA67">
        <v>0.27961000000000003</v>
      </c>
      <c r="AB67">
        <v>0.17557</v>
      </c>
      <c r="AD67">
        <v>1.5720799999999999</v>
      </c>
      <c r="AE67">
        <v>50</v>
      </c>
      <c r="AG67">
        <v>1</v>
      </c>
      <c r="AJ67">
        <v>2.0448400000000002</v>
      </c>
      <c r="AK67">
        <v>0.82167000000000001</v>
      </c>
      <c r="AL67">
        <v>0.43430999999999997</v>
      </c>
      <c r="AM67">
        <v>3.3008099999999998</v>
      </c>
      <c r="AN67">
        <v>1.57392</v>
      </c>
      <c r="AO67">
        <v>1.1232</v>
      </c>
      <c r="AP67">
        <v>0.62685000000000002</v>
      </c>
      <c r="AQ67">
        <v>3.3991899999999999</v>
      </c>
      <c r="AS67">
        <v>0</v>
      </c>
      <c r="AT67">
        <v>0</v>
      </c>
      <c r="AU67">
        <v>2</v>
      </c>
      <c r="AV67">
        <v>0</v>
      </c>
      <c r="AW67" s="4">
        <v>0</v>
      </c>
      <c r="AX67">
        <v>0</v>
      </c>
      <c r="AY67">
        <v>0</v>
      </c>
      <c r="BA67" s="1">
        <v>44106</v>
      </c>
      <c r="BB67">
        <v>1</v>
      </c>
      <c r="BC67">
        <v>1</v>
      </c>
      <c r="BD67">
        <v>0</v>
      </c>
      <c r="BE67">
        <v>8</v>
      </c>
      <c r="BF67">
        <v>1</v>
      </c>
      <c r="BG67">
        <v>0</v>
      </c>
      <c r="BH67">
        <v>8</v>
      </c>
      <c r="BI67" s="1">
        <v>43580</v>
      </c>
      <c r="BJ67">
        <v>6</v>
      </c>
      <c r="BK67">
        <v>4</v>
      </c>
      <c r="BL67">
        <v>0</v>
      </c>
      <c r="BM67">
        <v>52</v>
      </c>
      <c r="BN67">
        <v>1</v>
      </c>
      <c r="BO67">
        <v>0</v>
      </c>
      <c r="BP67">
        <v>52</v>
      </c>
      <c r="BQ67" s="1">
        <v>43168</v>
      </c>
      <c r="BR67">
        <v>8</v>
      </c>
      <c r="BS67">
        <v>8</v>
      </c>
      <c r="BT67">
        <v>0</v>
      </c>
      <c r="BU67">
        <v>64</v>
      </c>
      <c r="BV67">
        <v>1</v>
      </c>
      <c r="BW67">
        <v>0</v>
      </c>
      <c r="BX67">
        <v>64</v>
      </c>
      <c r="BY67">
        <v>32</v>
      </c>
      <c r="CA67" t="s">
        <v>1510</v>
      </c>
      <c r="CB67" t="s">
        <v>1511</v>
      </c>
      <c r="CC67">
        <v>8053</v>
      </c>
      <c r="CD67">
        <v>150</v>
      </c>
      <c r="CE67">
        <v>8563960005</v>
      </c>
      <c r="CF67" t="s">
        <v>98</v>
      </c>
      <c r="CG67" t="s">
        <v>99</v>
      </c>
      <c r="CH67" s="1">
        <v>36752</v>
      </c>
      <c r="CI67" t="s">
        <v>99</v>
      </c>
      <c r="CJ67" t="s">
        <v>99</v>
      </c>
      <c r="CK67" t="s">
        <v>99</v>
      </c>
      <c r="CL67" t="s">
        <v>102</v>
      </c>
      <c r="CM67" t="s">
        <v>1509</v>
      </c>
      <c r="CN67">
        <v>144</v>
      </c>
      <c r="CO67" s="1">
        <v>44621</v>
      </c>
      <c r="CP67" s="1"/>
      <c r="CV67"/>
    </row>
    <row r="68" spans="1:100" x14ac:dyDescent="0.25">
      <c r="A68" t="s">
        <v>233</v>
      </c>
      <c r="B68" s="18" t="s">
        <v>1767</v>
      </c>
      <c r="C68" s="18">
        <v>315511</v>
      </c>
      <c r="D68" t="s">
        <v>1660</v>
      </c>
      <c r="E68" t="s">
        <v>1662</v>
      </c>
      <c r="F68" t="s">
        <v>194</v>
      </c>
      <c r="G68" t="s">
        <v>1781</v>
      </c>
      <c r="H68">
        <v>55.7</v>
      </c>
      <c r="I68" t="s">
        <v>106</v>
      </c>
      <c r="K68" t="s">
        <v>99</v>
      </c>
      <c r="L68" t="s">
        <v>113</v>
      </c>
      <c r="M68">
        <v>5</v>
      </c>
      <c r="N68">
        <v>4</v>
      </c>
      <c r="O68">
        <v>4</v>
      </c>
      <c r="P68">
        <v>5</v>
      </c>
      <c r="Q68">
        <v>4</v>
      </c>
      <c r="R68">
        <v>5</v>
      </c>
      <c r="S68">
        <v>4</v>
      </c>
      <c r="U68" s="8">
        <v>3.9251100000000001</v>
      </c>
      <c r="V68" s="8">
        <v>1.0241199999999999</v>
      </c>
      <c r="W68">
        <v>36.200000000000003</v>
      </c>
      <c r="X68">
        <v>1.08538</v>
      </c>
      <c r="Y68">
        <v>2.1095000000000002</v>
      </c>
      <c r="Z68">
        <v>3.4799000000000002</v>
      </c>
      <c r="AA68">
        <v>0.60704000000000002</v>
      </c>
      <c r="AB68">
        <v>0.14074</v>
      </c>
      <c r="AD68">
        <v>1.8156099999999999</v>
      </c>
      <c r="AE68">
        <v>46.2</v>
      </c>
      <c r="AG68">
        <v>0</v>
      </c>
      <c r="AJ68">
        <v>2.05342</v>
      </c>
      <c r="AK68">
        <v>0.74033000000000004</v>
      </c>
      <c r="AL68">
        <v>0.43336000000000002</v>
      </c>
      <c r="AM68">
        <v>3.2271100000000001</v>
      </c>
      <c r="AN68">
        <v>1.8101400000000001</v>
      </c>
      <c r="AO68">
        <v>1.0784100000000001</v>
      </c>
      <c r="AP68">
        <v>0.88502000000000003</v>
      </c>
      <c r="AQ68">
        <v>3.8401999999999998</v>
      </c>
      <c r="AS68">
        <v>0</v>
      </c>
      <c r="AT68">
        <v>0</v>
      </c>
      <c r="AU68">
        <v>0</v>
      </c>
      <c r="AV68">
        <v>0</v>
      </c>
      <c r="AW68" s="4">
        <v>0</v>
      </c>
      <c r="AX68">
        <v>0</v>
      </c>
      <c r="AY68">
        <v>0</v>
      </c>
      <c r="BA68" s="1">
        <v>43748</v>
      </c>
      <c r="BB68">
        <v>1</v>
      </c>
      <c r="BC68">
        <v>1</v>
      </c>
      <c r="BD68">
        <v>0</v>
      </c>
      <c r="BE68">
        <v>8</v>
      </c>
      <c r="BF68">
        <v>1</v>
      </c>
      <c r="BG68">
        <v>0</v>
      </c>
      <c r="BH68">
        <v>8</v>
      </c>
      <c r="BI68" s="1">
        <v>43396</v>
      </c>
      <c r="BJ68">
        <v>3</v>
      </c>
      <c r="BK68">
        <v>3</v>
      </c>
      <c r="BL68">
        <v>0</v>
      </c>
      <c r="BM68">
        <v>12</v>
      </c>
      <c r="BN68">
        <v>1</v>
      </c>
      <c r="BO68">
        <v>0</v>
      </c>
      <c r="BP68">
        <v>12</v>
      </c>
      <c r="BQ68" s="1">
        <v>42930</v>
      </c>
      <c r="BR68">
        <v>4</v>
      </c>
      <c r="BS68">
        <v>4</v>
      </c>
      <c r="BT68">
        <v>0</v>
      </c>
      <c r="BU68">
        <v>20</v>
      </c>
      <c r="BV68">
        <v>1</v>
      </c>
      <c r="BW68">
        <v>0</v>
      </c>
      <c r="BX68">
        <v>20</v>
      </c>
      <c r="BY68">
        <v>11.333</v>
      </c>
      <c r="CA68" t="s">
        <v>1663</v>
      </c>
      <c r="CB68" t="s">
        <v>1664</v>
      </c>
      <c r="CC68">
        <v>7981</v>
      </c>
      <c r="CD68">
        <v>300</v>
      </c>
      <c r="CE68">
        <v>9735997500</v>
      </c>
      <c r="CF68" t="s">
        <v>98</v>
      </c>
      <c r="CG68" t="s">
        <v>99</v>
      </c>
      <c r="CH68" s="1">
        <v>41050</v>
      </c>
      <c r="CI68" t="s">
        <v>99</v>
      </c>
      <c r="CJ68" t="s">
        <v>100</v>
      </c>
      <c r="CK68" t="s">
        <v>99</v>
      </c>
      <c r="CL68" t="s">
        <v>102</v>
      </c>
      <c r="CM68" t="s">
        <v>1661</v>
      </c>
      <c r="CN68">
        <v>94</v>
      </c>
      <c r="CO68" s="1">
        <v>44621</v>
      </c>
      <c r="CP68" s="1"/>
      <c r="CV68"/>
    </row>
    <row r="69" spans="1:100" x14ac:dyDescent="0.25">
      <c r="A69" t="s">
        <v>233</v>
      </c>
      <c r="B69" s="18" t="s">
        <v>1767</v>
      </c>
      <c r="C69" s="18">
        <v>315092</v>
      </c>
      <c r="D69" t="s">
        <v>414</v>
      </c>
      <c r="E69" t="s">
        <v>416</v>
      </c>
      <c r="F69" t="s">
        <v>273</v>
      </c>
      <c r="G69" t="s">
        <v>1781</v>
      </c>
      <c r="H69">
        <v>105.2</v>
      </c>
      <c r="I69" t="s">
        <v>106</v>
      </c>
      <c r="K69" t="s">
        <v>99</v>
      </c>
      <c r="L69" t="s">
        <v>104</v>
      </c>
      <c r="M69">
        <v>5</v>
      </c>
      <c r="N69">
        <v>2</v>
      </c>
      <c r="O69">
        <v>4</v>
      </c>
      <c r="P69">
        <v>5</v>
      </c>
      <c r="Q69">
        <v>5</v>
      </c>
      <c r="R69">
        <v>5</v>
      </c>
      <c r="S69">
        <v>3</v>
      </c>
      <c r="U69" s="8">
        <v>3.1383299999999998</v>
      </c>
      <c r="V69" s="8">
        <v>0.57987999999999995</v>
      </c>
      <c r="W69">
        <v>39.200000000000003</v>
      </c>
      <c r="X69">
        <v>0.97289000000000003</v>
      </c>
      <c r="Y69">
        <v>1.55277</v>
      </c>
      <c r="Z69">
        <v>2.5988000000000002</v>
      </c>
      <c r="AA69">
        <v>0.26440000000000002</v>
      </c>
      <c r="AB69">
        <v>0.20227000000000001</v>
      </c>
      <c r="AD69">
        <v>1.5855600000000001</v>
      </c>
      <c r="AE69">
        <v>33.299999999999997</v>
      </c>
      <c r="AG69">
        <v>0</v>
      </c>
      <c r="AJ69">
        <v>2.02657</v>
      </c>
      <c r="AK69">
        <v>0.79037999999999997</v>
      </c>
      <c r="AL69">
        <v>0.41624</v>
      </c>
      <c r="AM69">
        <v>3.23319</v>
      </c>
      <c r="AN69">
        <v>1.6017300000000001</v>
      </c>
      <c r="AO69">
        <v>0.90542</v>
      </c>
      <c r="AP69">
        <v>0.52173999999999998</v>
      </c>
      <c r="AQ69">
        <v>3.06467</v>
      </c>
      <c r="AS69">
        <v>1</v>
      </c>
      <c r="AT69">
        <v>30</v>
      </c>
      <c r="AU69">
        <v>0</v>
      </c>
      <c r="AV69">
        <v>0</v>
      </c>
      <c r="AW69" s="4">
        <v>0</v>
      </c>
      <c r="AX69">
        <v>0</v>
      </c>
      <c r="AY69">
        <v>0</v>
      </c>
      <c r="BA69" s="1">
        <v>43853</v>
      </c>
      <c r="BB69">
        <v>1</v>
      </c>
      <c r="BC69">
        <v>0</v>
      </c>
      <c r="BD69">
        <v>1</v>
      </c>
      <c r="BE69">
        <v>4</v>
      </c>
      <c r="BF69">
        <v>0</v>
      </c>
      <c r="BG69">
        <v>0</v>
      </c>
      <c r="BH69">
        <v>4</v>
      </c>
      <c r="BI69" s="1">
        <v>43413</v>
      </c>
      <c r="BJ69">
        <v>5</v>
      </c>
      <c r="BK69">
        <v>4</v>
      </c>
      <c r="BL69">
        <v>1</v>
      </c>
      <c r="BM69">
        <v>20</v>
      </c>
      <c r="BN69">
        <v>1</v>
      </c>
      <c r="BO69">
        <v>0</v>
      </c>
      <c r="BP69">
        <v>20</v>
      </c>
      <c r="BQ69" s="1">
        <v>42985</v>
      </c>
      <c r="BR69">
        <v>2</v>
      </c>
      <c r="BS69">
        <v>2</v>
      </c>
      <c r="BT69">
        <v>0</v>
      </c>
      <c r="BU69">
        <v>8</v>
      </c>
      <c r="BV69">
        <v>1</v>
      </c>
      <c r="BW69">
        <v>0</v>
      </c>
      <c r="BX69">
        <v>8</v>
      </c>
      <c r="BY69">
        <v>10</v>
      </c>
      <c r="CA69" t="s">
        <v>417</v>
      </c>
      <c r="CB69" t="s">
        <v>418</v>
      </c>
      <c r="CC69">
        <v>7733</v>
      </c>
      <c r="CD69">
        <v>290</v>
      </c>
      <c r="CE69">
        <v>7329464200</v>
      </c>
      <c r="CF69" t="s">
        <v>98</v>
      </c>
      <c r="CG69" t="s">
        <v>99</v>
      </c>
      <c r="CH69" s="1">
        <v>25115</v>
      </c>
      <c r="CI69" t="s">
        <v>99</v>
      </c>
      <c r="CJ69" t="s">
        <v>100</v>
      </c>
      <c r="CK69" t="s">
        <v>99</v>
      </c>
      <c r="CL69" t="s">
        <v>102</v>
      </c>
      <c r="CM69" t="s">
        <v>415</v>
      </c>
      <c r="CN69">
        <v>130</v>
      </c>
      <c r="CO69" s="1">
        <v>44621</v>
      </c>
      <c r="CP69" s="1"/>
      <c r="CV69"/>
    </row>
    <row r="70" spans="1:100" x14ac:dyDescent="0.25">
      <c r="A70" t="s">
        <v>233</v>
      </c>
      <c r="B70" s="18" t="s">
        <v>1767</v>
      </c>
      <c r="C70" s="18">
        <v>315087</v>
      </c>
      <c r="D70" t="s">
        <v>404</v>
      </c>
      <c r="E70" t="s">
        <v>406</v>
      </c>
      <c r="F70" t="s">
        <v>273</v>
      </c>
      <c r="G70" t="s">
        <v>1781</v>
      </c>
      <c r="H70">
        <v>89</v>
      </c>
      <c r="I70" t="s">
        <v>106</v>
      </c>
      <c r="K70" t="s">
        <v>99</v>
      </c>
      <c r="L70" t="s">
        <v>104</v>
      </c>
      <c r="M70">
        <v>4</v>
      </c>
      <c r="N70">
        <v>2</v>
      </c>
      <c r="O70">
        <v>4</v>
      </c>
      <c r="P70">
        <v>4</v>
      </c>
      <c r="Q70">
        <v>3</v>
      </c>
      <c r="R70">
        <v>5</v>
      </c>
      <c r="S70">
        <v>2</v>
      </c>
      <c r="U70" s="8">
        <v>3.4363000000000001</v>
      </c>
      <c r="V70" s="8">
        <v>0.51273000000000002</v>
      </c>
      <c r="W70">
        <v>25.7</v>
      </c>
      <c r="X70">
        <v>1.2092499999999999</v>
      </c>
      <c r="Y70">
        <v>1.7219800000000001</v>
      </c>
      <c r="Z70">
        <v>2.9704000000000002</v>
      </c>
      <c r="AA70">
        <v>0.27344000000000002</v>
      </c>
      <c r="AB70">
        <v>7.7100000000000002E-2</v>
      </c>
      <c r="AD70">
        <v>1.7143200000000001</v>
      </c>
      <c r="AE70">
        <v>60</v>
      </c>
      <c r="AG70">
        <v>1</v>
      </c>
      <c r="AJ70">
        <v>1.9977199999999999</v>
      </c>
      <c r="AK70">
        <v>0.74822999999999995</v>
      </c>
      <c r="AL70">
        <v>0.38755000000000001</v>
      </c>
      <c r="AM70">
        <v>3.1335000000000002</v>
      </c>
      <c r="AN70">
        <v>1.75681</v>
      </c>
      <c r="AO70">
        <v>1.18879</v>
      </c>
      <c r="AP70">
        <v>0.49546000000000001</v>
      </c>
      <c r="AQ70">
        <v>3.4624000000000001</v>
      </c>
      <c r="AS70">
        <v>0</v>
      </c>
      <c r="AT70">
        <v>15</v>
      </c>
      <c r="AU70">
        <v>0</v>
      </c>
      <c r="AV70">
        <v>0</v>
      </c>
      <c r="AW70" s="4">
        <v>0</v>
      </c>
      <c r="AX70">
        <v>0</v>
      </c>
      <c r="AY70">
        <v>0</v>
      </c>
      <c r="BA70" s="1">
        <v>44204</v>
      </c>
      <c r="BB70">
        <v>2</v>
      </c>
      <c r="BC70">
        <v>1</v>
      </c>
      <c r="BD70">
        <v>1</v>
      </c>
      <c r="BE70">
        <v>12</v>
      </c>
      <c r="BF70">
        <v>1</v>
      </c>
      <c r="BG70">
        <v>0</v>
      </c>
      <c r="BH70">
        <v>12</v>
      </c>
      <c r="BI70" s="1">
        <v>43623</v>
      </c>
      <c r="BJ70">
        <v>1</v>
      </c>
      <c r="BK70">
        <v>1</v>
      </c>
      <c r="BL70">
        <v>0</v>
      </c>
      <c r="BM70">
        <v>4</v>
      </c>
      <c r="BN70">
        <v>1</v>
      </c>
      <c r="BO70">
        <v>0</v>
      </c>
      <c r="BP70">
        <v>4</v>
      </c>
      <c r="BQ70" s="1">
        <v>43214</v>
      </c>
      <c r="BR70">
        <v>3</v>
      </c>
      <c r="BS70">
        <v>2</v>
      </c>
      <c r="BT70">
        <v>1</v>
      </c>
      <c r="BU70">
        <v>16</v>
      </c>
      <c r="BV70">
        <v>1</v>
      </c>
      <c r="BW70">
        <v>0</v>
      </c>
      <c r="BX70">
        <v>16</v>
      </c>
      <c r="BY70">
        <v>10</v>
      </c>
      <c r="CA70" t="s">
        <v>407</v>
      </c>
      <c r="CB70" t="s">
        <v>408</v>
      </c>
      <c r="CC70">
        <v>7716</v>
      </c>
      <c r="CD70">
        <v>290</v>
      </c>
      <c r="CE70">
        <v>7322913400</v>
      </c>
      <c r="CF70" t="s">
        <v>98</v>
      </c>
      <c r="CG70" t="s">
        <v>99</v>
      </c>
      <c r="CH70" s="1">
        <v>25000</v>
      </c>
      <c r="CI70" t="s">
        <v>99</v>
      </c>
      <c r="CJ70" t="s">
        <v>99</v>
      </c>
      <c r="CK70" t="s">
        <v>99</v>
      </c>
      <c r="CL70" t="s">
        <v>102</v>
      </c>
      <c r="CM70" t="s">
        <v>405</v>
      </c>
      <c r="CN70">
        <v>127</v>
      </c>
      <c r="CO70" s="1">
        <v>44621</v>
      </c>
      <c r="CP70" s="1"/>
      <c r="CV70"/>
    </row>
    <row r="71" spans="1:100" x14ac:dyDescent="0.25">
      <c r="A71" t="s">
        <v>233</v>
      </c>
      <c r="B71" s="18" t="s">
        <v>1767</v>
      </c>
      <c r="C71" s="18">
        <v>315479</v>
      </c>
      <c r="D71" t="s">
        <v>1556</v>
      </c>
      <c r="E71" t="s">
        <v>139</v>
      </c>
      <c r="F71" t="s">
        <v>206</v>
      </c>
      <c r="G71" t="s">
        <v>1781</v>
      </c>
      <c r="H71">
        <v>86.4</v>
      </c>
      <c r="I71" t="s">
        <v>105</v>
      </c>
      <c r="K71" t="s">
        <v>99</v>
      </c>
      <c r="L71" t="s">
        <v>104</v>
      </c>
      <c r="M71">
        <v>3</v>
      </c>
      <c r="N71">
        <v>2</v>
      </c>
      <c r="O71">
        <v>2</v>
      </c>
      <c r="P71">
        <v>5</v>
      </c>
      <c r="Q71">
        <v>5</v>
      </c>
      <c r="R71">
        <v>5</v>
      </c>
      <c r="S71">
        <v>2</v>
      </c>
      <c r="U71" s="8">
        <v>3.3975599999999999</v>
      </c>
      <c r="V71" s="8">
        <v>0.52029999999999998</v>
      </c>
      <c r="W71">
        <v>27.6</v>
      </c>
      <c r="X71">
        <v>1.10886</v>
      </c>
      <c r="Y71">
        <v>1.6291599999999999</v>
      </c>
      <c r="Z71">
        <v>2.9832399999999999</v>
      </c>
      <c r="AA71">
        <v>0.32227</v>
      </c>
      <c r="AB71">
        <v>0.12148</v>
      </c>
      <c r="AD71">
        <v>1.76841</v>
      </c>
      <c r="AE71">
        <v>53.3</v>
      </c>
      <c r="AG71">
        <v>0</v>
      </c>
      <c r="AJ71">
        <v>2.2108599999999998</v>
      </c>
      <c r="AK71">
        <v>0.80335999999999996</v>
      </c>
      <c r="AL71">
        <v>0.46572999999999998</v>
      </c>
      <c r="AM71">
        <v>3.4799500000000001</v>
      </c>
      <c r="AN71">
        <v>1.6375200000000001</v>
      </c>
      <c r="AO71">
        <v>1.01529</v>
      </c>
      <c r="AP71">
        <v>0.41837999999999997</v>
      </c>
      <c r="AQ71">
        <v>3.0825499999999999</v>
      </c>
      <c r="AS71">
        <v>0</v>
      </c>
      <c r="AT71">
        <v>0</v>
      </c>
      <c r="AU71">
        <v>0</v>
      </c>
      <c r="AV71">
        <v>0</v>
      </c>
      <c r="AW71" s="4">
        <v>0</v>
      </c>
      <c r="AX71">
        <v>0</v>
      </c>
      <c r="AY71">
        <v>0</v>
      </c>
      <c r="BA71" s="1">
        <v>43860</v>
      </c>
      <c r="BB71">
        <v>5</v>
      </c>
      <c r="BC71">
        <v>5</v>
      </c>
      <c r="BD71">
        <v>0</v>
      </c>
      <c r="BE71">
        <v>20</v>
      </c>
      <c r="BF71">
        <v>1</v>
      </c>
      <c r="BG71">
        <v>0</v>
      </c>
      <c r="BH71">
        <v>20</v>
      </c>
      <c r="BI71" s="1">
        <v>43525</v>
      </c>
      <c r="BJ71">
        <v>8</v>
      </c>
      <c r="BK71">
        <v>8</v>
      </c>
      <c r="BL71">
        <v>0</v>
      </c>
      <c r="BM71">
        <v>36</v>
      </c>
      <c r="BN71">
        <v>1</v>
      </c>
      <c r="BO71">
        <v>0</v>
      </c>
      <c r="BP71">
        <v>36</v>
      </c>
      <c r="BQ71" s="1">
        <v>43082</v>
      </c>
      <c r="BR71">
        <v>12</v>
      </c>
      <c r="BS71">
        <v>12</v>
      </c>
      <c r="BT71">
        <v>0</v>
      </c>
      <c r="BU71">
        <v>52</v>
      </c>
      <c r="BV71">
        <v>1</v>
      </c>
      <c r="BW71">
        <v>0</v>
      </c>
      <c r="BX71">
        <v>52</v>
      </c>
      <c r="BY71">
        <v>30.667000000000002</v>
      </c>
      <c r="CA71" t="s">
        <v>1558</v>
      </c>
      <c r="CB71" t="s">
        <v>1559</v>
      </c>
      <c r="CC71">
        <v>7039</v>
      </c>
      <c r="CD71">
        <v>200</v>
      </c>
      <c r="CE71">
        <v>9737589000</v>
      </c>
      <c r="CF71" t="s">
        <v>98</v>
      </c>
      <c r="CG71" t="s">
        <v>99</v>
      </c>
      <c r="CH71" s="1">
        <v>37546</v>
      </c>
      <c r="CI71" t="s">
        <v>99</v>
      </c>
      <c r="CJ71" t="s">
        <v>100</v>
      </c>
      <c r="CK71" t="s">
        <v>99</v>
      </c>
      <c r="CL71" t="s">
        <v>102</v>
      </c>
      <c r="CM71" t="s">
        <v>1557</v>
      </c>
      <c r="CN71">
        <v>120</v>
      </c>
      <c r="CO71" s="1">
        <v>44621</v>
      </c>
      <c r="CP71" s="1"/>
      <c r="CV71"/>
    </row>
    <row r="72" spans="1:100" x14ac:dyDescent="0.25">
      <c r="A72" t="s">
        <v>233</v>
      </c>
      <c r="B72" s="18" t="s">
        <v>1767</v>
      </c>
      <c r="C72" s="18">
        <v>315488</v>
      </c>
      <c r="D72" t="s">
        <v>1582</v>
      </c>
      <c r="E72" t="s">
        <v>188</v>
      </c>
      <c r="F72" t="s">
        <v>194</v>
      </c>
      <c r="G72" t="s">
        <v>1781</v>
      </c>
      <c r="H72">
        <v>101</v>
      </c>
      <c r="I72" t="s">
        <v>106</v>
      </c>
      <c r="K72" t="s">
        <v>99</v>
      </c>
      <c r="L72" t="s">
        <v>104</v>
      </c>
      <c r="M72">
        <v>3</v>
      </c>
      <c r="N72">
        <v>4</v>
      </c>
      <c r="O72">
        <v>2</v>
      </c>
      <c r="P72">
        <v>4</v>
      </c>
      <c r="Q72">
        <v>3</v>
      </c>
      <c r="R72">
        <v>5</v>
      </c>
      <c r="S72">
        <v>4</v>
      </c>
      <c r="U72" s="8">
        <v>4.2415099999999999</v>
      </c>
      <c r="V72" s="8">
        <v>0.90468000000000004</v>
      </c>
      <c r="W72">
        <v>42.7</v>
      </c>
      <c r="X72">
        <v>1.2253499999999999</v>
      </c>
      <c r="Y72">
        <v>2.1300300000000001</v>
      </c>
      <c r="Z72">
        <v>3.7797700000000001</v>
      </c>
      <c r="AA72">
        <v>0.66713</v>
      </c>
      <c r="AB72">
        <v>0.17238000000000001</v>
      </c>
      <c r="AD72">
        <v>2.1114799999999998</v>
      </c>
      <c r="AE72">
        <v>43.5</v>
      </c>
      <c r="AG72">
        <v>0</v>
      </c>
      <c r="AJ72">
        <v>1.97054</v>
      </c>
      <c r="AK72">
        <v>0.77170000000000005</v>
      </c>
      <c r="AL72">
        <v>0.44517000000000001</v>
      </c>
      <c r="AM72">
        <v>3.1874099999999999</v>
      </c>
      <c r="AN72">
        <v>2.1936499999999999</v>
      </c>
      <c r="AO72">
        <v>1.16798</v>
      </c>
      <c r="AP72">
        <v>0.76107000000000002</v>
      </c>
      <c r="AQ72">
        <v>4.2014399999999998</v>
      </c>
      <c r="AS72">
        <v>0</v>
      </c>
      <c r="AT72">
        <v>7</v>
      </c>
      <c r="AU72">
        <v>3</v>
      </c>
      <c r="AV72">
        <v>1</v>
      </c>
      <c r="AW72" s="4">
        <v>9750</v>
      </c>
      <c r="AX72">
        <v>0</v>
      </c>
      <c r="AY72">
        <v>1</v>
      </c>
      <c r="BA72" s="1">
        <v>44313</v>
      </c>
      <c r="BB72">
        <v>5</v>
      </c>
      <c r="BC72">
        <v>2</v>
      </c>
      <c r="BD72">
        <v>3</v>
      </c>
      <c r="BE72">
        <v>24</v>
      </c>
      <c r="BF72">
        <v>1</v>
      </c>
      <c r="BG72">
        <v>0</v>
      </c>
      <c r="BH72">
        <v>24</v>
      </c>
      <c r="BI72" s="1">
        <v>43644</v>
      </c>
      <c r="BJ72">
        <v>9</v>
      </c>
      <c r="BK72">
        <v>7</v>
      </c>
      <c r="BL72">
        <v>2</v>
      </c>
      <c r="BM72">
        <v>36</v>
      </c>
      <c r="BN72">
        <v>1</v>
      </c>
      <c r="BO72">
        <v>0</v>
      </c>
      <c r="BP72">
        <v>36</v>
      </c>
      <c r="BQ72" s="1">
        <v>43300</v>
      </c>
      <c r="BR72">
        <v>4</v>
      </c>
      <c r="BS72">
        <v>4</v>
      </c>
      <c r="BT72">
        <v>0</v>
      </c>
      <c r="BU72">
        <v>16</v>
      </c>
      <c r="BV72">
        <v>1</v>
      </c>
      <c r="BW72">
        <v>0</v>
      </c>
      <c r="BX72">
        <v>16</v>
      </c>
      <c r="BY72">
        <v>26.667000000000002</v>
      </c>
      <c r="CA72" t="s">
        <v>1584</v>
      </c>
      <c r="CB72" t="s">
        <v>1585</v>
      </c>
      <c r="CC72">
        <v>7960</v>
      </c>
      <c r="CD72">
        <v>300</v>
      </c>
      <c r="CE72">
        <v>9736562700</v>
      </c>
      <c r="CF72" t="s">
        <v>98</v>
      </c>
      <c r="CG72" t="s">
        <v>99</v>
      </c>
      <c r="CH72" s="1">
        <v>38356</v>
      </c>
      <c r="CI72" t="s">
        <v>99</v>
      </c>
      <c r="CJ72" t="s">
        <v>99</v>
      </c>
      <c r="CK72" t="s">
        <v>99</v>
      </c>
      <c r="CL72" t="s">
        <v>102</v>
      </c>
      <c r="CM72" t="s">
        <v>1583</v>
      </c>
      <c r="CN72">
        <v>178</v>
      </c>
      <c r="CO72" s="1">
        <v>44621</v>
      </c>
      <c r="CP72" s="1"/>
      <c r="CV72"/>
    </row>
    <row r="73" spans="1:100" x14ac:dyDescent="0.25">
      <c r="A73" t="s">
        <v>233</v>
      </c>
      <c r="B73" s="18" t="s">
        <v>1767</v>
      </c>
      <c r="C73" s="18">
        <v>315482</v>
      </c>
      <c r="D73" t="s">
        <v>1560</v>
      </c>
      <c r="E73" t="s">
        <v>390</v>
      </c>
      <c r="F73" t="s">
        <v>328</v>
      </c>
      <c r="G73" t="s">
        <v>1781</v>
      </c>
      <c r="H73">
        <v>58.7</v>
      </c>
      <c r="I73" t="s">
        <v>97</v>
      </c>
      <c r="K73" t="s">
        <v>99</v>
      </c>
      <c r="L73" t="s">
        <v>104</v>
      </c>
      <c r="M73">
        <v>3</v>
      </c>
      <c r="N73">
        <v>4</v>
      </c>
      <c r="O73">
        <v>2</v>
      </c>
      <c r="P73">
        <v>4</v>
      </c>
      <c r="R73">
        <v>4</v>
      </c>
      <c r="S73">
        <v>5</v>
      </c>
      <c r="U73" s="8">
        <v>4.3608599999999997</v>
      </c>
      <c r="V73" s="8">
        <v>1.39331</v>
      </c>
      <c r="W73">
        <v>34.9</v>
      </c>
      <c r="X73">
        <v>1.3180099999999999</v>
      </c>
      <c r="Y73">
        <v>2.7113200000000002</v>
      </c>
      <c r="Z73">
        <v>3.5872199999999999</v>
      </c>
      <c r="AA73">
        <v>0.74578</v>
      </c>
      <c r="AB73">
        <v>0.32031999999999999</v>
      </c>
      <c r="AD73">
        <v>1.64954</v>
      </c>
      <c r="AE73">
        <v>38.9</v>
      </c>
      <c r="AG73">
        <v>0</v>
      </c>
      <c r="AJ73">
        <v>2.1315900000000001</v>
      </c>
      <c r="AK73">
        <v>0.87538000000000005</v>
      </c>
      <c r="AL73">
        <v>0.49115999999999999</v>
      </c>
      <c r="AM73">
        <v>3.4981300000000002</v>
      </c>
      <c r="AN73">
        <v>1.5842499999999999</v>
      </c>
      <c r="AO73">
        <v>1.10751</v>
      </c>
      <c r="AP73">
        <v>1.0623800000000001</v>
      </c>
      <c r="AQ73">
        <v>3.9359700000000002</v>
      </c>
      <c r="AS73">
        <v>0</v>
      </c>
      <c r="AT73">
        <v>3</v>
      </c>
      <c r="AU73">
        <v>0</v>
      </c>
      <c r="AV73">
        <v>0</v>
      </c>
      <c r="AW73" s="4">
        <v>0</v>
      </c>
      <c r="AX73">
        <v>0</v>
      </c>
      <c r="AY73">
        <v>0</v>
      </c>
      <c r="BA73" s="1">
        <v>43818</v>
      </c>
      <c r="BB73">
        <v>3</v>
      </c>
      <c r="BC73">
        <v>3</v>
      </c>
      <c r="BD73">
        <v>0</v>
      </c>
      <c r="BE73">
        <v>28</v>
      </c>
      <c r="BF73">
        <v>1</v>
      </c>
      <c r="BG73">
        <v>0</v>
      </c>
      <c r="BH73">
        <v>28</v>
      </c>
      <c r="BI73" s="1">
        <v>43525</v>
      </c>
      <c r="BJ73">
        <v>3</v>
      </c>
      <c r="BK73">
        <v>2</v>
      </c>
      <c r="BL73">
        <v>1</v>
      </c>
      <c r="BM73">
        <v>12</v>
      </c>
      <c r="BN73">
        <v>1</v>
      </c>
      <c r="BO73">
        <v>0</v>
      </c>
      <c r="BP73">
        <v>12</v>
      </c>
      <c r="BQ73" s="1">
        <v>43083</v>
      </c>
      <c r="BR73">
        <v>2</v>
      </c>
      <c r="BS73">
        <v>2</v>
      </c>
      <c r="BT73">
        <v>0</v>
      </c>
      <c r="BU73">
        <v>24</v>
      </c>
      <c r="BV73">
        <v>1</v>
      </c>
      <c r="BW73">
        <v>0</v>
      </c>
      <c r="BX73">
        <v>24</v>
      </c>
      <c r="BY73">
        <v>22</v>
      </c>
      <c r="CA73" t="s">
        <v>1562</v>
      </c>
      <c r="CB73" t="s">
        <v>1563</v>
      </c>
      <c r="CC73">
        <v>8057</v>
      </c>
      <c r="CD73">
        <v>150</v>
      </c>
      <c r="CE73">
        <v>8569140444</v>
      </c>
      <c r="CF73" t="s">
        <v>98</v>
      </c>
      <c r="CG73" t="s">
        <v>99</v>
      </c>
      <c r="CH73" s="1">
        <v>37875</v>
      </c>
      <c r="CI73" t="s">
        <v>99</v>
      </c>
      <c r="CJ73" t="s">
        <v>100</v>
      </c>
      <c r="CK73" t="s">
        <v>99</v>
      </c>
      <c r="CL73" t="s">
        <v>102</v>
      </c>
      <c r="CM73" t="s">
        <v>1561</v>
      </c>
      <c r="CN73">
        <v>65</v>
      </c>
      <c r="CO73" s="1">
        <v>44621</v>
      </c>
      <c r="CP73" s="1"/>
      <c r="CV73">
        <v>2</v>
      </c>
    </row>
    <row r="74" spans="1:100" x14ac:dyDescent="0.25">
      <c r="A74" t="s">
        <v>233</v>
      </c>
      <c r="B74" s="18" t="s">
        <v>1767</v>
      </c>
      <c r="C74" s="18">
        <v>315306</v>
      </c>
      <c r="D74" t="s">
        <v>1040</v>
      </c>
      <c r="E74" t="s">
        <v>150</v>
      </c>
      <c r="F74" t="s">
        <v>278</v>
      </c>
      <c r="G74" t="s">
        <v>1781</v>
      </c>
      <c r="H74">
        <v>179.2</v>
      </c>
      <c r="I74" t="s">
        <v>106</v>
      </c>
      <c r="K74" t="s">
        <v>99</v>
      </c>
      <c r="L74" t="s">
        <v>104</v>
      </c>
      <c r="M74">
        <v>4</v>
      </c>
      <c r="N74">
        <v>3</v>
      </c>
      <c r="O74">
        <v>3</v>
      </c>
      <c r="P74">
        <v>5</v>
      </c>
      <c r="Q74">
        <v>5</v>
      </c>
      <c r="R74">
        <v>5</v>
      </c>
      <c r="S74">
        <v>3</v>
      </c>
      <c r="U74" s="8">
        <v>3.16981</v>
      </c>
      <c r="V74" s="8">
        <v>0.64483000000000001</v>
      </c>
      <c r="W74">
        <v>34.5</v>
      </c>
      <c r="X74">
        <v>0.81274999999999997</v>
      </c>
      <c r="Y74">
        <v>1.4575800000000001</v>
      </c>
      <c r="Z74">
        <v>2.8737699999999999</v>
      </c>
      <c r="AA74">
        <v>0.44352999999999998</v>
      </c>
      <c r="AB74">
        <v>7.6969999999999997E-2</v>
      </c>
      <c r="AD74">
        <v>1.7122299999999999</v>
      </c>
      <c r="AE74">
        <v>37.1</v>
      </c>
      <c r="AG74">
        <v>0</v>
      </c>
      <c r="AJ74">
        <v>2.00101</v>
      </c>
      <c r="AK74">
        <v>0.71640000000000004</v>
      </c>
      <c r="AL74">
        <v>0.33960000000000001</v>
      </c>
      <c r="AM74">
        <v>3.05701</v>
      </c>
      <c r="AN74">
        <v>1.7517799999999999</v>
      </c>
      <c r="AO74">
        <v>0.83448999999999995</v>
      </c>
      <c r="AP74">
        <v>0.71111000000000002</v>
      </c>
      <c r="AQ74">
        <v>3.2738</v>
      </c>
      <c r="AS74">
        <v>0</v>
      </c>
      <c r="AT74">
        <v>0</v>
      </c>
      <c r="AU74">
        <v>0</v>
      </c>
      <c r="AV74">
        <v>0</v>
      </c>
      <c r="AW74" s="4">
        <v>0</v>
      </c>
      <c r="AX74">
        <v>0</v>
      </c>
      <c r="AY74">
        <v>0</v>
      </c>
      <c r="BA74" s="1">
        <v>44222</v>
      </c>
      <c r="BB74">
        <v>2</v>
      </c>
      <c r="BC74">
        <v>2</v>
      </c>
      <c r="BD74">
        <v>0</v>
      </c>
      <c r="BE74">
        <v>8</v>
      </c>
      <c r="BF74">
        <v>1</v>
      </c>
      <c r="BG74">
        <v>0</v>
      </c>
      <c r="BH74">
        <v>8</v>
      </c>
      <c r="BI74" s="1">
        <v>43745</v>
      </c>
      <c r="BJ74">
        <v>9</v>
      </c>
      <c r="BK74">
        <v>9</v>
      </c>
      <c r="BL74">
        <v>0</v>
      </c>
      <c r="BM74">
        <v>36</v>
      </c>
      <c r="BN74">
        <v>1</v>
      </c>
      <c r="BO74">
        <v>0</v>
      </c>
      <c r="BP74">
        <v>36</v>
      </c>
      <c r="BQ74" s="1">
        <v>43349</v>
      </c>
      <c r="BR74">
        <v>5</v>
      </c>
      <c r="BS74">
        <v>5</v>
      </c>
      <c r="BT74">
        <v>0</v>
      </c>
      <c r="BU74">
        <v>24</v>
      </c>
      <c r="BV74">
        <v>1</v>
      </c>
      <c r="BW74">
        <v>0</v>
      </c>
      <c r="BX74">
        <v>24</v>
      </c>
      <c r="BY74">
        <v>20</v>
      </c>
      <c r="CA74" t="s">
        <v>1042</v>
      </c>
      <c r="CB74" t="s">
        <v>1043</v>
      </c>
      <c r="CC74">
        <v>7646</v>
      </c>
      <c r="CD74">
        <v>100</v>
      </c>
      <c r="CE74">
        <v>2019671700</v>
      </c>
      <c r="CF74" t="s">
        <v>98</v>
      </c>
      <c r="CG74" t="s">
        <v>99</v>
      </c>
      <c r="CH74" s="1">
        <v>33434</v>
      </c>
      <c r="CI74" t="s">
        <v>99</v>
      </c>
      <c r="CJ74" t="s">
        <v>99</v>
      </c>
      <c r="CK74" t="s">
        <v>99</v>
      </c>
      <c r="CL74" t="s">
        <v>102</v>
      </c>
      <c r="CM74" t="s">
        <v>1041</v>
      </c>
      <c r="CN74">
        <v>236</v>
      </c>
      <c r="CO74" s="1">
        <v>44621</v>
      </c>
      <c r="CP74" s="1"/>
      <c r="CV74"/>
    </row>
    <row r="75" spans="1:100" x14ac:dyDescent="0.25">
      <c r="A75" t="s">
        <v>233</v>
      </c>
      <c r="B75" s="18" t="s">
        <v>1767</v>
      </c>
      <c r="C75" s="18">
        <v>315339</v>
      </c>
      <c r="D75" t="s">
        <v>1144</v>
      </c>
      <c r="E75" t="s">
        <v>1146</v>
      </c>
      <c r="F75" t="s">
        <v>278</v>
      </c>
      <c r="G75" t="s">
        <v>1781</v>
      </c>
      <c r="H75">
        <v>98.3</v>
      </c>
      <c r="I75" t="s">
        <v>97</v>
      </c>
      <c r="K75" t="s">
        <v>99</v>
      </c>
      <c r="L75" t="s">
        <v>104</v>
      </c>
      <c r="M75">
        <v>5</v>
      </c>
      <c r="N75">
        <v>4</v>
      </c>
      <c r="O75">
        <v>3</v>
      </c>
      <c r="P75">
        <v>5</v>
      </c>
      <c r="Q75">
        <v>5</v>
      </c>
      <c r="R75">
        <v>5</v>
      </c>
      <c r="S75">
        <v>4</v>
      </c>
      <c r="U75" s="8">
        <v>3.8177300000000001</v>
      </c>
      <c r="V75" s="8">
        <v>0.84741</v>
      </c>
      <c r="W75">
        <v>17.7</v>
      </c>
      <c r="X75">
        <v>1.0430299999999999</v>
      </c>
      <c r="Y75">
        <v>1.8904300000000001</v>
      </c>
      <c r="Z75">
        <v>3.0938699999999999</v>
      </c>
      <c r="AA75">
        <v>0.25391999999999998</v>
      </c>
      <c r="AB75">
        <v>0.19288</v>
      </c>
      <c r="AD75">
        <v>1.9273</v>
      </c>
      <c r="AE75">
        <v>26.3</v>
      </c>
      <c r="AG75">
        <v>0</v>
      </c>
      <c r="AJ75">
        <v>2.0280399999999998</v>
      </c>
      <c r="AK75">
        <v>0.77315</v>
      </c>
      <c r="AL75">
        <v>0.39789999999999998</v>
      </c>
      <c r="AM75">
        <v>3.1991000000000001</v>
      </c>
      <c r="AN75">
        <v>1.94553</v>
      </c>
      <c r="AO75">
        <v>0.99231999999999998</v>
      </c>
      <c r="AP75">
        <v>0.79757999999999996</v>
      </c>
      <c r="AQ75">
        <v>3.7678500000000001</v>
      </c>
      <c r="AS75">
        <v>0</v>
      </c>
      <c r="AT75">
        <v>0</v>
      </c>
      <c r="AU75">
        <v>1</v>
      </c>
      <c r="AV75">
        <v>2</v>
      </c>
      <c r="AW75" s="4">
        <v>5655.08</v>
      </c>
      <c r="AX75">
        <v>0</v>
      </c>
      <c r="AY75">
        <v>2</v>
      </c>
      <c r="BA75" s="1">
        <v>44377</v>
      </c>
      <c r="BB75">
        <v>4</v>
      </c>
      <c r="BC75">
        <v>3</v>
      </c>
      <c r="BD75">
        <v>0</v>
      </c>
      <c r="BE75">
        <v>24</v>
      </c>
      <c r="BF75">
        <v>1</v>
      </c>
      <c r="BG75">
        <v>0</v>
      </c>
      <c r="BH75">
        <v>24</v>
      </c>
      <c r="BI75" s="1">
        <v>43690</v>
      </c>
      <c r="BJ75">
        <v>1</v>
      </c>
      <c r="BK75">
        <v>1</v>
      </c>
      <c r="BL75">
        <v>0</v>
      </c>
      <c r="BM75">
        <v>4</v>
      </c>
      <c r="BN75">
        <v>1</v>
      </c>
      <c r="BO75">
        <v>0</v>
      </c>
      <c r="BP75">
        <v>4</v>
      </c>
      <c r="BQ75" s="1">
        <v>43293</v>
      </c>
      <c r="BR75">
        <v>2</v>
      </c>
      <c r="BS75">
        <v>2</v>
      </c>
      <c r="BT75">
        <v>0</v>
      </c>
      <c r="BU75">
        <v>8</v>
      </c>
      <c r="BV75">
        <v>1</v>
      </c>
      <c r="BW75">
        <v>0</v>
      </c>
      <c r="BX75">
        <v>8</v>
      </c>
      <c r="BY75">
        <v>14.667</v>
      </c>
      <c r="CA75" t="s">
        <v>1147</v>
      </c>
      <c r="CB75" t="s">
        <v>1148</v>
      </c>
      <c r="CC75">
        <v>7649</v>
      </c>
      <c r="CD75">
        <v>100</v>
      </c>
      <c r="CE75">
        <v>2019670002</v>
      </c>
      <c r="CF75" t="s">
        <v>98</v>
      </c>
      <c r="CG75" t="s">
        <v>99</v>
      </c>
      <c r="CH75" s="1">
        <v>34731</v>
      </c>
      <c r="CI75" t="s">
        <v>99</v>
      </c>
      <c r="CJ75" t="s">
        <v>99</v>
      </c>
      <c r="CK75" t="s">
        <v>99</v>
      </c>
      <c r="CL75" t="s">
        <v>102</v>
      </c>
      <c r="CM75" t="s">
        <v>1145</v>
      </c>
      <c r="CN75">
        <v>154</v>
      </c>
      <c r="CO75" s="1">
        <v>44621</v>
      </c>
      <c r="CP75" s="1"/>
      <c r="CV75"/>
    </row>
    <row r="76" spans="1:100" x14ac:dyDescent="0.25">
      <c r="A76" t="s">
        <v>233</v>
      </c>
      <c r="B76" s="18" t="s">
        <v>1767</v>
      </c>
      <c r="C76" s="18">
        <v>315468</v>
      </c>
      <c r="D76" t="s">
        <v>1521</v>
      </c>
      <c r="E76" t="s">
        <v>1523</v>
      </c>
      <c r="F76" t="s">
        <v>194</v>
      </c>
      <c r="G76" t="s">
        <v>1781</v>
      </c>
      <c r="H76">
        <v>59.4</v>
      </c>
      <c r="I76" t="s">
        <v>105</v>
      </c>
      <c r="K76" t="s">
        <v>99</v>
      </c>
      <c r="L76" t="s">
        <v>104</v>
      </c>
      <c r="M76">
        <v>2</v>
      </c>
      <c r="N76">
        <v>3</v>
      </c>
      <c r="O76">
        <v>2</v>
      </c>
      <c r="P76">
        <v>4</v>
      </c>
      <c r="Q76">
        <v>4</v>
      </c>
      <c r="R76">
        <v>5</v>
      </c>
      <c r="S76">
        <v>3</v>
      </c>
      <c r="U76" s="8">
        <v>4.0370999999999997</v>
      </c>
      <c r="V76" s="8">
        <v>0.67212000000000005</v>
      </c>
      <c r="W76">
        <v>45.5</v>
      </c>
      <c r="X76">
        <v>1.2337499999999999</v>
      </c>
      <c r="Y76">
        <v>1.90587</v>
      </c>
      <c r="Z76">
        <v>3.4985599999999999</v>
      </c>
      <c r="AA76">
        <v>0.51985999999999999</v>
      </c>
      <c r="AB76">
        <v>0.21778</v>
      </c>
      <c r="AD76">
        <v>2.1312199999999999</v>
      </c>
      <c r="AE76">
        <v>77.3</v>
      </c>
      <c r="AG76">
        <v>2</v>
      </c>
      <c r="AJ76">
        <v>1.9714700000000001</v>
      </c>
      <c r="AK76">
        <v>0.80064000000000002</v>
      </c>
      <c r="AL76">
        <v>0.39606000000000002</v>
      </c>
      <c r="AM76">
        <v>3.1681699999999999</v>
      </c>
      <c r="AN76">
        <v>2.21312</v>
      </c>
      <c r="AO76">
        <v>1.13347</v>
      </c>
      <c r="AP76">
        <v>0.63553999999999999</v>
      </c>
      <c r="AQ76">
        <v>4.0232400000000004</v>
      </c>
      <c r="AS76">
        <v>0</v>
      </c>
      <c r="AT76">
        <v>19</v>
      </c>
      <c r="AU76">
        <v>1</v>
      </c>
      <c r="AV76">
        <v>0</v>
      </c>
      <c r="AW76" s="4">
        <v>0</v>
      </c>
      <c r="AX76">
        <v>0</v>
      </c>
      <c r="AY76">
        <v>0</v>
      </c>
      <c r="BA76" s="1">
        <v>43903</v>
      </c>
      <c r="BB76">
        <v>3</v>
      </c>
      <c r="BC76">
        <v>3</v>
      </c>
      <c r="BD76">
        <v>0</v>
      </c>
      <c r="BE76">
        <v>32</v>
      </c>
      <c r="BF76">
        <v>0</v>
      </c>
      <c r="BG76">
        <v>0</v>
      </c>
      <c r="BH76">
        <v>32</v>
      </c>
      <c r="BI76" s="1">
        <v>43549</v>
      </c>
      <c r="BJ76">
        <v>8</v>
      </c>
      <c r="BK76">
        <v>5</v>
      </c>
      <c r="BL76">
        <v>2</v>
      </c>
      <c r="BM76">
        <v>28</v>
      </c>
      <c r="BN76">
        <v>1</v>
      </c>
      <c r="BO76">
        <v>0</v>
      </c>
      <c r="BP76">
        <v>28</v>
      </c>
      <c r="BQ76" s="1">
        <v>43147</v>
      </c>
      <c r="BR76">
        <v>9</v>
      </c>
      <c r="BS76">
        <v>9</v>
      </c>
      <c r="BT76">
        <v>0</v>
      </c>
      <c r="BU76">
        <v>52</v>
      </c>
      <c r="BV76">
        <v>1</v>
      </c>
      <c r="BW76">
        <v>0</v>
      </c>
      <c r="BX76">
        <v>52</v>
      </c>
      <c r="BY76">
        <v>34</v>
      </c>
      <c r="CA76" t="s">
        <v>1524</v>
      </c>
      <c r="CB76" t="s">
        <v>1525</v>
      </c>
      <c r="CC76">
        <v>7054</v>
      </c>
      <c r="CD76">
        <v>300</v>
      </c>
      <c r="CE76">
        <v>9739525300</v>
      </c>
      <c r="CF76" t="s">
        <v>98</v>
      </c>
      <c r="CG76" t="s">
        <v>99</v>
      </c>
      <c r="CH76" s="1">
        <v>37118</v>
      </c>
      <c r="CI76" t="s">
        <v>99</v>
      </c>
      <c r="CJ76" t="s">
        <v>99</v>
      </c>
      <c r="CK76" t="s">
        <v>99</v>
      </c>
      <c r="CL76" t="s">
        <v>102</v>
      </c>
      <c r="CM76" t="s">
        <v>1522</v>
      </c>
      <c r="CN76">
        <v>118</v>
      </c>
      <c r="CO76" s="1">
        <v>44621</v>
      </c>
      <c r="CP76" s="1"/>
      <c r="CV76"/>
    </row>
    <row r="77" spans="1:100" x14ac:dyDescent="0.25">
      <c r="A77" t="s">
        <v>233</v>
      </c>
      <c r="B77" s="18" t="s">
        <v>1767</v>
      </c>
      <c r="C77" s="18">
        <v>315426</v>
      </c>
      <c r="D77" t="s">
        <v>1398</v>
      </c>
      <c r="E77" t="s">
        <v>277</v>
      </c>
      <c r="F77" t="s">
        <v>278</v>
      </c>
      <c r="G77" t="s">
        <v>1781</v>
      </c>
      <c r="H77">
        <v>91.1</v>
      </c>
      <c r="I77" t="s">
        <v>97</v>
      </c>
      <c r="K77" t="s">
        <v>99</v>
      </c>
      <c r="L77" t="s">
        <v>104</v>
      </c>
      <c r="M77">
        <v>5</v>
      </c>
      <c r="N77">
        <v>3</v>
      </c>
      <c r="O77">
        <v>4</v>
      </c>
      <c r="P77">
        <v>5</v>
      </c>
      <c r="Q77">
        <v>5</v>
      </c>
      <c r="R77">
        <v>4</v>
      </c>
      <c r="S77">
        <v>4</v>
      </c>
      <c r="U77" s="8">
        <v>3.3780299999999999</v>
      </c>
      <c r="V77" s="8">
        <v>1.00221</v>
      </c>
      <c r="W77">
        <v>34.200000000000003</v>
      </c>
      <c r="X77">
        <v>0.71736999999999995</v>
      </c>
      <c r="Y77">
        <v>1.71957</v>
      </c>
      <c r="Z77">
        <v>2.9556100000000001</v>
      </c>
      <c r="AA77">
        <v>0.71982999999999997</v>
      </c>
      <c r="AB77">
        <v>0.36645</v>
      </c>
      <c r="AD77">
        <v>1.65845</v>
      </c>
      <c r="AE77">
        <v>36.4</v>
      </c>
      <c r="AG77">
        <v>0</v>
      </c>
      <c r="AJ77">
        <v>2.2472699999999999</v>
      </c>
      <c r="AK77">
        <v>0.90439000000000003</v>
      </c>
      <c r="AL77">
        <v>0.49015999999999998</v>
      </c>
      <c r="AM77">
        <v>3.6418200000000001</v>
      </c>
      <c r="AN77">
        <v>1.5108299999999999</v>
      </c>
      <c r="AO77">
        <v>0.58345999999999998</v>
      </c>
      <c r="AP77">
        <v>0.76571999999999996</v>
      </c>
      <c r="AQ77">
        <v>2.9285999999999999</v>
      </c>
      <c r="AS77">
        <v>0</v>
      </c>
      <c r="AT77">
        <v>2</v>
      </c>
      <c r="AU77">
        <v>1</v>
      </c>
      <c r="AV77">
        <v>1</v>
      </c>
      <c r="AW77" s="4">
        <v>13325</v>
      </c>
      <c r="AX77">
        <v>0</v>
      </c>
      <c r="AY77">
        <v>1</v>
      </c>
      <c r="BA77" s="1">
        <v>44377</v>
      </c>
      <c r="BB77">
        <v>2</v>
      </c>
      <c r="BC77">
        <v>0</v>
      </c>
      <c r="BD77">
        <v>2</v>
      </c>
      <c r="BE77">
        <v>8</v>
      </c>
      <c r="BF77">
        <v>0</v>
      </c>
      <c r="BG77">
        <v>0</v>
      </c>
      <c r="BH77">
        <v>8</v>
      </c>
      <c r="BI77" s="1">
        <v>43714</v>
      </c>
      <c r="BJ77">
        <v>4</v>
      </c>
      <c r="BK77">
        <v>3</v>
      </c>
      <c r="BL77">
        <v>0</v>
      </c>
      <c r="BM77">
        <v>20</v>
      </c>
      <c r="BN77">
        <v>1</v>
      </c>
      <c r="BO77">
        <v>0</v>
      </c>
      <c r="BP77">
        <v>20</v>
      </c>
      <c r="BQ77" s="1">
        <v>43312</v>
      </c>
      <c r="BR77">
        <v>0</v>
      </c>
      <c r="BS77">
        <v>0</v>
      </c>
      <c r="BT77">
        <v>0</v>
      </c>
      <c r="BU77">
        <v>0</v>
      </c>
      <c r="BV77">
        <v>0</v>
      </c>
      <c r="BW77">
        <v>0</v>
      </c>
      <c r="BX77">
        <v>0</v>
      </c>
      <c r="BY77">
        <v>10.667</v>
      </c>
      <c r="CA77" t="s">
        <v>1400</v>
      </c>
      <c r="CB77" t="s">
        <v>1401</v>
      </c>
      <c r="CC77">
        <v>7652</v>
      </c>
      <c r="CD77">
        <v>100</v>
      </c>
      <c r="CE77">
        <v>2016521950</v>
      </c>
      <c r="CF77" t="s">
        <v>98</v>
      </c>
      <c r="CG77" t="s">
        <v>99</v>
      </c>
      <c r="CH77" s="1">
        <v>35941</v>
      </c>
      <c r="CI77" t="s">
        <v>99</v>
      </c>
      <c r="CJ77" t="s">
        <v>99</v>
      </c>
      <c r="CK77" t="s">
        <v>99</v>
      </c>
      <c r="CL77" t="s">
        <v>102</v>
      </c>
      <c r="CM77" t="s">
        <v>1399</v>
      </c>
      <c r="CN77">
        <v>110</v>
      </c>
      <c r="CO77" s="1">
        <v>44621</v>
      </c>
      <c r="CP77" s="1"/>
      <c r="CV77"/>
    </row>
    <row r="78" spans="1:100" x14ac:dyDescent="0.25">
      <c r="A78" t="s">
        <v>233</v>
      </c>
      <c r="B78" s="18" t="s">
        <v>1767</v>
      </c>
      <c r="C78" s="18">
        <v>315002</v>
      </c>
      <c r="D78" t="s">
        <v>236</v>
      </c>
      <c r="E78" t="s">
        <v>238</v>
      </c>
      <c r="F78" t="s">
        <v>202</v>
      </c>
      <c r="G78" t="s">
        <v>1781</v>
      </c>
      <c r="H78">
        <v>50.4</v>
      </c>
      <c r="I78" t="s">
        <v>106</v>
      </c>
      <c r="K78" t="s">
        <v>99</v>
      </c>
      <c r="L78" t="s">
        <v>113</v>
      </c>
      <c r="M78">
        <v>5</v>
      </c>
      <c r="N78">
        <v>4</v>
      </c>
      <c r="O78">
        <v>4</v>
      </c>
      <c r="P78">
        <v>5</v>
      </c>
      <c r="R78">
        <v>5</v>
      </c>
      <c r="S78">
        <v>4</v>
      </c>
      <c r="U78" s="8">
        <v>4.2732299999999999</v>
      </c>
      <c r="V78" s="8">
        <v>1.12497</v>
      </c>
      <c r="W78">
        <v>40.700000000000003</v>
      </c>
      <c r="X78">
        <v>1.0844499999999999</v>
      </c>
      <c r="Y78">
        <v>2.2094200000000002</v>
      </c>
      <c r="Z78">
        <v>3.6029</v>
      </c>
      <c r="AA78">
        <v>0.71858999999999995</v>
      </c>
      <c r="AB78">
        <v>0.27333000000000002</v>
      </c>
      <c r="AD78">
        <v>2.0638100000000001</v>
      </c>
      <c r="AE78">
        <v>43.8</v>
      </c>
      <c r="AG78">
        <v>0</v>
      </c>
      <c r="AJ78">
        <v>2.17957</v>
      </c>
      <c r="AK78">
        <v>0.96616999999999997</v>
      </c>
      <c r="AL78">
        <v>0.52981</v>
      </c>
      <c r="AM78">
        <v>3.6755399999999998</v>
      </c>
      <c r="AN78">
        <v>1.93849</v>
      </c>
      <c r="AO78">
        <v>0.82562000000000002</v>
      </c>
      <c r="AP78">
        <v>0.79520000000000002</v>
      </c>
      <c r="AQ78">
        <v>3.6707100000000001</v>
      </c>
      <c r="AS78">
        <v>0</v>
      </c>
      <c r="AT78">
        <v>3</v>
      </c>
      <c r="AU78">
        <v>1</v>
      </c>
      <c r="AV78">
        <v>1</v>
      </c>
      <c r="AW78" s="4">
        <v>3250</v>
      </c>
      <c r="AX78">
        <v>0</v>
      </c>
      <c r="AY78">
        <v>1</v>
      </c>
      <c r="BA78" s="1">
        <v>44363</v>
      </c>
      <c r="BB78">
        <v>1</v>
      </c>
      <c r="BC78">
        <v>0</v>
      </c>
      <c r="BD78">
        <v>1</v>
      </c>
      <c r="BE78">
        <v>4</v>
      </c>
      <c r="BF78">
        <v>0</v>
      </c>
      <c r="BG78">
        <v>0</v>
      </c>
      <c r="BH78">
        <v>4</v>
      </c>
      <c r="BI78" s="1">
        <v>43693</v>
      </c>
      <c r="BJ78">
        <v>4</v>
      </c>
      <c r="BK78">
        <v>3</v>
      </c>
      <c r="BL78">
        <v>0</v>
      </c>
      <c r="BM78">
        <v>20</v>
      </c>
      <c r="BN78">
        <v>1</v>
      </c>
      <c r="BO78">
        <v>0</v>
      </c>
      <c r="BP78">
        <v>20</v>
      </c>
      <c r="BQ78" s="1">
        <v>43350</v>
      </c>
      <c r="BR78">
        <v>1</v>
      </c>
      <c r="BS78">
        <v>1</v>
      </c>
      <c r="BT78">
        <v>0</v>
      </c>
      <c r="BU78">
        <v>4</v>
      </c>
      <c r="BV78">
        <v>1</v>
      </c>
      <c r="BW78">
        <v>0</v>
      </c>
      <c r="BX78">
        <v>4</v>
      </c>
      <c r="BY78">
        <v>9.3330000000000002</v>
      </c>
      <c r="CA78" t="s">
        <v>239</v>
      </c>
      <c r="CB78" t="s">
        <v>240</v>
      </c>
      <c r="CC78">
        <v>8805</v>
      </c>
      <c r="CD78">
        <v>350</v>
      </c>
      <c r="CE78">
        <v>7324692000</v>
      </c>
      <c r="CF78" t="s">
        <v>122</v>
      </c>
      <c r="CG78" t="s">
        <v>99</v>
      </c>
      <c r="CH78" s="1">
        <v>24473</v>
      </c>
      <c r="CI78" t="s">
        <v>99</v>
      </c>
      <c r="CJ78" t="s">
        <v>99</v>
      </c>
      <c r="CK78" t="s">
        <v>99</v>
      </c>
      <c r="CL78" t="s">
        <v>102</v>
      </c>
      <c r="CM78" t="s">
        <v>237</v>
      </c>
      <c r="CN78">
        <v>64</v>
      </c>
      <c r="CO78" s="1">
        <v>44621</v>
      </c>
      <c r="CP78" s="1"/>
      <c r="CV78">
        <v>2</v>
      </c>
    </row>
    <row r="79" spans="1:100" x14ac:dyDescent="0.25">
      <c r="A79" t="s">
        <v>233</v>
      </c>
      <c r="B79" s="18" t="s">
        <v>1767</v>
      </c>
      <c r="C79" s="18">
        <v>315502</v>
      </c>
      <c r="D79" t="s">
        <v>1627</v>
      </c>
      <c r="E79" t="s">
        <v>305</v>
      </c>
      <c r="F79" t="s">
        <v>278</v>
      </c>
      <c r="G79" t="s">
        <v>1781</v>
      </c>
      <c r="H79">
        <v>91.9</v>
      </c>
      <c r="I79" t="s">
        <v>106</v>
      </c>
      <c r="K79" t="s">
        <v>99</v>
      </c>
      <c r="L79" t="s">
        <v>104</v>
      </c>
      <c r="M79">
        <v>5</v>
      </c>
      <c r="N79">
        <v>4</v>
      </c>
      <c r="O79">
        <v>4</v>
      </c>
      <c r="P79">
        <v>5</v>
      </c>
      <c r="Q79">
        <v>5</v>
      </c>
      <c r="R79">
        <v>5</v>
      </c>
      <c r="S79">
        <v>4</v>
      </c>
      <c r="U79" s="8">
        <v>4.1298899999999996</v>
      </c>
      <c r="V79" s="8">
        <v>1.0744800000000001</v>
      </c>
      <c r="W79">
        <v>30</v>
      </c>
      <c r="X79">
        <v>1.10025</v>
      </c>
      <c r="Y79">
        <v>2.1747299999999998</v>
      </c>
      <c r="Z79">
        <v>3.2782200000000001</v>
      </c>
      <c r="AA79">
        <v>0.84365000000000001</v>
      </c>
      <c r="AB79">
        <v>0.26483000000000001</v>
      </c>
      <c r="AD79">
        <v>1.9551499999999999</v>
      </c>
      <c r="AE79">
        <v>26.1</v>
      </c>
      <c r="AG79">
        <v>0</v>
      </c>
      <c r="AJ79">
        <v>2.2326999999999999</v>
      </c>
      <c r="AK79">
        <v>0.85119999999999996</v>
      </c>
      <c r="AL79">
        <v>0.52144999999999997</v>
      </c>
      <c r="AM79">
        <v>3.60534</v>
      </c>
      <c r="AN79">
        <v>1.79274</v>
      </c>
      <c r="AO79">
        <v>0.95079000000000002</v>
      </c>
      <c r="AP79">
        <v>0.77168999999999999</v>
      </c>
      <c r="AQ79">
        <v>3.61666</v>
      </c>
      <c r="AS79">
        <v>0</v>
      </c>
      <c r="AT79">
        <v>0</v>
      </c>
      <c r="AU79">
        <v>0</v>
      </c>
      <c r="AV79">
        <v>0</v>
      </c>
      <c r="AW79" s="4">
        <v>0</v>
      </c>
      <c r="AX79">
        <v>0</v>
      </c>
      <c r="AY79">
        <v>0</v>
      </c>
      <c r="BA79" s="1">
        <v>44522</v>
      </c>
      <c r="BB79">
        <v>3</v>
      </c>
      <c r="BC79">
        <v>3</v>
      </c>
      <c r="BD79">
        <v>0</v>
      </c>
      <c r="BE79">
        <v>12</v>
      </c>
      <c r="BF79">
        <v>1</v>
      </c>
      <c r="BG79">
        <v>0</v>
      </c>
      <c r="BH79">
        <v>12</v>
      </c>
      <c r="BI79" s="1">
        <v>43845</v>
      </c>
      <c r="BJ79">
        <v>3</v>
      </c>
      <c r="BK79">
        <v>3</v>
      </c>
      <c r="BL79">
        <v>0</v>
      </c>
      <c r="BM79">
        <v>12</v>
      </c>
      <c r="BN79">
        <v>1</v>
      </c>
      <c r="BO79">
        <v>0</v>
      </c>
      <c r="BP79">
        <v>12</v>
      </c>
      <c r="BQ79" s="1">
        <v>43531</v>
      </c>
      <c r="BR79">
        <v>4</v>
      </c>
      <c r="BS79">
        <v>4</v>
      </c>
      <c r="BT79">
        <v>0</v>
      </c>
      <c r="BU79">
        <v>16</v>
      </c>
      <c r="BV79">
        <v>1</v>
      </c>
      <c r="BW79">
        <v>0</v>
      </c>
      <c r="BX79">
        <v>16</v>
      </c>
      <c r="BY79">
        <v>12.667</v>
      </c>
      <c r="CA79" t="s">
        <v>1629</v>
      </c>
      <c r="CB79" t="s">
        <v>1630</v>
      </c>
      <c r="CC79">
        <v>7666</v>
      </c>
      <c r="CD79">
        <v>100</v>
      </c>
      <c r="CE79">
        <v>2018623300</v>
      </c>
      <c r="CF79" t="s">
        <v>98</v>
      </c>
      <c r="CG79" t="s">
        <v>99</v>
      </c>
      <c r="CH79" s="1">
        <v>39185</v>
      </c>
      <c r="CI79" t="s">
        <v>99</v>
      </c>
      <c r="CJ79" t="s">
        <v>99</v>
      </c>
      <c r="CK79" t="s">
        <v>99</v>
      </c>
      <c r="CL79" t="s">
        <v>102</v>
      </c>
      <c r="CM79" t="s">
        <v>1628</v>
      </c>
      <c r="CN79">
        <v>128</v>
      </c>
      <c r="CO79" s="1">
        <v>44621</v>
      </c>
      <c r="CP79" s="1"/>
      <c r="CV79"/>
    </row>
    <row r="80" spans="1:100" x14ac:dyDescent="0.25">
      <c r="A80" t="s">
        <v>233</v>
      </c>
      <c r="B80" s="18" t="s">
        <v>1767</v>
      </c>
      <c r="C80" s="18">
        <v>315132</v>
      </c>
      <c r="D80" t="s">
        <v>518</v>
      </c>
      <c r="E80" t="s">
        <v>165</v>
      </c>
      <c r="F80" t="s">
        <v>147</v>
      </c>
      <c r="G80" t="s">
        <v>1781</v>
      </c>
      <c r="H80">
        <v>91.8</v>
      </c>
      <c r="I80" t="s">
        <v>97</v>
      </c>
      <c r="K80" t="s">
        <v>99</v>
      </c>
      <c r="L80" t="s">
        <v>104</v>
      </c>
      <c r="M80">
        <v>5</v>
      </c>
      <c r="N80">
        <v>4</v>
      </c>
      <c r="O80">
        <v>4</v>
      </c>
      <c r="P80">
        <v>5</v>
      </c>
      <c r="Q80">
        <v>4</v>
      </c>
      <c r="R80">
        <v>5</v>
      </c>
      <c r="S80">
        <v>4</v>
      </c>
      <c r="U80" s="8">
        <v>4.1734900000000001</v>
      </c>
      <c r="V80" s="8">
        <v>0.98717999999999995</v>
      </c>
      <c r="W80">
        <v>38.299999999999997</v>
      </c>
      <c r="X80">
        <v>1.3766700000000001</v>
      </c>
      <c r="Y80">
        <v>2.3638499999999998</v>
      </c>
      <c r="Z80">
        <v>3.6299899999999998</v>
      </c>
      <c r="AA80">
        <v>0.68515999999999999</v>
      </c>
      <c r="AB80">
        <v>0.23830000000000001</v>
      </c>
      <c r="AD80">
        <v>1.8096399999999999</v>
      </c>
      <c r="AE80">
        <v>46.4</v>
      </c>
      <c r="AG80">
        <v>1</v>
      </c>
      <c r="AJ80">
        <v>2.10764</v>
      </c>
      <c r="AK80">
        <v>0.83682000000000001</v>
      </c>
      <c r="AL80">
        <v>0.47455999999999998</v>
      </c>
      <c r="AM80">
        <v>3.4190299999999998</v>
      </c>
      <c r="AN80">
        <v>1.75776</v>
      </c>
      <c r="AO80">
        <v>1.2101</v>
      </c>
      <c r="AP80">
        <v>0.77903</v>
      </c>
      <c r="AQ80">
        <v>3.8540000000000001</v>
      </c>
      <c r="AS80">
        <v>0</v>
      </c>
      <c r="AT80">
        <v>2</v>
      </c>
      <c r="AU80">
        <v>0</v>
      </c>
      <c r="AV80">
        <v>0</v>
      </c>
      <c r="AW80" s="4">
        <v>0</v>
      </c>
      <c r="AX80">
        <v>0</v>
      </c>
      <c r="AY80">
        <v>0</v>
      </c>
      <c r="BA80" s="1">
        <v>44459</v>
      </c>
      <c r="BB80">
        <v>0</v>
      </c>
      <c r="BC80">
        <v>0</v>
      </c>
      <c r="BD80">
        <v>0</v>
      </c>
      <c r="BE80">
        <v>0</v>
      </c>
      <c r="BF80">
        <v>0</v>
      </c>
      <c r="BG80">
        <v>0</v>
      </c>
      <c r="BH80">
        <v>0</v>
      </c>
      <c r="BI80" s="1">
        <v>43763</v>
      </c>
      <c r="BJ80">
        <v>4</v>
      </c>
      <c r="BK80">
        <v>3</v>
      </c>
      <c r="BL80">
        <v>1</v>
      </c>
      <c r="BM80">
        <v>16</v>
      </c>
      <c r="BN80">
        <v>1</v>
      </c>
      <c r="BO80">
        <v>0</v>
      </c>
      <c r="BP80">
        <v>16</v>
      </c>
      <c r="BQ80" s="1">
        <v>43411</v>
      </c>
      <c r="BR80">
        <v>2</v>
      </c>
      <c r="BS80">
        <v>2</v>
      </c>
      <c r="BT80">
        <v>0</v>
      </c>
      <c r="BU80">
        <v>8</v>
      </c>
      <c r="BV80">
        <v>1</v>
      </c>
      <c r="BW80">
        <v>0</v>
      </c>
      <c r="BX80">
        <v>8</v>
      </c>
      <c r="BY80">
        <v>6.6669999999999998</v>
      </c>
      <c r="CA80" t="s">
        <v>520</v>
      </c>
      <c r="CB80" t="s">
        <v>521</v>
      </c>
      <c r="CC80">
        <v>8820</v>
      </c>
      <c r="CD80">
        <v>270</v>
      </c>
      <c r="CE80">
        <v>9087547100</v>
      </c>
      <c r="CF80" t="s">
        <v>98</v>
      </c>
      <c r="CG80" t="s">
        <v>99</v>
      </c>
      <c r="CH80" s="1">
        <v>26238</v>
      </c>
      <c r="CI80" t="s">
        <v>99</v>
      </c>
      <c r="CJ80" t="s">
        <v>99</v>
      </c>
      <c r="CK80" t="s">
        <v>99</v>
      </c>
      <c r="CL80" t="s">
        <v>102</v>
      </c>
      <c r="CM80" t="s">
        <v>519</v>
      </c>
      <c r="CN80">
        <v>122</v>
      </c>
      <c r="CO80" s="1">
        <v>44621</v>
      </c>
      <c r="CP80" s="1"/>
      <c r="CV80"/>
    </row>
    <row r="81" spans="1:102" x14ac:dyDescent="0.25">
      <c r="A81" t="s">
        <v>233</v>
      </c>
      <c r="B81" s="18" t="s">
        <v>1767</v>
      </c>
      <c r="C81" s="18">
        <v>315369</v>
      </c>
      <c r="D81" t="s">
        <v>1257</v>
      </c>
      <c r="E81" t="s">
        <v>1259</v>
      </c>
      <c r="F81" t="s">
        <v>278</v>
      </c>
      <c r="G81" t="s">
        <v>1781</v>
      </c>
      <c r="H81">
        <v>84</v>
      </c>
      <c r="I81" t="s">
        <v>106</v>
      </c>
      <c r="K81" t="s">
        <v>99</v>
      </c>
      <c r="L81" t="s">
        <v>104</v>
      </c>
      <c r="M81">
        <v>5</v>
      </c>
      <c r="N81">
        <v>3</v>
      </c>
      <c r="O81">
        <v>4</v>
      </c>
      <c r="P81">
        <v>5</v>
      </c>
      <c r="Q81">
        <v>5</v>
      </c>
      <c r="R81">
        <v>4</v>
      </c>
      <c r="S81">
        <v>4</v>
      </c>
      <c r="U81" s="8">
        <v>3.7639900000000002</v>
      </c>
      <c r="V81" s="8">
        <v>0.94813999999999998</v>
      </c>
      <c r="W81">
        <v>32.4</v>
      </c>
      <c r="X81">
        <v>0.92142999999999997</v>
      </c>
      <c r="Y81">
        <v>1.86957</v>
      </c>
      <c r="Z81">
        <v>3.2044899999999998</v>
      </c>
      <c r="AA81">
        <v>0.58942000000000005</v>
      </c>
      <c r="AB81">
        <v>0.19211</v>
      </c>
      <c r="AD81">
        <v>1.8944099999999999</v>
      </c>
      <c r="AE81">
        <v>55</v>
      </c>
      <c r="AG81">
        <v>0</v>
      </c>
      <c r="AJ81">
        <v>2.2026599999999998</v>
      </c>
      <c r="AK81">
        <v>0.78598999999999997</v>
      </c>
      <c r="AL81">
        <v>0.39866000000000001</v>
      </c>
      <c r="AM81">
        <v>3.3873099999999998</v>
      </c>
      <c r="AN81">
        <v>1.7607299999999999</v>
      </c>
      <c r="AO81">
        <v>0.86231999999999998</v>
      </c>
      <c r="AP81">
        <v>0.89068000000000003</v>
      </c>
      <c r="AQ81">
        <v>3.5083899999999999</v>
      </c>
      <c r="AS81">
        <v>0</v>
      </c>
      <c r="AT81">
        <v>0</v>
      </c>
      <c r="AU81">
        <v>0</v>
      </c>
      <c r="AV81">
        <v>0</v>
      </c>
      <c r="AW81" s="4">
        <v>0</v>
      </c>
      <c r="AX81">
        <v>0</v>
      </c>
      <c r="AY81">
        <v>0</v>
      </c>
      <c r="BA81" s="1">
        <v>43887</v>
      </c>
      <c r="BB81">
        <v>1</v>
      </c>
      <c r="BC81">
        <v>1</v>
      </c>
      <c r="BD81">
        <v>0</v>
      </c>
      <c r="BE81">
        <v>4</v>
      </c>
      <c r="BF81">
        <v>1</v>
      </c>
      <c r="BG81">
        <v>0</v>
      </c>
      <c r="BH81">
        <v>4</v>
      </c>
      <c r="BI81" s="1">
        <v>43532</v>
      </c>
      <c r="BJ81">
        <v>6</v>
      </c>
      <c r="BK81">
        <v>6</v>
      </c>
      <c r="BL81">
        <v>0</v>
      </c>
      <c r="BM81">
        <v>24</v>
      </c>
      <c r="BN81">
        <v>1</v>
      </c>
      <c r="BO81">
        <v>0</v>
      </c>
      <c r="BP81">
        <v>24</v>
      </c>
      <c r="BQ81" s="1">
        <v>43059</v>
      </c>
      <c r="BR81">
        <v>2</v>
      </c>
      <c r="BS81">
        <v>2</v>
      </c>
      <c r="BT81">
        <v>0</v>
      </c>
      <c r="BU81">
        <v>8</v>
      </c>
      <c r="BV81">
        <v>1</v>
      </c>
      <c r="BW81">
        <v>0</v>
      </c>
      <c r="BX81">
        <v>8</v>
      </c>
      <c r="BY81">
        <v>11.333</v>
      </c>
      <c r="CA81" t="s">
        <v>1064</v>
      </c>
      <c r="CB81" t="s">
        <v>1260</v>
      </c>
      <c r="CC81">
        <v>7675</v>
      </c>
      <c r="CD81">
        <v>100</v>
      </c>
      <c r="CE81">
        <v>2016648888</v>
      </c>
      <c r="CF81" t="s">
        <v>98</v>
      </c>
      <c r="CG81" t="s">
        <v>99</v>
      </c>
      <c r="CH81" s="1">
        <v>35674</v>
      </c>
      <c r="CI81" t="s">
        <v>99</v>
      </c>
      <c r="CJ81" t="s">
        <v>100</v>
      </c>
      <c r="CK81" t="s">
        <v>99</v>
      </c>
      <c r="CL81" t="s">
        <v>102</v>
      </c>
      <c r="CM81" t="s">
        <v>1258</v>
      </c>
      <c r="CN81">
        <v>120</v>
      </c>
      <c r="CO81" s="1">
        <v>44621</v>
      </c>
      <c r="CP81" s="1"/>
      <c r="CV81"/>
    </row>
    <row r="82" spans="1:102" x14ac:dyDescent="0.25">
      <c r="A82" t="s">
        <v>233</v>
      </c>
      <c r="B82" s="18" t="s">
        <v>1767</v>
      </c>
      <c r="C82" s="18">
        <v>315485</v>
      </c>
      <c r="D82" t="s">
        <v>1568</v>
      </c>
      <c r="E82" t="s">
        <v>380</v>
      </c>
      <c r="F82" t="s">
        <v>273</v>
      </c>
      <c r="G82" t="s">
        <v>1781</v>
      </c>
      <c r="H82">
        <v>113</v>
      </c>
      <c r="I82" t="s">
        <v>106</v>
      </c>
      <c r="K82" t="s">
        <v>99</v>
      </c>
      <c r="L82" t="s">
        <v>104</v>
      </c>
      <c r="M82">
        <v>2</v>
      </c>
      <c r="N82">
        <v>3</v>
      </c>
      <c r="O82">
        <v>2</v>
      </c>
      <c r="P82">
        <v>4</v>
      </c>
      <c r="Q82">
        <v>3</v>
      </c>
      <c r="R82">
        <v>5</v>
      </c>
      <c r="S82">
        <v>3</v>
      </c>
      <c r="U82" s="8">
        <v>4.0319500000000001</v>
      </c>
      <c r="V82" s="8">
        <v>0.78063000000000005</v>
      </c>
      <c r="W82">
        <v>41.1</v>
      </c>
      <c r="X82">
        <v>1.3163499999999999</v>
      </c>
      <c r="Y82">
        <v>2.0969699999999998</v>
      </c>
      <c r="Z82">
        <v>3.5222199999999999</v>
      </c>
      <c r="AA82">
        <v>0.49131000000000002</v>
      </c>
      <c r="AB82">
        <v>0.20762</v>
      </c>
      <c r="AD82">
        <v>1.9349799999999999</v>
      </c>
      <c r="AE82">
        <v>30.4</v>
      </c>
      <c r="AG82">
        <v>0</v>
      </c>
      <c r="AJ82">
        <v>2.1679900000000001</v>
      </c>
      <c r="AK82">
        <v>0.81862000000000001</v>
      </c>
      <c r="AL82">
        <v>0.48215999999999998</v>
      </c>
      <c r="AM82">
        <v>3.4687800000000002</v>
      </c>
      <c r="AN82">
        <v>1.8271900000000001</v>
      </c>
      <c r="AO82">
        <v>1.1828000000000001</v>
      </c>
      <c r="AP82">
        <v>0.60631999999999997</v>
      </c>
      <c r="AQ82">
        <v>3.6699000000000002</v>
      </c>
      <c r="AS82">
        <v>0</v>
      </c>
      <c r="AT82">
        <v>11</v>
      </c>
      <c r="AU82">
        <v>5</v>
      </c>
      <c r="AV82">
        <v>0</v>
      </c>
      <c r="AW82" s="4">
        <v>0</v>
      </c>
      <c r="AX82">
        <v>0</v>
      </c>
      <c r="AY82">
        <v>0</v>
      </c>
      <c r="BA82" s="1">
        <v>43818</v>
      </c>
      <c r="BB82">
        <v>8</v>
      </c>
      <c r="BC82">
        <v>1</v>
      </c>
      <c r="BD82">
        <v>2</v>
      </c>
      <c r="BE82">
        <v>40</v>
      </c>
      <c r="BF82">
        <v>1</v>
      </c>
      <c r="BG82">
        <v>0</v>
      </c>
      <c r="BH82">
        <v>40</v>
      </c>
      <c r="BI82" s="1">
        <v>43532</v>
      </c>
      <c r="BJ82">
        <v>0</v>
      </c>
      <c r="BK82">
        <v>0</v>
      </c>
      <c r="BL82">
        <v>0</v>
      </c>
      <c r="BM82">
        <v>0</v>
      </c>
      <c r="BN82">
        <v>0</v>
      </c>
      <c r="BO82">
        <v>0</v>
      </c>
      <c r="BP82">
        <v>0</v>
      </c>
      <c r="BQ82" s="1">
        <v>43117</v>
      </c>
      <c r="BR82">
        <v>4</v>
      </c>
      <c r="BS82">
        <v>2</v>
      </c>
      <c r="BT82">
        <v>2</v>
      </c>
      <c r="BU82">
        <v>16</v>
      </c>
      <c r="BV82">
        <v>1</v>
      </c>
      <c r="BW82">
        <v>0</v>
      </c>
      <c r="BX82">
        <v>16</v>
      </c>
      <c r="BY82">
        <v>22.667000000000002</v>
      </c>
      <c r="CA82" t="s">
        <v>1570</v>
      </c>
      <c r="CB82" t="s">
        <v>1571</v>
      </c>
      <c r="CC82">
        <v>7719</v>
      </c>
      <c r="CD82">
        <v>290</v>
      </c>
      <c r="CE82">
        <v>7325561060</v>
      </c>
      <c r="CF82" t="s">
        <v>98</v>
      </c>
      <c r="CG82" t="s">
        <v>99</v>
      </c>
      <c r="CH82" s="1">
        <v>38240</v>
      </c>
      <c r="CI82" t="s">
        <v>99</v>
      </c>
      <c r="CJ82" t="s">
        <v>100</v>
      </c>
      <c r="CK82" t="s">
        <v>99</v>
      </c>
      <c r="CL82" t="s">
        <v>102</v>
      </c>
      <c r="CM82" t="s">
        <v>1569</v>
      </c>
      <c r="CN82">
        <v>138</v>
      </c>
      <c r="CO82" s="1">
        <v>44621</v>
      </c>
      <c r="CP82" s="1"/>
      <c r="CV82"/>
    </row>
    <row r="83" spans="1:102" x14ac:dyDescent="0.25">
      <c r="A83" t="s">
        <v>233</v>
      </c>
      <c r="B83" s="18" t="s">
        <v>1767</v>
      </c>
      <c r="C83" s="18">
        <v>315477</v>
      </c>
      <c r="D83" t="s">
        <v>1548</v>
      </c>
      <c r="E83" t="s">
        <v>215</v>
      </c>
      <c r="F83" t="s">
        <v>287</v>
      </c>
      <c r="G83" t="s">
        <v>1781</v>
      </c>
      <c r="H83">
        <v>64.3</v>
      </c>
      <c r="I83" t="s">
        <v>97</v>
      </c>
      <c r="K83" t="s">
        <v>99</v>
      </c>
      <c r="L83" t="s">
        <v>104</v>
      </c>
      <c r="M83">
        <v>5</v>
      </c>
      <c r="N83">
        <v>3</v>
      </c>
      <c r="O83">
        <v>4</v>
      </c>
      <c r="P83">
        <v>5</v>
      </c>
      <c r="R83">
        <v>5</v>
      </c>
      <c r="S83">
        <v>4</v>
      </c>
      <c r="U83" s="8">
        <v>3.7764199999999999</v>
      </c>
      <c r="V83" s="8">
        <v>1.26217</v>
      </c>
      <c r="W83">
        <v>28.1</v>
      </c>
      <c r="X83">
        <v>0.86561999999999995</v>
      </c>
      <c r="Y83">
        <v>2.1277900000000001</v>
      </c>
      <c r="Z83">
        <v>2.8734299999999999</v>
      </c>
      <c r="AA83">
        <v>0.68910000000000005</v>
      </c>
      <c r="AB83">
        <v>0.37656000000000001</v>
      </c>
      <c r="AD83">
        <v>1.64863</v>
      </c>
      <c r="AE83">
        <v>39.1</v>
      </c>
      <c r="AG83">
        <v>0</v>
      </c>
      <c r="AJ83">
        <v>2.2161400000000002</v>
      </c>
      <c r="AK83">
        <v>0.90085000000000004</v>
      </c>
      <c r="AL83">
        <v>0.54849999999999999</v>
      </c>
      <c r="AM83">
        <v>3.6654800000000001</v>
      </c>
      <c r="AN83">
        <v>1.5229699999999999</v>
      </c>
      <c r="AO83">
        <v>0.70681000000000005</v>
      </c>
      <c r="AP83">
        <v>0.86177999999999999</v>
      </c>
      <c r="AQ83">
        <v>3.25285</v>
      </c>
      <c r="AS83">
        <v>0</v>
      </c>
      <c r="AT83">
        <v>0</v>
      </c>
      <c r="AU83">
        <v>0</v>
      </c>
      <c r="AV83">
        <v>0</v>
      </c>
      <c r="AW83" s="4">
        <v>0</v>
      </c>
      <c r="AX83">
        <v>0</v>
      </c>
      <c r="AY83">
        <v>0</v>
      </c>
      <c r="BA83" s="1">
        <v>44336</v>
      </c>
      <c r="BB83">
        <v>1</v>
      </c>
      <c r="BC83">
        <v>1</v>
      </c>
      <c r="BD83">
        <v>0</v>
      </c>
      <c r="BE83">
        <v>4</v>
      </c>
      <c r="BF83">
        <v>1</v>
      </c>
      <c r="BG83">
        <v>0</v>
      </c>
      <c r="BH83">
        <v>4</v>
      </c>
      <c r="BI83" s="1">
        <v>43661</v>
      </c>
      <c r="BJ83">
        <v>3</v>
      </c>
      <c r="BK83">
        <v>3</v>
      </c>
      <c r="BL83">
        <v>0</v>
      </c>
      <c r="BM83">
        <v>12</v>
      </c>
      <c r="BN83">
        <v>1</v>
      </c>
      <c r="BO83">
        <v>0</v>
      </c>
      <c r="BP83">
        <v>12</v>
      </c>
      <c r="BQ83" s="1">
        <v>43329</v>
      </c>
      <c r="BR83">
        <v>2</v>
      </c>
      <c r="BS83">
        <v>2</v>
      </c>
      <c r="BT83">
        <v>0</v>
      </c>
      <c r="BU83">
        <v>8</v>
      </c>
      <c r="BV83">
        <v>1</v>
      </c>
      <c r="BW83">
        <v>0</v>
      </c>
      <c r="BX83">
        <v>8</v>
      </c>
      <c r="BY83">
        <v>7.3330000000000002</v>
      </c>
      <c r="CA83" t="s">
        <v>1550</v>
      </c>
      <c r="CB83" t="s">
        <v>1551</v>
      </c>
      <c r="CC83">
        <v>7470</v>
      </c>
      <c r="CD83">
        <v>320</v>
      </c>
      <c r="CE83">
        <v>9736929500</v>
      </c>
      <c r="CF83" t="s">
        <v>98</v>
      </c>
      <c r="CG83" t="s">
        <v>99</v>
      </c>
      <c r="CH83" s="1">
        <v>37431</v>
      </c>
      <c r="CI83" t="s">
        <v>99</v>
      </c>
      <c r="CJ83" t="s">
        <v>99</v>
      </c>
      <c r="CK83" t="s">
        <v>99</v>
      </c>
      <c r="CL83" t="s">
        <v>102</v>
      </c>
      <c r="CM83" t="s">
        <v>1549</v>
      </c>
      <c r="CN83">
        <v>73</v>
      </c>
      <c r="CO83" s="1">
        <v>44621</v>
      </c>
      <c r="CP83" s="1"/>
      <c r="CV83">
        <v>2</v>
      </c>
    </row>
    <row r="84" spans="1:102" x14ac:dyDescent="0.25">
      <c r="A84" t="s">
        <v>233</v>
      </c>
      <c r="B84" s="18" t="s">
        <v>1767</v>
      </c>
      <c r="C84" s="18">
        <v>315152</v>
      </c>
      <c r="D84" t="s">
        <v>586</v>
      </c>
      <c r="E84" t="s">
        <v>588</v>
      </c>
      <c r="F84" t="s">
        <v>278</v>
      </c>
      <c r="G84" t="s">
        <v>1781</v>
      </c>
      <c r="H84">
        <v>100.8</v>
      </c>
      <c r="I84" t="s">
        <v>97</v>
      </c>
      <c r="K84" t="s">
        <v>99</v>
      </c>
      <c r="L84" t="s">
        <v>104</v>
      </c>
      <c r="M84">
        <v>5</v>
      </c>
      <c r="N84">
        <v>3</v>
      </c>
      <c r="O84">
        <v>4</v>
      </c>
      <c r="P84">
        <v>5</v>
      </c>
      <c r="Q84">
        <v>5</v>
      </c>
      <c r="R84">
        <v>5</v>
      </c>
      <c r="S84">
        <v>4</v>
      </c>
      <c r="U84" s="8">
        <v>3.3394599999999999</v>
      </c>
      <c r="V84" s="8">
        <v>0.98702000000000001</v>
      </c>
      <c r="W84">
        <v>40.6</v>
      </c>
      <c r="X84">
        <v>0.80232999999999999</v>
      </c>
      <c r="Y84">
        <v>1.78935</v>
      </c>
      <c r="Z84">
        <v>2.68275</v>
      </c>
      <c r="AA84">
        <v>0.62877000000000005</v>
      </c>
      <c r="AB84">
        <v>0.22556999999999999</v>
      </c>
      <c r="AD84">
        <v>1.5501199999999999</v>
      </c>
      <c r="AE84">
        <v>32.1</v>
      </c>
      <c r="AG84">
        <v>0</v>
      </c>
      <c r="AJ84">
        <v>2.1576</v>
      </c>
      <c r="AK84">
        <v>0.84013000000000004</v>
      </c>
      <c r="AL84">
        <v>0.46486</v>
      </c>
      <c r="AM84">
        <v>3.4626000000000001</v>
      </c>
      <c r="AN84">
        <v>1.47082</v>
      </c>
      <c r="AO84">
        <v>0.70247000000000004</v>
      </c>
      <c r="AP84">
        <v>0.79515999999999998</v>
      </c>
      <c r="AQ84">
        <v>3.0450200000000001</v>
      </c>
      <c r="AS84">
        <v>0</v>
      </c>
      <c r="AT84">
        <v>0</v>
      </c>
      <c r="AU84">
        <v>1</v>
      </c>
      <c r="AV84">
        <v>1</v>
      </c>
      <c r="AW84" s="4">
        <v>13905.45</v>
      </c>
      <c r="AX84">
        <v>0</v>
      </c>
      <c r="AY84">
        <v>1</v>
      </c>
      <c r="BA84" s="1">
        <v>43892</v>
      </c>
      <c r="BB84">
        <v>0</v>
      </c>
      <c r="BC84">
        <v>0</v>
      </c>
      <c r="BD84">
        <v>0</v>
      </c>
      <c r="BE84">
        <v>0</v>
      </c>
      <c r="BF84">
        <v>0</v>
      </c>
      <c r="BG84">
        <v>0</v>
      </c>
      <c r="BH84">
        <v>0</v>
      </c>
      <c r="BI84" s="1">
        <v>43578</v>
      </c>
      <c r="BJ84">
        <v>6</v>
      </c>
      <c r="BK84">
        <v>5</v>
      </c>
      <c r="BL84">
        <v>0</v>
      </c>
      <c r="BM84">
        <v>24</v>
      </c>
      <c r="BN84">
        <v>1</v>
      </c>
      <c r="BO84">
        <v>0</v>
      </c>
      <c r="BP84">
        <v>24</v>
      </c>
      <c r="BQ84" s="1">
        <v>43140</v>
      </c>
      <c r="BR84">
        <v>2</v>
      </c>
      <c r="BS84">
        <v>2</v>
      </c>
      <c r="BT84">
        <v>0</v>
      </c>
      <c r="BU84">
        <v>8</v>
      </c>
      <c r="BV84">
        <v>1</v>
      </c>
      <c r="BW84">
        <v>0</v>
      </c>
      <c r="BX84">
        <v>8</v>
      </c>
      <c r="BY84">
        <v>9.3330000000000002</v>
      </c>
      <c r="CA84" t="s">
        <v>589</v>
      </c>
      <c r="CB84" t="s">
        <v>590</v>
      </c>
      <c r="CC84">
        <v>7601</v>
      </c>
      <c r="CD84">
        <v>100</v>
      </c>
      <c r="CE84">
        <v>2014874900</v>
      </c>
      <c r="CF84" t="s">
        <v>98</v>
      </c>
      <c r="CG84" t="s">
        <v>99</v>
      </c>
      <c r="CH84" s="1">
        <v>27137</v>
      </c>
      <c r="CI84" t="s">
        <v>99</v>
      </c>
      <c r="CJ84" t="s">
        <v>99</v>
      </c>
      <c r="CK84" t="s">
        <v>99</v>
      </c>
      <c r="CL84" t="s">
        <v>102</v>
      </c>
      <c r="CM84" t="s">
        <v>587</v>
      </c>
      <c r="CN84">
        <v>128</v>
      </c>
      <c r="CO84" s="1">
        <v>44621</v>
      </c>
      <c r="CP84" s="1"/>
      <c r="CV84"/>
    </row>
    <row r="85" spans="1:102" x14ac:dyDescent="0.25">
      <c r="A85" t="s">
        <v>233</v>
      </c>
      <c r="B85" s="18" t="s">
        <v>1767</v>
      </c>
      <c r="C85" s="18">
        <v>315271</v>
      </c>
      <c r="D85" t="s">
        <v>929</v>
      </c>
      <c r="E85" t="s">
        <v>828</v>
      </c>
      <c r="F85" t="s">
        <v>268</v>
      </c>
      <c r="G85" t="s">
        <v>1781</v>
      </c>
      <c r="H85">
        <v>98.2</v>
      </c>
      <c r="I85" t="s">
        <v>97</v>
      </c>
      <c r="K85" t="s">
        <v>99</v>
      </c>
      <c r="L85" t="s">
        <v>104</v>
      </c>
      <c r="M85">
        <v>4</v>
      </c>
      <c r="N85">
        <v>4</v>
      </c>
      <c r="O85">
        <v>3</v>
      </c>
      <c r="P85">
        <v>4</v>
      </c>
      <c r="Q85">
        <v>5</v>
      </c>
      <c r="R85">
        <v>3</v>
      </c>
      <c r="S85">
        <v>3</v>
      </c>
      <c r="U85" s="8">
        <v>4.4919799999999999</v>
      </c>
      <c r="V85" s="8">
        <v>0.41087000000000001</v>
      </c>
      <c r="W85">
        <v>57.9</v>
      </c>
      <c r="X85">
        <v>1.41649</v>
      </c>
      <c r="Y85">
        <v>1.8273600000000001</v>
      </c>
      <c r="Z85">
        <v>3.9208099999999999</v>
      </c>
      <c r="AA85">
        <v>0.28256999999999999</v>
      </c>
      <c r="AB85">
        <v>5.423E-2</v>
      </c>
      <c r="AD85">
        <v>2.6646200000000002</v>
      </c>
      <c r="AE85">
        <v>42.9</v>
      </c>
      <c r="AG85">
        <v>1</v>
      </c>
      <c r="AJ85">
        <v>1.7735700000000001</v>
      </c>
      <c r="AK85">
        <v>0.63116000000000005</v>
      </c>
      <c r="AL85">
        <v>0.28620000000000001</v>
      </c>
      <c r="AM85">
        <v>2.6909299999999998</v>
      </c>
      <c r="AN85">
        <v>3.0757599999999998</v>
      </c>
      <c r="AO85">
        <v>1.6508100000000001</v>
      </c>
      <c r="AP85">
        <v>0.53763000000000005</v>
      </c>
      <c r="AQ85">
        <v>5.2704800000000001</v>
      </c>
      <c r="AS85">
        <v>0</v>
      </c>
      <c r="AT85">
        <v>4</v>
      </c>
      <c r="AU85">
        <v>0</v>
      </c>
      <c r="AV85">
        <v>1</v>
      </c>
      <c r="AW85" s="4">
        <v>650</v>
      </c>
      <c r="AX85">
        <v>0</v>
      </c>
      <c r="AY85">
        <v>1</v>
      </c>
      <c r="BA85" s="1">
        <v>43823</v>
      </c>
      <c r="BB85">
        <v>1</v>
      </c>
      <c r="BC85">
        <v>1</v>
      </c>
      <c r="BD85">
        <v>0</v>
      </c>
      <c r="BE85">
        <v>8</v>
      </c>
      <c r="BF85">
        <v>1</v>
      </c>
      <c r="BG85">
        <v>0</v>
      </c>
      <c r="BH85">
        <v>8</v>
      </c>
      <c r="BI85" s="1">
        <v>43502</v>
      </c>
      <c r="BJ85">
        <v>3</v>
      </c>
      <c r="BK85">
        <v>3</v>
      </c>
      <c r="BL85">
        <v>0</v>
      </c>
      <c r="BM85">
        <v>20</v>
      </c>
      <c r="BN85">
        <v>1</v>
      </c>
      <c r="BO85">
        <v>0</v>
      </c>
      <c r="BP85">
        <v>20</v>
      </c>
      <c r="BQ85" s="1">
        <v>43059</v>
      </c>
      <c r="BR85">
        <v>2</v>
      </c>
      <c r="BS85">
        <v>1</v>
      </c>
      <c r="BT85">
        <v>1</v>
      </c>
      <c r="BU85">
        <v>20</v>
      </c>
      <c r="BV85">
        <v>1</v>
      </c>
      <c r="BW85">
        <v>0</v>
      </c>
      <c r="BX85">
        <v>20</v>
      </c>
      <c r="BY85">
        <v>14</v>
      </c>
      <c r="CA85" t="s">
        <v>931</v>
      </c>
      <c r="CB85" t="s">
        <v>932</v>
      </c>
      <c r="CC85">
        <v>8069</v>
      </c>
      <c r="CD85">
        <v>340</v>
      </c>
      <c r="CE85">
        <v>8562996800</v>
      </c>
      <c r="CF85" t="s">
        <v>98</v>
      </c>
      <c r="CG85" t="s">
        <v>99</v>
      </c>
      <c r="CH85" s="1">
        <v>32517</v>
      </c>
      <c r="CI85" t="s">
        <v>99</v>
      </c>
      <c r="CJ85" t="s">
        <v>100</v>
      </c>
      <c r="CK85" t="s">
        <v>99</v>
      </c>
      <c r="CL85" t="s">
        <v>102</v>
      </c>
      <c r="CM85" t="s">
        <v>930</v>
      </c>
      <c r="CN85">
        <v>161</v>
      </c>
      <c r="CO85" s="1">
        <v>44621</v>
      </c>
      <c r="CP85" s="1"/>
      <c r="CV85"/>
    </row>
    <row r="86" spans="1:102" x14ac:dyDescent="0.25">
      <c r="A86" t="s">
        <v>233</v>
      </c>
      <c r="B86" s="18" t="s">
        <v>1767</v>
      </c>
      <c r="C86" s="18">
        <v>315491</v>
      </c>
      <c r="D86" t="s">
        <v>1590</v>
      </c>
      <c r="E86" t="s">
        <v>1592</v>
      </c>
      <c r="F86" t="s">
        <v>194</v>
      </c>
      <c r="G86" t="s">
        <v>1782</v>
      </c>
      <c r="H86">
        <v>100.5</v>
      </c>
      <c r="I86" t="s">
        <v>108</v>
      </c>
      <c r="K86" t="s">
        <v>99</v>
      </c>
      <c r="L86" t="s">
        <v>104</v>
      </c>
      <c r="M86">
        <v>5</v>
      </c>
      <c r="N86">
        <v>4</v>
      </c>
      <c r="O86">
        <v>3</v>
      </c>
      <c r="P86">
        <v>5</v>
      </c>
      <c r="Q86">
        <v>5</v>
      </c>
      <c r="R86">
        <v>5</v>
      </c>
      <c r="S86">
        <v>4</v>
      </c>
      <c r="U86" s="8">
        <v>4.2684699999999998</v>
      </c>
      <c r="V86" s="8">
        <v>0.65744999999999998</v>
      </c>
      <c r="W86">
        <v>30.8</v>
      </c>
      <c r="X86">
        <v>0.97668999999999995</v>
      </c>
      <c r="Y86">
        <v>1.6341399999999999</v>
      </c>
      <c r="Z86">
        <v>3.85303</v>
      </c>
      <c r="AA86">
        <v>0.36875000000000002</v>
      </c>
      <c r="AB86">
        <v>9.9580000000000002E-2</v>
      </c>
      <c r="AD86">
        <v>2.6343299999999998</v>
      </c>
      <c r="AE86">
        <v>30</v>
      </c>
      <c r="AG86">
        <v>0</v>
      </c>
      <c r="AJ86">
        <v>2.1908400000000001</v>
      </c>
      <c r="AK86">
        <v>0.67920000000000003</v>
      </c>
      <c r="AL86">
        <v>0.307</v>
      </c>
      <c r="AM86">
        <v>3.1770399999999999</v>
      </c>
      <c r="AN86">
        <v>2.4616400000000001</v>
      </c>
      <c r="AO86">
        <v>1.05775</v>
      </c>
      <c r="AP86">
        <v>0.80201</v>
      </c>
      <c r="AQ86">
        <v>4.2419500000000001</v>
      </c>
      <c r="AS86">
        <v>0</v>
      </c>
      <c r="AT86">
        <v>2</v>
      </c>
      <c r="AU86">
        <v>0</v>
      </c>
      <c r="AV86">
        <v>7</v>
      </c>
      <c r="AW86" s="4">
        <v>11387.71</v>
      </c>
      <c r="AX86">
        <v>0</v>
      </c>
      <c r="AY86">
        <v>7</v>
      </c>
      <c r="BA86" s="1">
        <v>44327</v>
      </c>
      <c r="BB86">
        <v>2</v>
      </c>
      <c r="BC86">
        <v>2</v>
      </c>
      <c r="BD86">
        <v>0</v>
      </c>
      <c r="BE86">
        <v>12</v>
      </c>
      <c r="BF86">
        <v>1</v>
      </c>
      <c r="BG86">
        <v>0</v>
      </c>
      <c r="BH86">
        <v>12</v>
      </c>
      <c r="BI86" s="1">
        <v>43623</v>
      </c>
      <c r="BJ86">
        <v>4</v>
      </c>
      <c r="BK86">
        <v>2</v>
      </c>
      <c r="BL86">
        <v>2</v>
      </c>
      <c r="BM86">
        <v>20</v>
      </c>
      <c r="BN86">
        <v>1</v>
      </c>
      <c r="BO86">
        <v>0</v>
      </c>
      <c r="BP86">
        <v>20</v>
      </c>
      <c r="BQ86" s="1">
        <v>43199</v>
      </c>
      <c r="BR86">
        <v>5</v>
      </c>
      <c r="BS86">
        <v>5</v>
      </c>
      <c r="BT86">
        <v>0</v>
      </c>
      <c r="BU86">
        <v>24</v>
      </c>
      <c r="BV86">
        <v>1</v>
      </c>
      <c r="BW86">
        <v>0</v>
      </c>
      <c r="BX86">
        <v>24</v>
      </c>
      <c r="BY86">
        <v>16.667000000000002</v>
      </c>
      <c r="CA86" t="s">
        <v>1593</v>
      </c>
      <c r="CB86" t="s">
        <v>1594</v>
      </c>
      <c r="CC86">
        <v>7444</v>
      </c>
      <c r="CD86">
        <v>300</v>
      </c>
      <c r="CE86">
        <v>9738313504</v>
      </c>
      <c r="CF86" t="s">
        <v>98</v>
      </c>
      <c r="CG86" t="s">
        <v>99</v>
      </c>
      <c r="CH86" s="1">
        <v>38457</v>
      </c>
      <c r="CI86" t="s">
        <v>100</v>
      </c>
      <c r="CJ86" t="s">
        <v>99</v>
      </c>
      <c r="CK86" t="s">
        <v>99</v>
      </c>
      <c r="CL86" t="s">
        <v>102</v>
      </c>
      <c r="CM86" t="s">
        <v>1591</v>
      </c>
      <c r="CN86">
        <v>113</v>
      </c>
      <c r="CO86" s="1">
        <v>44621</v>
      </c>
      <c r="CP86" s="1"/>
      <c r="CV86"/>
    </row>
    <row r="87" spans="1:102" x14ac:dyDescent="0.25">
      <c r="A87" t="s">
        <v>233</v>
      </c>
      <c r="B87" s="18" t="s">
        <v>1767</v>
      </c>
      <c r="C87" s="18">
        <v>315257</v>
      </c>
      <c r="D87" t="s">
        <v>878</v>
      </c>
      <c r="E87" t="s">
        <v>198</v>
      </c>
      <c r="F87" t="s">
        <v>628</v>
      </c>
      <c r="G87" t="s">
        <v>1781</v>
      </c>
      <c r="H87">
        <v>174.1</v>
      </c>
      <c r="I87" t="s">
        <v>106</v>
      </c>
      <c r="K87" t="s">
        <v>99</v>
      </c>
      <c r="L87" t="s">
        <v>104</v>
      </c>
      <c r="M87">
        <v>1</v>
      </c>
      <c r="N87">
        <v>1</v>
      </c>
      <c r="O87">
        <v>1</v>
      </c>
      <c r="P87">
        <v>4</v>
      </c>
      <c r="Q87">
        <v>5</v>
      </c>
      <c r="R87">
        <v>4</v>
      </c>
      <c r="S87">
        <v>1</v>
      </c>
      <c r="U87" s="8">
        <v>3.0650200000000001</v>
      </c>
      <c r="V87" s="8">
        <v>0.33568999999999999</v>
      </c>
      <c r="W87">
        <v>47.4</v>
      </c>
      <c r="X87">
        <v>1.0862099999999999</v>
      </c>
      <c r="Y87">
        <v>1.4218999999999999</v>
      </c>
      <c r="Z87">
        <v>2.7166399999999999</v>
      </c>
      <c r="AA87">
        <v>0.21510000000000001</v>
      </c>
      <c r="AB87">
        <v>9.7460000000000005E-2</v>
      </c>
      <c r="AD87">
        <v>1.6431199999999999</v>
      </c>
      <c r="AE87">
        <v>59.1</v>
      </c>
      <c r="AG87">
        <v>0</v>
      </c>
      <c r="AJ87">
        <v>2.04705</v>
      </c>
      <c r="AK87">
        <v>0.80825000000000002</v>
      </c>
      <c r="AL87">
        <v>0.74570000000000003</v>
      </c>
      <c r="AM87">
        <v>3.6009899999999999</v>
      </c>
      <c r="AN87">
        <v>1.6432599999999999</v>
      </c>
      <c r="AO87">
        <v>0.98853999999999997</v>
      </c>
      <c r="AP87">
        <v>0.16858999999999999</v>
      </c>
      <c r="AQ87">
        <v>2.68737</v>
      </c>
      <c r="AS87">
        <v>1</v>
      </c>
      <c r="AT87">
        <v>18</v>
      </c>
      <c r="AU87">
        <v>0</v>
      </c>
      <c r="AV87">
        <v>1</v>
      </c>
      <c r="AW87" s="4">
        <v>655.08000000000004</v>
      </c>
      <c r="AX87">
        <v>0</v>
      </c>
      <c r="AY87">
        <v>1</v>
      </c>
      <c r="BA87" s="1">
        <v>43882</v>
      </c>
      <c r="BB87">
        <v>5</v>
      </c>
      <c r="BC87">
        <v>5</v>
      </c>
      <c r="BD87">
        <v>1</v>
      </c>
      <c r="BE87">
        <v>28</v>
      </c>
      <c r="BF87">
        <v>1</v>
      </c>
      <c r="BG87">
        <v>0</v>
      </c>
      <c r="BH87">
        <v>28</v>
      </c>
      <c r="BI87" s="1">
        <v>43532</v>
      </c>
      <c r="BJ87">
        <v>11</v>
      </c>
      <c r="BK87">
        <v>6</v>
      </c>
      <c r="BL87">
        <v>5</v>
      </c>
      <c r="BM87">
        <v>56</v>
      </c>
      <c r="BN87">
        <v>1</v>
      </c>
      <c r="BO87">
        <v>0</v>
      </c>
      <c r="BP87">
        <v>56</v>
      </c>
      <c r="BQ87" s="1">
        <v>43118</v>
      </c>
      <c r="BR87">
        <v>6</v>
      </c>
      <c r="BS87">
        <v>3</v>
      </c>
      <c r="BT87">
        <v>3</v>
      </c>
      <c r="BU87">
        <v>32</v>
      </c>
      <c r="BV87">
        <v>1</v>
      </c>
      <c r="BW87">
        <v>0</v>
      </c>
      <c r="BX87">
        <v>32</v>
      </c>
      <c r="BY87">
        <v>38</v>
      </c>
      <c r="CA87" t="s">
        <v>880</v>
      </c>
      <c r="CB87" t="s">
        <v>881</v>
      </c>
      <c r="CC87">
        <v>8094</v>
      </c>
      <c r="CD87">
        <v>220</v>
      </c>
      <c r="CE87">
        <v>8568750100</v>
      </c>
      <c r="CF87" t="s">
        <v>98</v>
      </c>
      <c r="CG87" t="s">
        <v>99</v>
      </c>
      <c r="CH87" s="1">
        <v>32182</v>
      </c>
      <c r="CI87" t="s">
        <v>99</v>
      </c>
      <c r="CJ87" t="s">
        <v>100</v>
      </c>
      <c r="CK87" t="s">
        <v>99</v>
      </c>
      <c r="CL87" t="s">
        <v>102</v>
      </c>
      <c r="CM87" t="s">
        <v>879</v>
      </c>
      <c r="CN87">
        <v>180</v>
      </c>
      <c r="CO87" s="1">
        <v>44621</v>
      </c>
      <c r="CP87" s="1"/>
      <c r="CV87"/>
    </row>
    <row r="88" spans="1:102" x14ac:dyDescent="0.25">
      <c r="A88" t="s">
        <v>233</v>
      </c>
      <c r="B88" s="18" t="s">
        <v>1767</v>
      </c>
      <c r="C88" s="18">
        <v>315120</v>
      </c>
      <c r="D88" t="s">
        <v>480</v>
      </c>
      <c r="E88" t="s">
        <v>482</v>
      </c>
      <c r="F88" t="s">
        <v>194</v>
      </c>
      <c r="G88" t="s">
        <v>1781</v>
      </c>
      <c r="H88">
        <v>96.1</v>
      </c>
      <c r="I88" t="s">
        <v>97</v>
      </c>
      <c r="K88" t="s">
        <v>99</v>
      </c>
      <c r="L88" t="s">
        <v>104</v>
      </c>
      <c r="M88">
        <v>4</v>
      </c>
      <c r="N88">
        <v>2</v>
      </c>
      <c r="O88">
        <v>3</v>
      </c>
      <c r="P88">
        <v>5</v>
      </c>
      <c r="Q88">
        <v>5</v>
      </c>
      <c r="R88">
        <v>5</v>
      </c>
      <c r="S88">
        <v>2</v>
      </c>
      <c r="U88" s="8">
        <v>3.1493199999999999</v>
      </c>
      <c r="V88" s="8">
        <v>0.37587999999999999</v>
      </c>
      <c r="W88">
        <v>64.900000000000006</v>
      </c>
      <c r="X88">
        <v>0.81984000000000001</v>
      </c>
      <c r="Y88">
        <v>1.1957199999999999</v>
      </c>
      <c r="Z88">
        <v>2.6829000000000001</v>
      </c>
      <c r="AA88">
        <v>0.20893999999999999</v>
      </c>
      <c r="AB88">
        <v>0.12470000000000001</v>
      </c>
      <c r="AD88">
        <v>1.9536</v>
      </c>
      <c r="AE88">
        <v>71.400000000000006</v>
      </c>
      <c r="AG88">
        <v>1</v>
      </c>
      <c r="AJ88">
        <v>2.11625</v>
      </c>
      <c r="AK88">
        <v>0.71419999999999995</v>
      </c>
      <c r="AL88">
        <v>0.33703</v>
      </c>
      <c r="AM88">
        <v>3.1674699999999998</v>
      </c>
      <c r="AN88">
        <v>1.88988</v>
      </c>
      <c r="AO88">
        <v>0.84438000000000002</v>
      </c>
      <c r="AP88">
        <v>0.41766999999999999</v>
      </c>
      <c r="AQ88">
        <v>3.1392099999999998</v>
      </c>
      <c r="AS88">
        <v>0</v>
      </c>
      <c r="AT88">
        <v>4</v>
      </c>
      <c r="AU88">
        <v>2</v>
      </c>
      <c r="AV88">
        <v>1</v>
      </c>
      <c r="AW88" s="4">
        <v>9750</v>
      </c>
      <c r="AX88">
        <v>0</v>
      </c>
      <c r="AY88">
        <v>1</v>
      </c>
      <c r="BA88" s="1">
        <v>43796</v>
      </c>
      <c r="BB88">
        <v>1</v>
      </c>
      <c r="BC88">
        <v>0</v>
      </c>
      <c r="BD88">
        <v>0</v>
      </c>
      <c r="BE88">
        <v>4</v>
      </c>
      <c r="BF88">
        <v>0</v>
      </c>
      <c r="BG88">
        <v>0</v>
      </c>
      <c r="BH88">
        <v>4</v>
      </c>
      <c r="BI88" s="1">
        <v>43452</v>
      </c>
      <c r="BJ88">
        <v>6</v>
      </c>
      <c r="BK88">
        <v>5</v>
      </c>
      <c r="BL88">
        <v>0</v>
      </c>
      <c r="BM88">
        <v>28</v>
      </c>
      <c r="BN88">
        <v>1</v>
      </c>
      <c r="BO88">
        <v>0</v>
      </c>
      <c r="BP88">
        <v>28</v>
      </c>
      <c r="BQ88" s="1">
        <v>43014</v>
      </c>
      <c r="BR88">
        <v>7</v>
      </c>
      <c r="BS88">
        <v>6</v>
      </c>
      <c r="BT88">
        <v>1</v>
      </c>
      <c r="BU88">
        <v>40</v>
      </c>
      <c r="BV88">
        <v>1</v>
      </c>
      <c r="BW88">
        <v>0</v>
      </c>
      <c r="BX88">
        <v>40</v>
      </c>
      <c r="BY88">
        <v>18</v>
      </c>
      <c r="CA88" t="s">
        <v>483</v>
      </c>
      <c r="CB88" t="s">
        <v>484</v>
      </c>
      <c r="CC88">
        <v>7928</v>
      </c>
      <c r="CD88">
        <v>300</v>
      </c>
      <c r="CE88">
        <v>9738221500</v>
      </c>
      <c r="CF88" t="s">
        <v>98</v>
      </c>
      <c r="CG88" t="s">
        <v>99</v>
      </c>
      <c r="CH88" s="1">
        <v>25836</v>
      </c>
      <c r="CI88" t="s">
        <v>99</v>
      </c>
      <c r="CJ88" t="s">
        <v>100</v>
      </c>
      <c r="CK88" t="s">
        <v>99</v>
      </c>
      <c r="CL88" t="s">
        <v>102</v>
      </c>
      <c r="CM88" t="s">
        <v>481</v>
      </c>
      <c r="CN88">
        <v>108</v>
      </c>
      <c r="CO88" s="1">
        <v>44621</v>
      </c>
      <c r="CP88" s="1"/>
      <c r="CV88"/>
    </row>
    <row r="89" spans="1:102" x14ac:dyDescent="0.25">
      <c r="A89" t="s">
        <v>233</v>
      </c>
      <c r="B89" s="18" t="s">
        <v>1767</v>
      </c>
      <c r="C89" s="18">
        <v>315383</v>
      </c>
      <c r="D89" t="s">
        <v>1294</v>
      </c>
      <c r="E89" t="s">
        <v>1296</v>
      </c>
      <c r="F89" t="s">
        <v>194</v>
      </c>
      <c r="G89" t="s">
        <v>1782</v>
      </c>
      <c r="H89">
        <v>31.5</v>
      </c>
      <c r="I89" t="s">
        <v>108</v>
      </c>
      <c r="K89" t="s">
        <v>99</v>
      </c>
      <c r="L89" t="s">
        <v>104</v>
      </c>
      <c r="M89">
        <v>5</v>
      </c>
      <c r="N89">
        <v>4</v>
      </c>
      <c r="O89">
        <v>5</v>
      </c>
      <c r="P89">
        <v>5</v>
      </c>
      <c r="Q89">
        <v>5</v>
      </c>
      <c r="S89">
        <v>4</v>
      </c>
      <c r="U89" s="8">
        <v>7.5639200000000004</v>
      </c>
      <c r="V89" s="8">
        <v>0.99421999999999999</v>
      </c>
      <c r="W89">
        <v>44.6</v>
      </c>
      <c r="X89">
        <v>2.5681500000000002</v>
      </c>
      <c r="Y89">
        <v>3.56237</v>
      </c>
      <c r="Z89">
        <v>6.90177</v>
      </c>
      <c r="AA89">
        <v>0.52478999999999998</v>
      </c>
      <c r="AB89">
        <v>0.17276</v>
      </c>
      <c r="AD89">
        <v>4.0015499999999999</v>
      </c>
      <c r="AE89">
        <v>30</v>
      </c>
      <c r="AG89">
        <v>0</v>
      </c>
      <c r="AJ89">
        <v>2.3095500000000002</v>
      </c>
      <c r="AK89">
        <v>0.90276000000000001</v>
      </c>
      <c r="AL89">
        <v>0.38213999999999998</v>
      </c>
      <c r="AM89">
        <v>3.5944500000000001</v>
      </c>
      <c r="AN89">
        <v>3.54705</v>
      </c>
      <c r="AO89">
        <v>2.0925400000000001</v>
      </c>
      <c r="AP89">
        <v>0.97435000000000005</v>
      </c>
      <c r="AQ89">
        <v>6.6440200000000003</v>
      </c>
      <c r="AS89">
        <v>0</v>
      </c>
      <c r="AT89">
        <v>0</v>
      </c>
      <c r="AU89">
        <v>0</v>
      </c>
      <c r="AV89">
        <v>1</v>
      </c>
      <c r="AW89" s="4">
        <v>650</v>
      </c>
      <c r="AX89">
        <v>0</v>
      </c>
      <c r="AY89">
        <v>1</v>
      </c>
      <c r="BA89" s="1">
        <v>43854</v>
      </c>
      <c r="BB89">
        <v>0</v>
      </c>
      <c r="BC89">
        <v>0</v>
      </c>
      <c r="BD89">
        <v>0</v>
      </c>
      <c r="BE89">
        <v>0</v>
      </c>
      <c r="BF89">
        <v>0</v>
      </c>
      <c r="BG89">
        <v>0</v>
      </c>
      <c r="BH89">
        <v>0</v>
      </c>
      <c r="BI89" s="1">
        <v>43518</v>
      </c>
      <c r="BJ89">
        <v>3</v>
      </c>
      <c r="BK89">
        <v>3</v>
      </c>
      <c r="BL89">
        <v>0</v>
      </c>
      <c r="BM89">
        <v>12</v>
      </c>
      <c r="BN89">
        <v>1</v>
      </c>
      <c r="BO89">
        <v>0</v>
      </c>
      <c r="BP89">
        <v>12</v>
      </c>
      <c r="BQ89" s="1">
        <v>43207</v>
      </c>
      <c r="BR89">
        <v>1</v>
      </c>
      <c r="BS89">
        <v>1</v>
      </c>
      <c r="BT89">
        <v>0</v>
      </c>
      <c r="BU89">
        <v>4</v>
      </c>
      <c r="BV89">
        <v>1</v>
      </c>
      <c r="BW89">
        <v>0</v>
      </c>
      <c r="BX89">
        <v>4</v>
      </c>
      <c r="BY89">
        <v>4.6669999999999998</v>
      </c>
      <c r="CA89" t="s">
        <v>1297</v>
      </c>
      <c r="CB89" t="s">
        <v>1298</v>
      </c>
      <c r="CC89">
        <v>7932</v>
      </c>
      <c r="CD89">
        <v>300</v>
      </c>
      <c r="CE89">
        <v>9739661232</v>
      </c>
      <c r="CF89" t="s">
        <v>98</v>
      </c>
      <c r="CG89" t="s">
        <v>99</v>
      </c>
      <c r="CH89" s="1">
        <v>35765</v>
      </c>
      <c r="CI89" t="s">
        <v>99</v>
      </c>
      <c r="CJ89" t="s">
        <v>100</v>
      </c>
      <c r="CK89" t="s">
        <v>99</v>
      </c>
      <c r="CL89" t="s">
        <v>102</v>
      </c>
      <c r="CM89" t="s">
        <v>1295</v>
      </c>
      <c r="CN89">
        <v>35</v>
      </c>
      <c r="CO89" s="1">
        <v>44621</v>
      </c>
      <c r="CP89" s="1"/>
      <c r="CV89"/>
      <c r="CW89">
        <v>2</v>
      </c>
    </row>
    <row r="90" spans="1:102" x14ac:dyDescent="0.25">
      <c r="A90" t="s">
        <v>233</v>
      </c>
      <c r="B90" s="18" t="s">
        <v>1767</v>
      </c>
      <c r="C90" s="18">
        <v>315239</v>
      </c>
      <c r="D90" t="s">
        <v>831</v>
      </c>
      <c r="E90" t="s">
        <v>833</v>
      </c>
      <c r="F90" t="s">
        <v>129</v>
      </c>
      <c r="G90" t="s">
        <v>1782</v>
      </c>
      <c r="H90">
        <v>41.8</v>
      </c>
      <c r="I90" t="s">
        <v>111</v>
      </c>
      <c r="K90" t="s">
        <v>99</v>
      </c>
      <c r="L90" t="s">
        <v>138</v>
      </c>
      <c r="M90">
        <v>5</v>
      </c>
      <c r="N90">
        <v>4</v>
      </c>
      <c r="O90">
        <v>3</v>
      </c>
      <c r="P90">
        <v>5</v>
      </c>
      <c r="Q90">
        <v>5</v>
      </c>
      <c r="S90">
        <v>3</v>
      </c>
      <c r="U90" s="8">
        <v>6.9522199999999996</v>
      </c>
      <c r="V90" s="8">
        <v>2.3939499999999998</v>
      </c>
      <c r="W90">
        <v>25</v>
      </c>
      <c r="X90">
        <v>1.5395799999999999</v>
      </c>
      <c r="Y90">
        <v>3.9335300000000002</v>
      </c>
      <c r="Z90">
        <v>6.47804</v>
      </c>
      <c r="AA90">
        <v>2.16249</v>
      </c>
      <c r="AB90">
        <v>9.5869999999999997E-2</v>
      </c>
      <c r="AD90">
        <v>3.0186899999999999</v>
      </c>
      <c r="AE90">
        <v>33.299999999999997</v>
      </c>
      <c r="AG90">
        <v>0</v>
      </c>
      <c r="AJ90">
        <v>2.39859</v>
      </c>
      <c r="AK90">
        <v>0.98424999999999996</v>
      </c>
      <c r="AL90">
        <v>1.2738700000000001</v>
      </c>
      <c r="AM90">
        <v>4.6567100000000003</v>
      </c>
      <c r="AN90">
        <v>2.5764900000000002</v>
      </c>
      <c r="AO90">
        <v>1.15059</v>
      </c>
      <c r="AP90">
        <v>0.70379000000000003</v>
      </c>
      <c r="AQ90">
        <v>4.7136800000000001</v>
      </c>
      <c r="AS90">
        <v>0</v>
      </c>
      <c r="AT90">
        <v>0</v>
      </c>
      <c r="AU90">
        <v>0</v>
      </c>
      <c r="AV90">
        <v>0</v>
      </c>
      <c r="AW90" s="4">
        <v>0</v>
      </c>
      <c r="AX90">
        <v>0</v>
      </c>
      <c r="AY90">
        <v>0</v>
      </c>
      <c r="BA90" s="1">
        <v>44474</v>
      </c>
      <c r="BB90">
        <v>2</v>
      </c>
      <c r="BC90">
        <v>2</v>
      </c>
      <c r="BD90">
        <v>0</v>
      </c>
      <c r="BE90">
        <v>12</v>
      </c>
      <c r="BF90">
        <v>1</v>
      </c>
      <c r="BG90">
        <v>0</v>
      </c>
      <c r="BH90">
        <v>12</v>
      </c>
      <c r="BI90" s="1">
        <v>43760</v>
      </c>
      <c r="BJ90">
        <v>2</v>
      </c>
      <c r="BK90">
        <v>2</v>
      </c>
      <c r="BL90">
        <v>0</v>
      </c>
      <c r="BM90">
        <v>12</v>
      </c>
      <c r="BN90">
        <v>1</v>
      </c>
      <c r="BO90">
        <v>0</v>
      </c>
      <c r="BP90">
        <v>12</v>
      </c>
      <c r="BQ90" s="1">
        <v>43399</v>
      </c>
      <c r="BR90">
        <v>5</v>
      </c>
      <c r="BS90">
        <v>5</v>
      </c>
      <c r="BT90">
        <v>0</v>
      </c>
      <c r="BU90">
        <v>36</v>
      </c>
      <c r="BV90">
        <v>1</v>
      </c>
      <c r="BW90">
        <v>0</v>
      </c>
      <c r="BX90">
        <v>36</v>
      </c>
      <c r="BY90">
        <v>16</v>
      </c>
      <c r="CA90" t="s">
        <v>123</v>
      </c>
      <c r="CB90" t="s">
        <v>834</v>
      </c>
      <c r="CC90">
        <v>7092</v>
      </c>
      <c r="CD90">
        <v>370</v>
      </c>
      <c r="CE90">
        <v>9082333720</v>
      </c>
      <c r="CF90" t="s">
        <v>98</v>
      </c>
      <c r="CG90" t="s">
        <v>100</v>
      </c>
      <c r="CH90" s="1">
        <v>31691</v>
      </c>
      <c r="CI90" t="s">
        <v>99</v>
      </c>
      <c r="CJ90" t="s">
        <v>99</v>
      </c>
      <c r="CK90" t="s">
        <v>99</v>
      </c>
      <c r="CL90" t="s">
        <v>102</v>
      </c>
      <c r="CM90" t="s">
        <v>832</v>
      </c>
      <c r="CN90">
        <v>46</v>
      </c>
      <c r="CO90" s="1">
        <v>44621</v>
      </c>
      <c r="CP90" s="1"/>
      <c r="CV90"/>
      <c r="CW90">
        <v>2</v>
      </c>
    </row>
    <row r="91" spans="1:102" x14ac:dyDescent="0.25">
      <c r="A91" t="s">
        <v>233</v>
      </c>
      <c r="B91" s="18" t="s">
        <v>1767</v>
      </c>
      <c r="C91" s="18">
        <v>315443</v>
      </c>
      <c r="D91" t="s">
        <v>1441</v>
      </c>
      <c r="E91" t="s">
        <v>905</v>
      </c>
      <c r="F91" t="s">
        <v>473</v>
      </c>
      <c r="G91" t="s">
        <v>1782</v>
      </c>
      <c r="H91">
        <v>19.8</v>
      </c>
      <c r="I91" t="s">
        <v>111</v>
      </c>
      <c r="K91" t="s">
        <v>99</v>
      </c>
      <c r="L91" t="s">
        <v>138</v>
      </c>
      <c r="M91">
        <v>5</v>
      </c>
      <c r="N91">
        <v>5</v>
      </c>
      <c r="O91">
        <v>4</v>
      </c>
      <c r="P91">
        <v>5</v>
      </c>
      <c r="Q91">
        <v>5</v>
      </c>
      <c r="S91">
        <v>5</v>
      </c>
      <c r="U91" s="8">
        <v>6.0480999999999998</v>
      </c>
      <c r="V91" s="8">
        <v>3.2695799999999999</v>
      </c>
      <c r="W91">
        <v>43.2</v>
      </c>
      <c r="X91">
        <v>0.18078</v>
      </c>
      <c r="Y91">
        <v>3.4503599999999999</v>
      </c>
      <c r="Z91">
        <v>5.47743</v>
      </c>
      <c r="AA91">
        <v>2.8972799999999999</v>
      </c>
      <c r="AB91">
        <v>0.22381999999999999</v>
      </c>
      <c r="AD91">
        <v>2.5977399999999999</v>
      </c>
      <c r="AE91">
        <v>35</v>
      </c>
      <c r="AG91">
        <v>0</v>
      </c>
      <c r="AJ91">
        <v>2.1572200000000001</v>
      </c>
      <c r="AK91">
        <v>0.85631000000000002</v>
      </c>
      <c r="AL91">
        <v>0.38790999999999998</v>
      </c>
      <c r="AM91">
        <v>3.40144</v>
      </c>
      <c r="AN91">
        <v>2.4652799999999999</v>
      </c>
      <c r="AO91">
        <v>0.15529000000000001</v>
      </c>
      <c r="AP91">
        <v>3.1565699999999999</v>
      </c>
      <c r="AQ91">
        <v>5.6139900000000003</v>
      </c>
      <c r="AS91">
        <v>0</v>
      </c>
      <c r="AT91">
        <v>0</v>
      </c>
      <c r="AU91">
        <v>1</v>
      </c>
      <c r="AV91">
        <v>2</v>
      </c>
      <c r="AW91" s="4">
        <v>25000</v>
      </c>
      <c r="AX91">
        <v>1</v>
      </c>
      <c r="AY91">
        <v>3</v>
      </c>
      <c r="BA91" s="1">
        <v>44411</v>
      </c>
      <c r="BB91">
        <v>2</v>
      </c>
      <c r="BC91">
        <v>2</v>
      </c>
      <c r="BD91">
        <v>0</v>
      </c>
      <c r="BE91">
        <v>8</v>
      </c>
      <c r="BF91">
        <v>1</v>
      </c>
      <c r="BG91">
        <v>0</v>
      </c>
      <c r="BH91">
        <v>8</v>
      </c>
      <c r="BI91" s="1">
        <v>43724</v>
      </c>
      <c r="BJ91">
        <v>2</v>
      </c>
      <c r="BK91">
        <v>1</v>
      </c>
      <c r="BL91">
        <v>0</v>
      </c>
      <c r="BM91">
        <v>24</v>
      </c>
      <c r="BN91">
        <v>1</v>
      </c>
      <c r="BO91">
        <v>0</v>
      </c>
      <c r="BP91">
        <v>24</v>
      </c>
      <c r="BQ91" s="1">
        <v>43389</v>
      </c>
      <c r="BR91">
        <v>0</v>
      </c>
      <c r="BS91">
        <v>0</v>
      </c>
      <c r="BT91">
        <v>0</v>
      </c>
      <c r="BU91">
        <v>0</v>
      </c>
      <c r="BV91">
        <v>0</v>
      </c>
      <c r="BW91">
        <v>0</v>
      </c>
      <c r="BX91">
        <v>0</v>
      </c>
      <c r="BY91">
        <v>12</v>
      </c>
      <c r="CA91" t="s">
        <v>123</v>
      </c>
      <c r="CB91" t="s">
        <v>1060</v>
      </c>
      <c r="CC91">
        <v>8755</v>
      </c>
      <c r="CD91">
        <v>310</v>
      </c>
      <c r="CE91">
        <v>7327973800</v>
      </c>
      <c r="CF91" t="s">
        <v>98</v>
      </c>
      <c r="CG91" t="s">
        <v>100</v>
      </c>
      <c r="CH91" s="1">
        <v>35604</v>
      </c>
      <c r="CI91" t="s">
        <v>99</v>
      </c>
      <c r="CJ91" t="s">
        <v>99</v>
      </c>
      <c r="CK91" t="s">
        <v>99</v>
      </c>
      <c r="CL91" t="s">
        <v>102</v>
      </c>
      <c r="CM91" t="s">
        <v>1058</v>
      </c>
      <c r="CN91">
        <v>26</v>
      </c>
      <c r="CO91" s="1">
        <v>44621</v>
      </c>
      <c r="CP91" s="1"/>
      <c r="CV91"/>
      <c r="CW91">
        <v>2</v>
      </c>
    </row>
    <row r="92" spans="1:102" x14ac:dyDescent="0.25">
      <c r="A92" t="s">
        <v>233</v>
      </c>
      <c r="B92" s="18" t="s">
        <v>1767</v>
      </c>
      <c r="C92" s="18">
        <v>315376</v>
      </c>
      <c r="D92" t="s">
        <v>1278</v>
      </c>
      <c r="E92" t="s">
        <v>1280</v>
      </c>
      <c r="F92" t="s">
        <v>278</v>
      </c>
      <c r="G92" t="s">
        <v>1782</v>
      </c>
      <c r="H92">
        <v>280.3</v>
      </c>
      <c r="I92" t="s">
        <v>121</v>
      </c>
      <c r="K92" t="s">
        <v>99</v>
      </c>
      <c r="L92" t="s">
        <v>101</v>
      </c>
      <c r="M92">
        <v>5</v>
      </c>
      <c r="N92">
        <v>3</v>
      </c>
      <c r="O92">
        <v>4</v>
      </c>
      <c r="P92">
        <v>5</v>
      </c>
      <c r="Q92">
        <v>5</v>
      </c>
      <c r="R92">
        <v>5</v>
      </c>
      <c r="S92">
        <v>4</v>
      </c>
      <c r="U92" s="8">
        <v>3.1968700000000001</v>
      </c>
      <c r="V92" s="8">
        <v>0.76093999999999995</v>
      </c>
      <c r="W92">
        <v>17.8</v>
      </c>
      <c r="X92">
        <v>0.35413</v>
      </c>
      <c r="Y92">
        <v>1.11507</v>
      </c>
      <c r="Z92">
        <v>2.7148400000000001</v>
      </c>
      <c r="AA92">
        <v>0.44185999999999998</v>
      </c>
      <c r="AB92">
        <v>0.14105999999999999</v>
      </c>
      <c r="AD92">
        <v>2.0817999999999999</v>
      </c>
      <c r="AE92">
        <v>21.1</v>
      </c>
      <c r="AG92">
        <v>2</v>
      </c>
      <c r="AJ92">
        <v>2.1050900000000001</v>
      </c>
      <c r="AK92">
        <v>0.71228000000000002</v>
      </c>
      <c r="AL92">
        <v>0.31935999999999998</v>
      </c>
      <c r="AM92">
        <v>3.1367400000000001</v>
      </c>
      <c r="AN92">
        <v>2.0245700000000002</v>
      </c>
      <c r="AO92">
        <v>0.36570999999999998</v>
      </c>
      <c r="AP92">
        <v>0.89232999999999996</v>
      </c>
      <c r="AQ92">
        <v>3.2178300000000002</v>
      </c>
      <c r="AS92">
        <v>1</v>
      </c>
      <c r="AT92">
        <v>1</v>
      </c>
      <c r="AU92">
        <v>0</v>
      </c>
      <c r="AV92">
        <v>1</v>
      </c>
      <c r="AW92" s="4">
        <v>166920</v>
      </c>
      <c r="AX92">
        <v>0</v>
      </c>
      <c r="AY92">
        <v>1</v>
      </c>
      <c r="BA92" s="1">
        <v>44487</v>
      </c>
      <c r="BB92">
        <v>2</v>
      </c>
      <c r="BC92">
        <v>1</v>
      </c>
      <c r="BD92">
        <v>2</v>
      </c>
      <c r="BE92">
        <v>12</v>
      </c>
      <c r="BF92">
        <v>1</v>
      </c>
      <c r="BG92">
        <v>0</v>
      </c>
      <c r="BH92">
        <v>12</v>
      </c>
      <c r="BI92" s="1">
        <v>43770</v>
      </c>
      <c r="BJ92">
        <v>1</v>
      </c>
      <c r="BK92">
        <v>1</v>
      </c>
      <c r="BL92">
        <v>0</v>
      </c>
      <c r="BM92">
        <v>4</v>
      </c>
      <c r="BN92">
        <v>1</v>
      </c>
      <c r="BO92">
        <v>0</v>
      </c>
      <c r="BP92">
        <v>4</v>
      </c>
      <c r="BQ92" s="1">
        <v>43448</v>
      </c>
      <c r="BR92">
        <v>5</v>
      </c>
      <c r="BS92">
        <v>5</v>
      </c>
      <c r="BT92">
        <v>0</v>
      </c>
      <c r="BU92">
        <v>32</v>
      </c>
      <c r="BV92">
        <v>1</v>
      </c>
      <c r="BW92">
        <v>0</v>
      </c>
      <c r="BX92">
        <v>32</v>
      </c>
      <c r="BY92">
        <v>12.667</v>
      </c>
      <c r="CA92" t="s">
        <v>1278</v>
      </c>
      <c r="CB92" t="s">
        <v>1281</v>
      </c>
      <c r="CC92">
        <v>7481</v>
      </c>
      <c r="CD92">
        <v>100</v>
      </c>
      <c r="CE92">
        <v>2018485200</v>
      </c>
      <c r="CF92" t="s">
        <v>98</v>
      </c>
      <c r="CG92" t="s">
        <v>99</v>
      </c>
      <c r="CH92" s="1">
        <v>35704</v>
      </c>
      <c r="CI92" t="s">
        <v>99</v>
      </c>
      <c r="CJ92" t="s">
        <v>99</v>
      </c>
      <c r="CK92" t="s">
        <v>99</v>
      </c>
      <c r="CL92" t="s">
        <v>102</v>
      </c>
      <c r="CM92" t="s">
        <v>1279</v>
      </c>
      <c r="CN92">
        <v>298</v>
      </c>
      <c r="CO92" s="1">
        <v>44621</v>
      </c>
      <c r="CP92" s="1"/>
      <c r="CV92"/>
    </row>
    <row r="93" spans="1:102" x14ac:dyDescent="0.25">
      <c r="A93" t="s">
        <v>233</v>
      </c>
      <c r="B93" s="18" t="s">
        <v>1767</v>
      </c>
      <c r="C93" s="18">
        <v>315505</v>
      </c>
      <c r="D93" t="s">
        <v>1638</v>
      </c>
      <c r="E93" t="s">
        <v>174</v>
      </c>
      <c r="F93" t="s">
        <v>206</v>
      </c>
      <c r="G93" t="s">
        <v>1782</v>
      </c>
      <c r="H93">
        <v>18.2</v>
      </c>
      <c r="I93" t="s">
        <v>108</v>
      </c>
      <c r="K93" t="s">
        <v>99</v>
      </c>
      <c r="L93" t="s">
        <v>113</v>
      </c>
      <c r="M93">
        <v>5</v>
      </c>
      <c r="N93">
        <v>5</v>
      </c>
      <c r="O93">
        <v>4</v>
      </c>
      <c r="P93">
        <v>5</v>
      </c>
      <c r="R93">
        <v>5</v>
      </c>
      <c r="S93">
        <v>5</v>
      </c>
      <c r="U93" s="8">
        <v>4.7128699999999997</v>
      </c>
      <c r="V93" s="8">
        <v>2.6358600000000001</v>
      </c>
      <c r="W93">
        <v>34.799999999999997</v>
      </c>
      <c r="X93">
        <v>0</v>
      </c>
      <c r="Y93">
        <v>2.6358600000000001</v>
      </c>
      <c r="Z93">
        <v>4.7388000000000003</v>
      </c>
      <c r="AA93">
        <v>2.6363599999999998</v>
      </c>
      <c r="AB93">
        <v>0.68642999999999998</v>
      </c>
      <c r="AD93">
        <v>2.077</v>
      </c>
      <c r="AE93">
        <v>30.8</v>
      </c>
      <c r="AG93">
        <v>1</v>
      </c>
      <c r="AJ93">
        <v>1.99874</v>
      </c>
      <c r="AK93">
        <v>0.89480999999999999</v>
      </c>
      <c r="AL93">
        <v>0.57967999999999997</v>
      </c>
      <c r="AM93">
        <v>3.47323</v>
      </c>
      <c r="AN93">
        <v>2.1273900000000001</v>
      </c>
      <c r="AO93">
        <v>0</v>
      </c>
      <c r="AP93">
        <v>1.7029000000000001</v>
      </c>
      <c r="AQ93">
        <v>4.2841800000000001</v>
      </c>
      <c r="AS93">
        <v>0</v>
      </c>
      <c r="AT93">
        <v>0</v>
      </c>
      <c r="AU93">
        <v>1</v>
      </c>
      <c r="AV93">
        <v>2</v>
      </c>
      <c r="AW93" s="4">
        <v>1625</v>
      </c>
      <c r="AX93">
        <v>0</v>
      </c>
      <c r="AY93">
        <v>2</v>
      </c>
      <c r="BA93" s="1">
        <v>44343</v>
      </c>
      <c r="BB93">
        <v>2</v>
      </c>
      <c r="BC93">
        <v>2</v>
      </c>
      <c r="BD93">
        <v>0</v>
      </c>
      <c r="BE93">
        <v>8</v>
      </c>
      <c r="BF93">
        <v>1</v>
      </c>
      <c r="BG93">
        <v>0</v>
      </c>
      <c r="BH93">
        <v>8</v>
      </c>
      <c r="BI93" s="1">
        <v>43663</v>
      </c>
      <c r="BJ93">
        <v>4</v>
      </c>
      <c r="BK93">
        <v>3</v>
      </c>
      <c r="BL93">
        <v>0</v>
      </c>
      <c r="BM93">
        <v>24</v>
      </c>
      <c r="BN93">
        <v>1</v>
      </c>
      <c r="BO93">
        <v>0</v>
      </c>
      <c r="BP93">
        <v>24</v>
      </c>
      <c r="BQ93" s="1">
        <v>43335</v>
      </c>
      <c r="BR93">
        <v>1</v>
      </c>
      <c r="BS93">
        <v>1</v>
      </c>
      <c r="BT93">
        <v>0</v>
      </c>
      <c r="BU93">
        <v>4</v>
      </c>
      <c r="BV93">
        <v>1</v>
      </c>
      <c r="BW93">
        <v>0</v>
      </c>
      <c r="BX93">
        <v>4</v>
      </c>
      <c r="BY93">
        <v>12.667</v>
      </c>
      <c r="CA93" t="s">
        <v>1638</v>
      </c>
      <c r="CB93" t="s">
        <v>1640</v>
      </c>
      <c r="CC93">
        <v>7109</v>
      </c>
      <c r="CD93">
        <v>200</v>
      </c>
      <c r="CE93">
        <v>9734502963</v>
      </c>
      <c r="CF93" t="s">
        <v>98</v>
      </c>
      <c r="CG93" t="s">
        <v>100</v>
      </c>
      <c r="CH93" s="1">
        <v>40093</v>
      </c>
      <c r="CI93" t="s">
        <v>99</v>
      </c>
      <c r="CJ93" t="s">
        <v>99</v>
      </c>
      <c r="CK93" t="s">
        <v>99</v>
      </c>
      <c r="CL93" t="s">
        <v>102</v>
      </c>
      <c r="CM93" t="s">
        <v>1639</v>
      </c>
      <c r="CN93">
        <v>20</v>
      </c>
      <c r="CO93" s="1">
        <v>44621</v>
      </c>
      <c r="CP93" s="1"/>
      <c r="CV93">
        <v>2</v>
      </c>
    </row>
    <row r="94" spans="1:102" x14ac:dyDescent="0.25">
      <c r="A94" t="s">
        <v>233</v>
      </c>
      <c r="B94" s="18" t="s">
        <v>1767</v>
      </c>
      <c r="C94" s="18">
        <v>315341</v>
      </c>
      <c r="D94" t="s">
        <v>1153</v>
      </c>
      <c r="E94" t="s">
        <v>1155</v>
      </c>
      <c r="F94" t="s">
        <v>129</v>
      </c>
      <c r="G94" t="s">
        <v>1781</v>
      </c>
      <c r="H94">
        <v>79.7</v>
      </c>
      <c r="I94" t="s">
        <v>106</v>
      </c>
      <c r="J94" t="s">
        <v>107</v>
      </c>
      <c r="K94" t="s">
        <v>99</v>
      </c>
      <c r="L94" t="s">
        <v>104</v>
      </c>
      <c r="M94">
        <v>2</v>
      </c>
      <c r="N94">
        <v>4</v>
      </c>
      <c r="O94">
        <v>1</v>
      </c>
      <c r="P94">
        <v>5</v>
      </c>
      <c r="Q94">
        <v>5</v>
      </c>
      <c r="R94">
        <v>5</v>
      </c>
      <c r="S94">
        <v>3</v>
      </c>
      <c r="U94" s="8">
        <v>4.8000999999999996</v>
      </c>
      <c r="V94" s="8">
        <v>0.75466999999999995</v>
      </c>
      <c r="W94">
        <v>45.8</v>
      </c>
      <c r="X94">
        <v>1.3007299999999999</v>
      </c>
      <c r="Y94">
        <v>2.0554000000000001</v>
      </c>
      <c r="Z94">
        <v>4.3044099999999998</v>
      </c>
      <c r="AA94">
        <v>0.54235</v>
      </c>
      <c r="AB94">
        <v>0.10591</v>
      </c>
      <c r="AD94">
        <v>2.74471</v>
      </c>
      <c r="AE94">
        <v>57.9</v>
      </c>
      <c r="AH94">
        <v>6</v>
      </c>
      <c r="AJ94">
        <v>2.1612100000000001</v>
      </c>
      <c r="AK94">
        <v>0.73431000000000002</v>
      </c>
      <c r="AL94">
        <v>0.53913999999999995</v>
      </c>
      <c r="AM94">
        <v>3.43466</v>
      </c>
      <c r="AN94">
        <v>2.5999500000000002</v>
      </c>
      <c r="AO94">
        <v>1.3029599999999999</v>
      </c>
      <c r="AP94">
        <v>0.52420999999999995</v>
      </c>
      <c r="AQ94">
        <v>4.4124800000000004</v>
      </c>
      <c r="AS94">
        <v>0</v>
      </c>
      <c r="AT94">
        <v>17</v>
      </c>
      <c r="AU94">
        <v>0</v>
      </c>
      <c r="AV94">
        <v>1</v>
      </c>
      <c r="AW94" s="4">
        <v>8697</v>
      </c>
      <c r="AX94">
        <v>0</v>
      </c>
      <c r="AY94">
        <v>1</v>
      </c>
      <c r="BA94" s="1">
        <v>43874</v>
      </c>
      <c r="BB94">
        <v>18</v>
      </c>
      <c r="BC94">
        <v>18</v>
      </c>
      <c r="BD94">
        <v>0</v>
      </c>
      <c r="BE94">
        <v>100</v>
      </c>
      <c r="BF94">
        <v>1</v>
      </c>
      <c r="BG94">
        <v>0</v>
      </c>
      <c r="BH94">
        <v>100</v>
      </c>
      <c r="BI94" s="1">
        <v>43539</v>
      </c>
      <c r="BJ94">
        <v>9</v>
      </c>
      <c r="BK94">
        <v>9</v>
      </c>
      <c r="BL94">
        <v>0</v>
      </c>
      <c r="BM94">
        <v>52</v>
      </c>
      <c r="BN94">
        <v>1</v>
      </c>
      <c r="BO94">
        <v>0</v>
      </c>
      <c r="BP94">
        <v>52</v>
      </c>
      <c r="BQ94" s="1">
        <v>43125</v>
      </c>
      <c r="BR94">
        <v>20</v>
      </c>
      <c r="BS94">
        <v>17</v>
      </c>
      <c r="BT94">
        <v>3</v>
      </c>
      <c r="BU94">
        <v>116</v>
      </c>
      <c r="BV94">
        <v>1</v>
      </c>
      <c r="BW94">
        <v>0</v>
      </c>
      <c r="BX94">
        <v>116</v>
      </c>
      <c r="BY94">
        <v>86.667000000000002</v>
      </c>
      <c r="CA94" t="s">
        <v>1156</v>
      </c>
      <c r="CB94" t="s">
        <v>1157</v>
      </c>
      <c r="CC94">
        <v>7066</v>
      </c>
      <c r="CD94">
        <v>370</v>
      </c>
      <c r="CE94">
        <v>7323967100</v>
      </c>
      <c r="CF94" t="s">
        <v>98</v>
      </c>
      <c r="CG94" t="s">
        <v>99</v>
      </c>
      <c r="CH94" s="1">
        <v>34761</v>
      </c>
      <c r="CI94" t="s">
        <v>99</v>
      </c>
      <c r="CJ94" t="s">
        <v>100</v>
      </c>
      <c r="CK94" t="s">
        <v>99</v>
      </c>
      <c r="CL94" t="s">
        <v>102</v>
      </c>
      <c r="CM94" t="s">
        <v>1154</v>
      </c>
      <c r="CN94">
        <v>140</v>
      </c>
      <c r="CO94" s="1">
        <v>44621</v>
      </c>
      <c r="CP94" s="1"/>
      <c r="CV94"/>
    </row>
    <row r="95" spans="1:102" x14ac:dyDescent="0.25">
      <c r="A95" t="s">
        <v>233</v>
      </c>
      <c r="B95" s="18" t="s">
        <v>1767</v>
      </c>
      <c r="C95" s="18">
        <v>315113</v>
      </c>
      <c r="D95" t="s">
        <v>467</v>
      </c>
      <c r="E95" t="s">
        <v>167</v>
      </c>
      <c r="F95" t="s">
        <v>181</v>
      </c>
      <c r="G95" t="s">
        <v>1781</v>
      </c>
      <c r="H95">
        <v>77.900000000000006</v>
      </c>
      <c r="I95" t="s">
        <v>106</v>
      </c>
      <c r="K95" t="s">
        <v>99</v>
      </c>
      <c r="L95" t="s">
        <v>104</v>
      </c>
      <c r="M95">
        <v>3</v>
      </c>
      <c r="N95">
        <v>3</v>
      </c>
      <c r="O95">
        <v>2</v>
      </c>
      <c r="P95">
        <v>5</v>
      </c>
      <c r="Q95">
        <v>5</v>
      </c>
      <c r="R95">
        <v>4</v>
      </c>
      <c r="S95">
        <v>3</v>
      </c>
      <c r="U95" s="8">
        <v>3.4011100000000001</v>
      </c>
      <c r="V95" s="8">
        <v>0.58294999999999997</v>
      </c>
      <c r="W95">
        <v>55.4</v>
      </c>
      <c r="X95">
        <v>0.99282999999999999</v>
      </c>
      <c r="Y95">
        <v>1.57578</v>
      </c>
      <c r="Z95">
        <v>2.8898700000000002</v>
      </c>
      <c r="AA95">
        <v>0.31123000000000001</v>
      </c>
      <c r="AB95">
        <v>0.21992</v>
      </c>
      <c r="AD95">
        <v>1.8253299999999999</v>
      </c>
      <c r="AE95">
        <v>85.7</v>
      </c>
      <c r="AG95">
        <v>1</v>
      </c>
      <c r="AJ95">
        <v>2.0520499999999999</v>
      </c>
      <c r="AK95">
        <v>0.74051999999999996</v>
      </c>
      <c r="AL95">
        <v>0.35685</v>
      </c>
      <c r="AM95">
        <v>3.1494200000000001</v>
      </c>
      <c r="AN95">
        <v>1.82104</v>
      </c>
      <c r="AO95">
        <v>0.98619999999999997</v>
      </c>
      <c r="AP95">
        <v>0.61177999999999999</v>
      </c>
      <c r="AQ95">
        <v>3.4096199999999999</v>
      </c>
      <c r="AS95">
        <v>0</v>
      </c>
      <c r="AT95">
        <v>5</v>
      </c>
      <c r="AU95">
        <v>0</v>
      </c>
      <c r="AV95">
        <v>1</v>
      </c>
      <c r="AW95" s="4">
        <v>6500</v>
      </c>
      <c r="AX95">
        <v>0</v>
      </c>
      <c r="AY95">
        <v>1</v>
      </c>
      <c r="BA95" s="1">
        <v>44435</v>
      </c>
      <c r="BB95">
        <v>3</v>
      </c>
      <c r="BC95">
        <v>1</v>
      </c>
      <c r="BD95">
        <v>2</v>
      </c>
      <c r="BE95">
        <v>24</v>
      </c>
      <c r="BF95">
        <v>1</v>
      </c>
      <c r="BG95">
        <v>0</v>
      </c>
      <c r="BH95">
        <v>24</v>
      </c>
      <c r="BI95" s="1">
        <v>43727</v>
      </c>
      <c r="BJ95">
        <v>5</v>
      </c>
      <c r="BK95">
        <v>4</v>
      </c>
      <c r="BL95">
        <v>1</v>
      </c>
      <c r="BM95">
        <v>20</v>
      </c>
      <c r="BN95">
        <v>1</v>
      </c>
      <c r="BO95">
        <v>0</v>
      </c>
      <c r="BP95">
        <v>20</v>
      </c>
      <c r="BQ95" s="1">
        <v>43356</v>
      </c>
      <c r="BR95">
        <v>7</v>
      </c>
      <c r="BS95">
        <v>7</v>
      </c>
      <c r="BT95">
        <v>0</v>
      </c>
      <c r="BU95">
        <v>32</v>
      </c>
      <c r="BV95">
        <v>1</v>
      </c>
      <c r="BW95">
        <v>0</v>
      </c>
      <c r="BX95">
        <v>32</v>
      </c>
      <c r="BY95">
        <v>24</v>
      </c>
      <c r="CA95" t="s">
        <v>469</v>
      </c>
      <c r="CB95" t="s">
        <v>470</v>
      </c>
      <c r="CC95">
        <v>8648</v>
      </c>
      <c r="CD95">
        <v>260</v>
      </c>
      <c r="CE95">
        <v>6098961494</v>
      </c>
      <c r="CF95" t="s">
        <v>98</v>
      </c>
      <c r="CG95" t="s">
        <v>99</v>
      </c>
      <c r="CH95" s="1">
        <v>25603</v>
      </c>
      <c r="CI95" t="s">
        <v>99</v>
      </c>
      <c r="CJ95" t="s">
        <v>99</v>
      </c>
      <c r="CK95" t="s">
        <v>99</v>
      </c>
      <c r="CL95" t="s">
        <v>102</v>
      </c>
      <c r="CM95" t="s">
        <v>468</v>
      </c>
      <c r="CN95">
        <v>100</v>
      </c>
      <c r="CO95" s="1">
        <v>44621</v>
      </c>
      <c r="CP95" s="1"/>
      <c r="CV95"/>
    </row>
    <row r="96" spans="1:102" x14ac:dyDescent="0.25">
      <c r="A96" t="s">
        <v>233</v>
      </c>
      <c r="B96" s="18" t="s">
        <v>1767</v>
      </c>
      <c r="C96" s="18">
        <v>315429</v>
      </c>
      <c r="D96" t="s">
        <v>1407</v>
      </c>
      <c r="E96" t="s">
        <v>179</v>
      </c>
      <c r="F96" t="s">
        <v>166</v>
      </c>
      <c r="G96" t="s">
        <v>1781</v>
      </c>
      <c r="H96">
        <v>29.1</v>
      </c>
      <c r="I96" t="s">
        <v>114</v>
      </c>
      <c r="K96" t="s">
        <v>99</v>
      </c>
      <c r="L96" t="s">
        <v>101</v>
      </c>
      <c r="M96">
        <v>4</v>
      </c>
      <c r="N96">
        <v>1</v>
      </c>
      <c r="O96">
        <v>5</v>
      </c>
      <c r="P96">
        <v>2</v>
      </c>
      <c r="Q96">
        <v>1</v>
      </c>
      <c r="R96">
        <v>4</v>
      </c>
      <c r="S96">
        <v>1</v>
      </c>
      <c r="U96" s="8">
        <v>3.2927200000000001</v>
      </c>
      <c r="V96" s="8">
        <v>0.53208</v>
      </c>
      <c r="W96">
        <v>57.6</v>
      </c>
      <c r="X96">
        <v>0.71782999999999997</v>
      </c>
      <c r="Y96">
        <v>1.2499100000000001</v>
      </c>
      <c r="Z96">
        <v>2.82687</v>
      </c>
      <c r="AA96">
        <v>0.43857000000000002</v>
      </c>
      <c r="AB96">
        <v>5.6980000000000003E-2</v>
      </c>
      <c r="AD96">
        <v>2.0428099999999998</v>
      </c>
      <c r="AE96">
        <v>77.8</v>
      </c>
      <c r="AG96">
        <v>2</v>
      </c>
      <c r="AJ96">
        <v>2.0097800000000001</v>
      </c>
      <c r="AK96">
        <v>0.67539000000000005</v>
      </c>
      <c r="AL96">
        <v>0.34842000000000001</v>
      </c>
      <c r="AM96">
        <v>3.0335999999999999</v>
      </c>
      <c r="AN96">
        <v>2.08087</v>
      </c>
      <c r="AO96">
        <v>0.78178999999999998</v>
      </c>
      <c r="AP96">
        <v>0.57189999999999996</v>
      </c>
      <c r="AQ96">
        <v>3.42699</v>
      </c>
      <c r="AS96">
        <v>0</v>
      </c>
      <c r="AT96">
        <v>0</v>
      </c>
      <c r="AU96">
        <v>1</v>
      </c>
      <c r="AV96">
        <v>1</v>
      </c>
      <c r="AW96" s="4">
        <v>52240</v>
      </c>
      <c r="AX96">
        <v>0</v>
      </c>
      <c r="AY96">
        <v>1</v>
      </c>
      <c r="BA96" s="1">
        <v>43796</v>
      </c>
      <c r="BB96">
        <v>0</v>
      </c>
      <c r="BC96">
        <v>0</v>
      </c>
      <c r="BD96">
        <v>0</v>
      </c>
      <c r="BE96">
        <v>0</v>
      </c>
      <c r="BF96">
        <v>1</v>
      </c>
      <c r="BG96">
        <v>0</v>
      </c>
      <c r="BH96">
        <v>0</v>
      </c>
      <c r="BI96" s="1">
        <v>43489</v>
      </c>
      <c r="BJ96">
        <v>2</v>
      </c>
      <c r="BK96">
        <v>1</v>
      </c>
      <c r="BL96">
        <v>0</v>
      </c>
      <c r="BM96">
        <v>4</v>
      </c>
      <c r="BN96">
        <v>1</v>
      </c>
      <c r="BO96">
        <v>0</v>
      </c>
      <c r="BP96">
        <v>4</v>
      </c>
      <c r="BQ96" s="1">
        <v>43073</v>
      </c>
      <c r="BR96">
        <v>0</v>
      </c>
      <c r="BS96">
        <v>0</v>
      </c>
      <c r="BT96">
        <v>0</v>
      </c>
      <c r="BU96">
        <v>0</v>
      </c>
      <c r="BV96">
        <v>0</v>
      </c>
      <c r="BW96">
        <v>0</v>
      </c>
      <c r="BX96">
        <v>0</v>
      </c>
      <c r="BY96">
        <v>1.333</v>
      </c>
      <c r="CA96" t="s">
        <v>1409</v>
      </c>
      <c r="CB96" t="s">
        <v>1410</v>
      </c>
      <c r="CC96">
        <v>7832</v>
      </c>
      <c r="CD96">
        <v>390</v>
      </c>
      <c r="CE96">
        <v>9084964477</v>
      </c>
      <c r="CF96" t="s">
        <v>98</v>
      </c>
      <c r="CG96" t="s">
        <v>99</v>
      </c>
      <c r="CH96" s="1">
        <v>35671</v>
      </c>
      <c r="CI96" t="s">
        <v>99</v>
      </c>
      <c r="CJ96" t="s">
        <v>100</v>
      </c>
      <c r="CK96" t="s">
        <v>99</v>
      </c>
      <c r="CL96" t="s">
        <v>102</v>
      </c>
      <c r="CM96" t="s">
        <v>1408</v>
      </c>
      <c r="CN96">
        <v>33</v>
      </c>
      <c r="CO96" s="1">
        <v>44621</v>
      </c>
      <c r="CP96" s="1"/>
      <c r="CS96">
        <v>12</v>
      </c>
      <c r="CV96"/>
      <c r="CX96">
        <v>12</v>
      </c>
    </row>
    <row r="97" spans="1:100" x14ac:dyDescent="0.25">
      <c r="A97" t="s">
        <v>233</v>
      </c>
      <c r="B97" s="18" t="s">
        <v>1767</v>
      </c>
      <c r="C97" s="18">
        <v>315490</v>
      </c>
      <c r="D97" t="s">
        <v>1586</v>
      </c>
      <c r="E97" t="s">
        <v>905</v>
      </c>
      <c r="F97" t="s">
        <v>473</v>
      </c>
      <c r="G97" t="s">
        <v>1782</v>
      </c>
      <c r="H97">
        <v>13.9</v>
      </c>
      <c r="I97" t="s">
        <v>108</v>
      </c>
      <c r="K97" t="s">
        <v>99</v>
      </c>
      <c r="L97" t="s">
        <v>113</v>
      </c>
      <c r="M97">
        <v>3</v>
      </c>
      <c r="N97">
        <v>5</v>
      </c>
      <c r="O97">
        <v>2</v>
      </c>
      <c r="P97">
        <v>4</v>
      </c>
      <c r="R97">
        <v>4</v>
      </c>
      <c r="S97">
        <v>5</v>
      </c>
      <c r="U97" s="8">
        <v>7.6191399999999998</v>
      </c>
      <c r="V97" s="8">
        <v>5.1195500000000003</v>
      </c>
      <c r="W97">
        <v>100</v>
      </c>
      <c r="X97">
        <v>0</v>
      </c>
      <c r="Y97">
        <v>5.1195500000000003</v>
      </c>
      <c r="Z97">
        <v>6.6100300000000001</v>
      </c>
      <c r="AA97">
        <v>4.1437400000000002</v>
      </c>
      <c r="AB97">
        <v>0.79300999999999999</v>
      </c>
      <c r="AD97">
        <v>2.49959</v>
      </c>
      <c r="AE97">
        <v>100</v>
      </c>
      <c r="AH97">
        <v>6</v>
      </c>
      <c r="AJ97">
        <v>1.9981199999999999</v>
      </c>
      <c r="AK97">
        <v>0.90515000000000001</v>
      </c>
      <c r="AL97">
        <v>0.47732000000000002</v>
      </c>
      <c r="AM97">
        <v>3.3805999999999998</v>
      </c>
      <c r="AN97">
        <v>2.5610200000000001</v>
      </c>
      <c r="AO97">
        <v>0</v>
      </c>
      <c r="AP97">
        <v>4.0167400000000004</v>
      </c>
      <c r="AQ97">
        <v>7.1158700000000001</v>
      </c>
      <c r="AS97">
        <v>0</v>
      </c>
      <c r="AT97">
        <v>0</v>
      </c>
      <c r="AU97">
        <v>4</v>
      </c>
      <c r="AV97">
        <v>2</v>
      </c>
      <c r="AW97" s="4">
        <v>10650</v>
      </c>
      <c r="AX97">
        <v>0</v>
      </c>
      <c r="AY97">
        <v>2</v>
      </c>
      <c r="BA97" s="1">
        <v>44459</v>
      </c>
      <c r="BB97">
        <v>1</v>
      </c>
      <c r="BC97">
        <v>1</v>
      </c>
      <c r="BD97">
        <v>0</v>
      </c>
      <c r="BE97">
        <v>16</v>
      </c>
      <c r="BF97">
        <v>1</v>
      </c>
      <c r="BG97">
        <v>0</v>
      </c>
      <c r="BH97">
        <v>16</v>
      </c>
      <c r="BI97" s="1">
        <v>43763</v>
      </c>
      <c r="BJ97">
        <v>4</v>
      </c>
      <c r="BK97">
        <v>0</v>
      </c>
      <c r="BL97">
        <v>0</v>
      </c>
      <c r="BM97">
        <v>64</v>
      </c>
      <c r="BN97">
        <v>0</v>
      </c>
      <c r="BO97">
        <v>0</v>
      </c>
      <c r="BP97">
        <v>64</v>
      </c>
      <c r="BQ97" s="1">
        <v>43425</v>
      </c>
      <c r="BR97">
        <v>0</v>
      </c>
      <c r="BS97">
        <v>0</v>
      </c>
      <c r="BT97">
        <v>0</v>
      </c>
      <c r="BU97">
        <v>0</v>
      </c>
      <c r="BV97">
        <v>0</v>
      </c>
      <c r="BW97">
        <v>0</v>
      </c>
      <c r="BX97">
        <v>0</v>
      </c>
      <c r="BY97">
        <v>29.332999999999998</v>
      </c>
      <c r="CA97" t="s">
        <v>1588</v>
      </c>
      <c r="CB97" t="s">
        <v>1589</v>
      </c>
      <c r="CC97">
        <v>8755</v>
      </c>
      <c r="CD97">
        <v>310</v>
      </c>
      <c r="CE97">
        <v>7325578000</v>
      </c>
      <c r="CF97" t="s">
        <v>98</v>
      </c>
      <c r="CG97" t="s">
        <v>100</v>
      </c>
      <c r="CH97" s="1">
        <v>38393</v>
      </c>
      <c r="CI97" t="s">
        <v>99</v>
      </c>
      <c r="CJ97" t="s">
        <v>99</v>
      </c>
      <c r="CK97" t="s">
        <v>99</v>
      </c>
      <c r="CL97" t="s">
        <v>102</v>
      </c>
      <c r="CM97" t="s">
        <v>1587</v>
      </c>
      <c r="CN97">
        <v>25</v>
      </c>
      <c r="CO97" s="1">
        <v>44621</v>
      </c>
      <c r="CP97" s="1"/>
      <c r="CV97">
        <v>2</v>
      </c>
    </row>
    <row r="98" spans="1:100" x14ac:dyDescent="0.25">
      <c r="A98" t="s">
        <v>233</v>
      </c>
      <c r="B98" s="18" t="s">
        <v>1767</v>
      </c>
      <c r="C98" s="18">
        <v>315333</v>
      </c>
      <c r="D98" t="s">
        <v>1124</v>
      </c>
      <c r="E98" t="s">
        <v>905</v>
      </c>
      <c r="F98" t="s">
        <v>473</v>
      </c>
      <c r="G98" t="s">
        <v>1781</v>
      </c>
      <c r="H98">
        <v>77.8</v>
      </c>
      <c r="I98" t="s">
        <v>106</v>
      </c>
      <c r="K98" t="s">
        <v>99</v>
      </c>
      <c r="L98" t="s">
        <v>104</v>
      </c>
      <c r="M98">
        <v>3</v>
      </c>
      <c r="N98">
        <v>2</v>
      </c>
      <c r="O98">
        <v>2</v>
      </c>
      <c r="P98">
        <v>5</v>
      </c>
      <c r="Q98">
        <v>5</v>
      </c>
      <c r="R98">
        <v>4</v>
      </c>
      <c r="S98">
        <v>2</v>
      </c>
      <c r="U98" s="8">
        <v>3.3421699999999999</v>
      </c>
      <c r="V98" s="8">
        <v>0.33649000000000001</v>
      </c>
      <c r="W98">
        <v>46.4</v>
      </c>
      <c r="X98">
        <v>1.10571</v>
      </c>
      <c r="Y98">
        <v>1.4421999999999999</v>
      </c>
      <c r="Z98">
        <v>2.8812500000000001</v>
      </c>
      <c r="AA98">
        <v>0.23597000000000001</v>
      </c>
      <c r="AB98">
        <v>6.2E-2</v>
      </c>
      <c r="AD98">
        <v>1.8999699999999999</v>
      </c>
      <c r="AF98">
        <v>6</v>
      </c>
      <c r="AG98">
        <v>0</v>
      </c>
      <c r="AJ98">
        <v>2.0489600000000001</v>
      </c>
      <c r="AK98">
        <v>0.68655999999999995</v>
      </c>
      <c r="AL98">
        <v>0.31833</v>
      </c>
      <c r="AM98">
        <v>3.0538400000000001</v>
      </c>
      <c r="AN98">
        <v>1.89836</v>
      </c>
      <c r="AO98">
        <v>1.18465</v>
      </c>
      <c r="AP98">
        <v>0.39587</v>
      </c>
      <c r="AQ98">
        <v>3.45539</v>
      </c>
      <c r="AS98">
        <v>0</v>
      </c>
      <c r="AT98">
        <v>1</v>
      </c>
      <c r="AU98">
        <v>2</v>
      </c>
      <c r="AV98">
        <v>1</v>
      </c>
      <c r="AW98" s="4">
        <v>31430</v>
      </c>
      <c r="AX98">
        <v>0</v>
      </c>
      <c r="AY98">
        <v>1</v>
      </c>
      <c r="BA98" s="1">
        <v>43818</v>
      </c>
      <c r="BB98">
        <v>3</v>
      </c>
      <c r="BC98">
        <v>2</v>
      </c>
      <c r="BD98">
        <v>1</v>
      </c>
      <c r="BE98">
        <v>20</v>
      </c>
      <c r="BF98">
        <v>1</v>
      </c>
      <c r="BG98">
        <v>0</v>
      </c>
      <c r="BH98">
        <v>20</v>
      </c>
      <c r="BI98" s="1">
        <v>43445</v>
      </c>
      <c r="BJ98">
        <v>2</v>
      </c>
      <c r="BK98">
        <v>0</v>
      </c>
      <c r="BL98">
        <v>0</v>
      </c>
      <c r="BM98">
        <v>32</v>
      </c>
      <c r="BN98">
        <v>0</v>
      </c>
      <c r="BO98">
        <v>0</v>
      </c>
      <c r="BP98">
        <v>32</v>
      </c>
      <c r="BQ98" s="1">
        <v>42990</v>
      </c>
      <c r="BR98">
        <v>7</v>
      </c>
      <c r="BS98">
        <v>7</v>
      </c>
      <c r="BT98">
        <v>0</v>
      </c>
      <c r="BU98">
        <v>52</v>
      </c>
      <c r="BV98">
        <v>1</v>
      </c>
      <c r="BW98">
        <v>0</v>
      </c>
      <c r="BX98">
        <v>52</v>
      </c>
      <c r="BY98">
        <v>29.332999999999998</v>
      </c>
      <c r="CA98" t="s">
        <v>1126</v>
      </c>
      <c r="CB98" t="s">
        <v>1127</v>
      </c>
      <c r="CC98">
        <v>8757</v>
      </c>
      <c r="CD98">
        <v>310</v>
      </c>
      <c r="CE98">
        <v>7329140090</v>
      </c>
      <c r="CF98" t="s">
        <v>98</v>
      </c>
      <c r="CG98" t="s">
        <v>99</v>
      </c>
      <c r="CH98" s="1">
        <v>34529</v>
      </c>
      <c r="CI98" t="s">
        <v>99</v>
      </c>
      <c r="CJ98" t="s">
        <v>100</v>
      </c>
      <c r="CK98" t="s">
        <v>99</v>
      </c>
      <c r="CL98" t="s">
        <v>102</v>
      </c>
      <c r="CM98" t="s">
        <v>1125</v>
      </c>
      <c r="CN98">
        <v>120</v>
      </c>
      <c r="CO98" s="1">
        <v>44621</v>
      </c>
      <c r="CP98" s="1"/>
      <c r="CV98"/>
    </row>
    <row r="99" spans="1:100" x14ac:dyDescent="0.25">
      <c r="A99" t="s">
        <v>233</v>
      </c>
      <c r="B99" s="18" t="s">
        <v>1767</v>
      </c>
      <c r="C99" s="18">
        <v>315137</v>
      </c>
      <c r="D99" t="s">
        <v>539</v>
      </c>
      <c r="E99" t="s">
        <v>180</v>
      </c>
      <c r="F99" t="s">
        <v>156</v>
      </c>
      <c r="G99" t="s">
        <v>1781</v>
      </c>
      <c r="H99">
        <v>112.6</v>
      </c>
      <c r="I99" t="s">
        <v>105</v>
      </c>
      <c r="K99" t="s">
        <v>99</v>
      </c>
      <c r="L99" t="s">
        <v>101</v>
      </c>
      <c r="M99">
        <v>4</v>
      </c>
      <c r="N99">
        <v>3</v>
      </c>
      <c r="O99">
        <v>3</v>
      </c>
      <c r="P99">
        <v>5</v>
      </c>
      <c r="Q99">
        <v>5</v>
      </c>
      <c r="R99">
        <v>5</v>
      </c>
      <c r="S99">
        <v>4</v>
      </c>
      <c r="U99" s="8">
        <v>3.3652899999999999</v>
      </c>
      <c r="V99" s="8">
        <v>0.59030000000000005</v>
      </c>
      <c r="W99">
        <v>43.1</v>
      </c>
      <c r="X99">
        <v>0.95482</v>
      </c>
      <c r="Y99">
        <v>1.54512</v>
      </c>
      <c r="Z99">
        <v>2.8347000000000002</v>
      </c>
      <c r="AA99">
        <v>0.34682000000000002</v>
      </c>
      <c r="AB99">
        <v>4.1050000000000003E-2</v>
      </c>
      <c r="AD99">
        <v>1.8201700000000001</v>
      </c>
      <c r="AE99">
        <v>65.2</v>
      </c>
      <c r="AG99">
        <v>0</v>
      </c>
      <c r="AJ99">
        <v>2.02867</v>
      </c>
      <c r="AK99">
        <v>0.65847</v>
      </c>
      <c r="AL99">
        <v>0.29853000000000002</v>
      </c>
      <c r="AM99">
        <v>2.9856699999999998</v>
      </c>
      <c r="AN99">
        <v>1.83683</v>
      </c>
      <c r="AO99">
        <v>1.0666199999999999</v>
      </c>
      <c r="AP99">
        <v>0.74053000000000002</v>
      </c>
      <c r="AQ99">
        <v>3.5587499999999999</v>
      </c>
      <c r="AS99">
        <v>0</v>
      </c>
      <c r="AT99">
        <v>0</v>
      </c>
      <c r="AU99">
        <v>1</v>
      </c>
      <c r="AV99">
        <v>2</v>
      </c>
      <c r="AW99" s="4">
        <v>1625</v>
      </c>
      <c r="AX99">
        <v>0</v>
      </c>
      <c r="AY99">
        <v>2</v>
      </c>
      <c r="BA99" s="1">
        <v>43789</v>
      </c>
      <c r="BB99">
        <v>2</v>
      </c>
      <c r="BC99">
        <v>2</v>
      </c>
      <c r="BD99">
        <v>0</v>
      </c>
      <c r="BE99">
        <v>8</v>
      </c>
      <c r="BF99">
        <v>1</v>
      </c>
      <c r="BG99">
        <v>0</v>
      </c>
      <c r="BH99">
        <v>8</v>
      </c>
      <c r="BI99" s="1">
        <v>43440</v>
      </c>
      <c r="BJ99">
        <v>7</v>
      </c>
      <c r="BK99">
        <v>6</v>
      </c>
      <c r="BL99">
        <v>0</v>
      </c>
      <c r="BM99">
        <v>24</v>
      </c>
      <c r="BN99">
        <v>1</v>
      </c>
      <c r="BO99">
        <v>0</v>
      </c>
      <c r="BP99">
        <v>24</v>
      </c>
      <c r="BQ99" s="1">
        <v>42999</v>
      </c>
      <c r="BR99">
        <v>4</v>
      </c>
      <c r="BS99">
        <v>4</v>
      </c>
      <c r="BT99">
        <v>0</v>
      </c>
      <c r="BU99">
        <v>36</v>
      </c>
      <c r="BV99">
        <v>1</v>
      </c>
      <c r="BW99">
        <v>0</v>
      </c>
      <c r="BX99">
        <v>36</v>
      </c>
      <c r="BY99">
        <v>18</v>
      </c>
      <c r="CA99" t="s">
        <v>541</v>
      </c>
      <c r="CB99" t="s">
        <v>542</v>
      </c>
      <c r="CC99">
        <v>7860</v>
      </c>
      <c r="CD99">
        <v>360</v>
      </c>
      <c r="CE99">
        <v>9733835600</v>
      </c>
      <c r="CF99" t="s">
        <v>98</v>
      </c>
      <c r="CG99" t="s">
        <v>99</v>
      </c>
      <c r="CH99" s="1">
        <v>26426</v>
      </c>
      <c r="CI99" t="s">
        <v>99</v>
      </c>
      <c r="CJ99" t="s">
        <v>100</v>
      </c>
      <c r="CK99" t="s">
        <v>99</v>
      </c>
      <c r="CL99" t="s">
        <v>102</v>
      </c>
      <c r="CM99" t="s">
        <v>540</v>
      </c>
      <c r="CN99">
        <v>154</v>
      </c>
      <c r="CO99" s="1">
        <v>44621</v>
      </c>
      <c r="CP99" s="1"/>
      <c r="CV99"/>
    </row>
    <row r="100" spans="1:100" x14ac:dyDescent="0.25">
      <c r="A100" t="s">
        <v>233</v>
      </c>
      <c r="B100" s="18" t="s">
        <v>1767</v>
      </c>
      <c r="C100" s="18">
        <v>315264</v>
      </c>
      <c r="D100" t="s">
        <v>903</v>
      </c>
      <c r="E100" t="s">
        <v>905</v>
      </c>
      <c r="F100" t="s">
        <v>473</v>
      </c>
      <c r="G100" t="s">
        <v>1781</v>
      </c>
      <c r="H100">
        <v>84.8</v>
      </c>
      <c r="I100" t="s">
        <v>105</v>
      </c>
      <c r="K100" t="s">
        <v>99</v>
      </c>
      <c r="L100" t="s">
        <v>104</v>
      </c>
      <c r="M100">
        <v>4</v>
      </c>
      <c r="N100">
        <v>2</v>
      </c>
      <c r="O100">
        <v>3</v>
      </c>
      <c r="P100">
        <v>5</v>
      </c>
      <c r="Q100">
        <v>5</v>
      </c>
      <c r="R100">
        <v>5</v>
      </c>
      <c r="S100">
        <v>1</v>
      </c>
      <c r="U100" s="8">
        <v>3.7388400000000002</v>
      </c>
      <c r="V100" s="8">
        <v>0.25545000000000001</v>
      </c>
      <c r="W100">
        <v>52.8</v>
      </c>
      <c r="X100">
        <v>1.6514500000000001</v>
      </c>
      <c r="Y100">
        <v>1.9069</v>
      </c>
      <c r="Z100">
        <v>3.31108</v>
      </c>
      <c r="AA100">
        <v>0.10802</v>
      </c>
      <c r="AB100">
        <v>7.1059999999999998E-2</v>
      </c>
      <c r="AD100">
        <v>1.8319399999999999</v>
      </c>
      <c r="AE100">
        <v>75</v>
      </c>
      <c r="AG100">
        <v>1</v>
      </c>
      <c r="AJ100">
        <v>2.0225900000000001</v>
      </c>
      <c r="AK100">
        <v>0.71586000000000005</v>
      </c>
      <c r="AL100">
        <v>0.36947999999999998</v>
      </c>
      <c r="AM100">
        <v>3.1079300000000001</v>
      </c>
      <c r="AN100">
        <v>1.85426</v>
      </c>
      <c r="AO100">
        <v>1.69692</v>
      </c>
      <c r="AP100">
        <v>0.25891999999999998</v>
      </c>
      <c r="AQ100">
        <v>3.7982399999999998</v>
      </c>
      <c r="AS100">
        <v>0</v>
      </c>
      <c r="AT100">
        <v>10</v>
      </c>
      <c r="AU100">
        <v>1</v>
      </c>
      <c r="AV100">
        <v>0</v>
      </c>
      <c r="AW100" s="4">
        <v>0</v>
      </c>
      <c r="AX100">
        <v>0</v>
      </c>
      <c r="AY100">
        <v>0</v>
      </c>
      <c r="BA100" s="1">
        <v>44316</v>
      </c>
      <c r="BB100">
        <v>1</v>
      </c>
      <c r="BC100">
        <v>1</v>
      </c>
      <c r="BD100">
        <v>0</v>
      </c>
      <c r="BE100">
        <v>8</v>
      </c>
      <c r="BF100">
        <v>1</v>
      </c>
      <c r="BG100">
        <v>0</v>
      </c>
      <c r="BH100">
        <v>8</v>
      </c>
      <c r="BI100" s="1">
        <v>43685</v>
      </c>
      <c r="BJ100">
        <v>4</v>
      </c>
      <c r="BK100">
        <v>3</v>
      </c>
      <c r="BL100">
        <v>0</v>
      </c>
      <c r="BM100">
        <v>28</v>
      </c>
      <c r="BN100">
        <v>1</v>
      </c>
      <c r="BO100">
        <v>0</v>
      </c>
      <c r="BP100">
        <v>28</v>
      </c>
      <c r="BQ100" s="1">
        <v>43322</v>
      </c>
      <c r="BR100">
        <v>4</v>
      </c>
      <c r="BS100">
        <v>3</v>
      </c>
      <c r="BT100">
        <v>1</v>
      </c>
      <c r="BU100">
        <v>20</v>
      </c>
      <c r="BV100">
        <v>1</v>
      </c>
      <c r="BW100">
        <v>0</v>
      </c>
      <c r="BX100">
        <v>20</v>
      </c>
      <c r="BY100">
        <v>16.667000000000002</v>
      </c>
      <c r="CA100" t="s">
        <v>906</v>
      </c>
      <c r="CB100" t="s">
        <v>907</v>
      </c>
      <c r="CC100">
        <v>8753</v>
      </c>
      <c r="CD100">
        <v>310</v>
      </c>
      <c r="CE100">
        <v>7322400090</v>
      </c>
      <c r="CF100" t="s">
        <v>98</v>
      </c>
      <c r="CG100" t="s">
        <v>99</v>
      </c>
      <c r="CH100" s="1">
        <v>32352</v>
      </c>
      <c r="CI100" t="s">
        <v>99</v>
      </c>
      <c r="CJ100" t="s">
        <v>99</v>
      </c>
      <c r="CK100" t="s">
        <v>99</v>
      </c>
      <c r="CL100" t="s">
        <v>102</v>
      </c>
      <c r="CM100" t="s">
        <v>904</v>
      </c>
      <c r="CN100">
        <v>120</v>
      </c>
      <c r="CO100" s="1">
        <v>44621</v>
      </c>
      <c r="CP100" s="1"/>
      <c r="CV100"/>
    </row>
    <row r="101" spans="1:100" x14ac:dyDescent="0.25">
      <c r="A101" t="s">
        <v>233</v>
      </c>
      <c r="B101" s="18" t="s">
        <v>1767</v>
      </c>
      <c r="C101" s="18">
        <v>315316</v>
      </c>
      <c r="D101" t="s">
        <v>1070</v>
      </c>
      <c r="E101" t="s">
        <v>195</v>
      </c>
      <c r="F101" t="s">
        <v>166</v>
      </c>
      <c r="G101" t="s">
        <v>1781</v>
      </c>
      <c r="H101">
        <v>93.8</v>
      </c>
      <c r="I101" t="s">
        <v>106</v>
      </c>
      <c r="K101" t="s">
        <v>99</v>
      </c>
      <c r="L101" t="s">
        <v>104</v>
      </c>
      <c r="M101">
        <v>3</v>
      </c>
      <c r="N101">
        <v>2</v>
      </c>
      <c r="O101">
        <v>3</v>
      </c>
      <c r="P101">
        <v>4</v>
      </c>
      <c r="Q101">
        <v>4</v>
      </c>
      <c r="R101">
        <v>5</v>
      </c>
      <c r="S101">
        <v>3</v>
      </c>
      <c r="U101" s="8">
        <v>2.4705599999999999</v>
      </c>
      <c r="V101" s="8">
        <v>0.59226999999999996</v>
      </c>
      <c r="X101">
        <v>0.63649999999999995</v>
      </c>
      <c r="Y101">
        <v>1.2287699999999999</v>
      </c>
      <c r="Z101">
        <v>2.2215500000000001</v>
      </c>
      <c r="AA101">
        <v>0.46616000000000002</v>
      </c>
      <c r="AB101">
        <v>0</v>
      </c>
      <c r="AC101">
        <v>6</v>
      </c>
      <c r="AD101">
        <v>1.2417899999999999</v>
      </c>
      <c r="AF101">
        <v>6</v>
      </c>
      <c r="AG101">
        <v>1</v>
      </c>
      <c r="AJ101">
        <v>1.8975900000000001</v>
      </c>
      <c r="AK101">
        <v>0.68110000000000004</v>
      </c>
      <c r="AL101">
        <v>0.33427000000000001</v>
      </c>
      <c r="AM101">
        <v>2.91296</v>
      </c>
      <c r="AN101">
        <v>1.33972</v>
      </c>
      <c r="AO101">
        <v>0.68740999999999997</v>
      </c>
      <c r="AP101">
        <v>0.66356000000000004</v>
      </c>
      <c r="AQ101">
        <v>2.6778</v>
      </c>
      <c r="AS101">
        <v>0</v>
      </c>
      <c r="AT101">
        <v>3</v>
      </c>
      <c r="AU101">
        <v>0</v>
      </c>
      <c r="AV101">
        <v>0</v>
      </c>
      <c r="AW101" s="4">
        <v>0</v>
      </c>
      <c r="AX101">
        <v>0</v>
      </c>
      <c r="AY101">
        <v>0</v>
      </c>
      <c r="BA101" s="1">
        <v>44490</v>
      </c>
      <c r="BB101">
        <v>4</v>
      </c>
      <c r="BC101">
        <v>3</v>
      </c>
      <c r="BD101">
        <v>1</v>
      </c>
      <c r="BE101">
        <v>24</v>
      </c>
      <c r="BF101">
        <v>1</v>
      </c>
      <c r="BG101">
        <v>0</v>
      </c>
      <c r="BH101">
        <v>24</v>
      </c>
      <c r="BI101" s="1">
        <v>43756</v>
      </c>
      <c r="BJ101">
        <v>2</v>
      </c>
      <c r="BK101">
        <v>2</v>
      </c>
      <c r="BL101">
        <v>0</v>
      </c>
      <c r="BM101">
        <v>8</v>
      </c>
      <c r="BN101">
        <v>1</v>
      </c>
      <c r="BO101">
        <v>0</v>
      </c>
      <c r="BP101">
        <v>8</v>
      </c>
      <c r="BQ101" s="1">
        <v>43382</v>
      </c>
      <c r="BR101">
        <v>2</v>
      </c>
      <c r="BS101">
        <v>2</v>
      </c>
      <c r="BT101">
        <v>0</v>
      </c>
      <c r="BU101">
        <v>4</v>
      </c>
      <c r="BV101">
        <v>1</v>
      </c>
      <c r="BW101">
        <v>0</v>
      </c>
      <c r="BX101">
        <v>4</v>
      </c>
      <c r="BY101">
        <v>15.333</v>
      </c>
      <c r="CA101" t="s">
        <v>123</v>
      </c>
      <c r="CB101" t="s">
        <v>1072</v>
      </c>
      <c r="CC101">
        <v>8865</v>
      </c>
      <c r="CD101">
        <v>390</v>
      </c>
      <c r="CE101">
        <v>9088592800</v>
      </c>
      <c r="CF101" t="s">
        <v>98</v>
      </c>
      <c r="CG101" t="s">
        <v>99</v>
      </c>
      <c r="CH101" s="1">
        <v>33864</v>
      </c>
      <c r="CI101" t="s">
        <v>99</v>
      </c>
      <c r="CJ101" t="s">
        <v>99</v>
      </c>
      <c r="CK101" t="s">
        <v>99</v>
      </c>
      <c r="CL101" t="s">
        <v>102</v>
      </c>
      <c r="CM101" t="s">
        <v>1071</v>
      </c>
      <c r="CN101">
        <v>120</v>
      </c>
      <c r="CO101" s="1">
        <v>44621</v>
      </c>
      <c r="CP101" s="1"/>
      <c r="CV101"/>
    </row>
    <row r="102" spans="1:100" x14ac:dyDescent="0.25">
      <c r="A102" t="s">
        <v>233</v>
      </c>
      <c r="B102" s="18" t="s">
        <v>1767</v>
      </c>
      <c r="C102" s="18">
        <v>315050</v>
      </c>
      <c r="D102" t="s">
        <v>331</v>
      </c>
      <c r="E102" t="s">
        <v>144</v>
      </c>
      <c r="F102" t="s">
        <v>328</v>
      </c>
      <c r="G102" t="s">
        <v>1781</v>
      </c>
      <c r="H102">
        <v>139.5</v>
      </c>
      <c r="I102" t="s">
        <v>106</v>
      </c>
      <c r="K102" t="s">
        <v>99</v>
      </c>
      <c r="L102" t="s">
        <v>104</v>
      </c>
      <c r="M102">
        <v>3</v>
      </c>
      <c r="N102">
        <v>3</v>
      </c>
      <c r="O102">
        <v>2</v>
      </c>
      <c r="P102">
        <v>5</v>
      </c>
      <c r="Q102">
        <v>5</v>
      </c>
      <c r="R102">
        <v>5</v>
      </c>
      <c r="S102">
        <v>3</v>
      </c>
      <c r="U102" s="8">
        <v>3.2405300000000001</v>
      </c>
      <c r="V102" s="8">
        <v>0.51219000000000003</v>
      </c>
      <c r="X102">
        <v>0.87475999999999998</v>
      </c>
      <c r="Y102">
        <v>1.3869400000000001</v>
      </c>
      <c r="Z102">
        <v>2.7450299999999999</v>
      </c>
      <c r="AA102">
        <v>0.35256999999999999</v>
      </c>
      <c r="AB102">
        <v>0</v>
      </c>
      <c r="AC102">
        <v>6</v>
      </c>
      <c r="AD102">
        <v>1.85358</v>
      </c>
      <c r="AF102">
        <v>6</v>
      </c>
      <c r="AG102">
        <v>1</v>
      </c>
      <c r="AJ102">
        <v>1.7453000000000001</v>
      </c>
      <c r="AK102">
        <v>0.67166999999999999</v>
      </c>
      <c r="AL102">
        <v>0.32292999999999999</v>
      </c>
      <c r="AM102">
        <v>2.7399</v>
      </c>
      <c r="AN102">
        <v>2.1742400000000002</v>
      </c>
      <c r="AO102">
        <v>0.95798000000000005</v>
      </c>
      <c r="AP102">
        <v>0.59399000000000002</v>
      </c>
      <c r="AQ102">
        <v>3.7342</v>
      </c>
      <c r="AS102">
        <v>0</v>
      </c>
      <c r="AT102">
        <v>0</v>
      </c>
      <c r="AU102">
        <v>1</v>
      </c>
      <c r="AV102">
        <v>1</v>
      </c>
      <c r="AW102" s="4">
        <v>11300</v>
      </c>
      <c r="AX102">
        <v>0</v>
      </c>
      <c r="AY102">
        <v>1</v>
      </c>
      <c r="BA102" s="1">
        <v>44406</v>
      </c>
      <c r="BB102">
        <v>4</v>
      </c>
      <c r="BC102">
        <v>4</v>
      </c>
      <c r="BD102">
        <v>0</v>
      </c>
      <c r="BE102">
        <v>28</v>
      </c>
      <c r="BF102">
        <v>1</v>
      </c>
      <c r="BG102">
        <v>0</v>
      </c>
      <c r="BH102">
        <v>28</v>
      </c>
      <c r="BI102" s="1">
        <v>43706</v>
      </c>
      <c r="BJ102">
        <v>4</v>
      </c>
      <c r="BK102">
        <v>3</v>
      </c>
      <c r="BL102">
        <v>0</v>
      </c>
      <c r="BM102">
        <v>32</v>
      </c>
      <c r="BN102">
        <v>1</v>
      </c>
      <c r="BO102">
        <v>0</v>
      </c>
      <c r="BP102">
        <v>32</v>
      </c>
      <c r="BQ102" s="1">
        <v>43293</v>
      </c>
      <c r="BR102">
        <v>7</v>
      </c>
      <c r="BS102">
        <v>7</v>
      </c>
      <c r="BT102">
        <v>0</v>
      </c>
      <c r="BU102">
        <v>36</v>
      </c>
      <c r="BV102">
        <v>1</v>
      </c>
      <c r="BW102">
        <v>0</v>
      </c>
      <c r="BX102">
        <v>36</v>
      </c>
      <c r="BY102">
        <v>30.667000000000002</v>
      </c>
      <c r="CA102" t="s">
        <v>123</v>
      </c>
      <c r="CB102" t="s">
        <v>333</v>
      </c>
      <c r="CC102">
        <v>8016</v>
      </c>
      <c r="CD102">
        <v>150</v>
      </c>
      <c r="CE102">
        <v>6093873620</v>
      </c>
      <c r="CF102" t="s">
        <v>98</v>
      </c>
      <c r="CG102" t="s">
        <v>99</v>
      </c>
      <c r="CH102" s="1">
        <v>28095</v>
      </c>
      <c r="CI102" t="s">
        <v>99</v>
      </c>
      <c r="CJ102" t="s">
        <v>99</v>
      </c>
      <c r="CK102" t="s">
        <v>99</v>
      </c>
      <c r="CL102" t="s">
        <v>102</v>
      </c>
      <c r="CM102" t="s">
        <v>332</v>
      </c>
      <c r="CN102">
        <v>215</v>
      </c>
      <c r="CO102" s="1">
        <v>44621</v>
      </c>
      <c r="CP102" s="1"/>
      <c r="CV102"/>
    </row>
    <row r="103" spans="1:100" x14ac:dyDescent="0.25">
      <c r="A103" t="s">
        <v>233</v>
      </c>
      <c r="B103" s="18" t="s">
        <v>1767</v>
      </c>
      <c r="C103" s="18">
        <v>315216</v>
      </c>
      <c r="D103" t="s">
        <v>755</v>
      </c>
      <c r="E103" t="s">
        <v>300</v>
      </c>
      <c r="F103" t="s">
        <v>206</v>
      </c>
      <c r="G103" t="s">
        <v>1781</v>
      </c>
      <c r="H103">
        <v>122.6</v>
      </c>
      <c r="I103" t="s">
        <v>97</v>
      </c>
      <c r="K103" t="s">
        <v>99</v>
      </c>
      <c r="L103" t="s">
        <v>104</v>
      </c>
      <c r="M103">
        <v>1</v>
      </c>
      <c r="N103">
        <v>3</v>
      </c>
      <c r="O103">
        <v>1</v>
      </c>
      <c r="P103">
        <v>4</v>
      </c>
      <c r="Q103">
        <v>4</v>
      </c>
      <c r="R103">
        <v>5</v>
      </c>
      <c r="S103">
        <v>4</v>
      </c>
      <c r="U103" s="8">
        <v>2.9839600000000002</v>
      </c>
      <c r="V103" s="8">
        <v>0.59824999999999995</v>
      </c>
      <c r="X103">
        <v>0.93913000000000002</v>
      </c>
      <c r="Y103">
        <v>1.53738</v>
      </c>
      <c r="Z103">
        <v>2.5811899999999999</v>
      </c>
      <c r="AA103">
        <v>0.41752</v>
      </c>
      <c r="AB103">
        <v>0</v>
      </c>
      <c r="AC103">
        <v>6</v>
      </c>
      <c r="AD103">
        <v>1.44658</v>
      </c>
      <c r="AF103">
        <v>6</v>
      </c>
      <c r="AG103">
        <v>1</v>
      </c>
      <c r="AJ103">
        <v>2.0239400000000001</v>
      </c>
      <c r="AK103">
        <v>0.62990000000000002</v>
      </c>
      <c r="AL103">
        <v>0.28422999999999998</v>
      </c>
      <c r="AM103">
        <v>2.9380600000000001</v>
      </c>
      <c r="AN103">
        <v>1.46323</v>
      </c>
      <c r="AO103">
        <v>1.0966800000000001</v>
      </c>
      <c r="AP103">
        <v>0.78825999999999996</v>
      </c>
      <c r="AQ103">
        <v>3.20662</v>
      </c>
      <c r="AS103">
        <v>2</v>
      </c>
      <c r="AT103">
        <v>3</v>
      </c>
      <c r="AU103">
        <v>0</v>
      </c>
      <c r="AV103">
        <v>1</v>
      </c>
      <c r="AW103" s="4">
        <v>17602</v>
      </c>
      <c r="AX103">
        <v>0</v>
      </c>
      <c r="AY103">
        <v>1</v>
      </c>
      <c r="BA103" s="1">
        <v>44442</v>
      </c>
      <c r="BB103">
        <v>0</v>
      </c>
      <c r="BC103">
        <v>0</v>
      </c>
      <c r="BD103">
        <v>0</v>
      </c>
      <c r="BE103">
        <v>0</v>
      </c>
      <c r="BF103">
        <v>0</v>
      </c>
      <c r="BG103">
        <v>0</v>
      </c>
      <c r="BH103">
        <v>0</v>
      </c>
      <c r="BI103" s="1">
        <v>43747</v>
      </c>
      <c r="BJ103">
        <v>10</v>
      </c>
      <c r="BK103">
        <v>8</v>
      </c>
      <c r="BL103">
        <v>2</v>
      </c>
      <c r="BM103">
        <v>56</v>
      </c>
      <c r="BN103">
        <v>1</v>
      </c>
      <c r="BO103">
        <v>0</v>
      </c>
      <c r="BP103">
        <v>56</v>
      </c>
      <c r="BQ103" s="1">
        <v>43418</v>
      </c>
      <c r="BR103">
        <v>10</v>
      </c>
      <c r="BS103">
        <v>8</v>
      </c>
      <c r="BT103">
        <v>2</v>
      </c>
      <c r="BU103">
        <v>244</v>
      </c>
      <c r="BV103">
        <v>1</v>
      </c>
      <c r="BW103">
        <v>0</v>
      </c>
      <c r="BX103">
        <v>244</v>
      </c>
      <c r="BY103">
        <v>59.332999999999998</v>
      </c>
      <c r="CA103" t="s">
        <v>123</v>
      </c>
      <c r="CB103" t="s">
        <v>757</v>
      </c>
      <c r="CC103">
        <v>7009</v>
      </c>
      <c r="CD103">
        <v>200</v>
      </c>
      <c r="CE103">
        <v>9732399300</v>
      </c>
      <c r="CF103" t="s">
        <v>98</v>
      </c>
      <c r="CG103" t="s">
        <v>99</v>
      </c>
      <c r="CH103" s="1">
        <v>31058</v>
      </c>
      <c r="CI103" t="s">
        <v>99</v>
      </c>
      <c r="CJ103" t="s">
        <v>99</v>
      </c>
      <c r="CK103" t="s">
        <v>99</v>
      </c>
      <c r="CL103" t="s">
        <v>102</v>
      </c>
      <c r="CM103" t="s">
        <v>756</v>
      </c>
      <c r="CN103">
        <v>190</v>
      </c>
      <c r="CO103" s="1">
        <v>44621</v>
      </c>
      <c r="CP103" s="1"/>
      <c r="CV103"/>
    </row>
    <row r="104" spans="1:100" x14ac:dyDescent="0.25">
      <c r="A104" t="s">
        <v>233</v>
      </c>
      <c r="B104" s="18" t="s">
        <v>1767</v>
      </c>
      <c r="C104" s="18">
        <v>315085</v>
      </c>
      <c r="D104" t="s">
        <v>399</v>
      </c>
      <c r="E104" t="s">
        <v>401</v>
      </c>
      <c r="F104" t="s">
        <v>287</v>
      </c>
      <c r="G104" t="s">
        <v>1781</v>
      </c>
      <c r="H104">
        <v>78.2</v>
      </c>
      <c r="I104" t="s">
        <v>97</v>
      </c>
      <c r="K104" t="s">
        <v>99</v>
      </c>
      <c r="L104" t="s">
        <v>104</v>
      </c>
      <c r="M104">
        <v>2</v>
      </c>
      <c r="N104">
        <v>4</v>
      </c>
      <c r="O104">
        <v>1</v>
      </c>
      <c r="P104">
        <v>3</v>
      </c>
      <c r="Q104">
        <v>4</v>
      </c>
      <c r="R104">
        <v>3</v>
      </c>
      <c r="S104">
        <v>5</v>
      </c>
      <c r="U104" s="8">
        <v>3.2690199999999998</v>
      </c>
      <c r="V104" s="8">
        <v>1.0245500000000001</v>
      </c>
      <c r="X104">
        <v>0.58194999999999997</v>
      </c>
      <c r="Y104">
        <v>1.6065</v>
      </c>
      <c r="Z104">
        <v>2.9618500000000001</v>
      </c>
      <c r="AA104">
        <v>0.96172999999999997</v>
      </c>
      <c r="AB104">
        <v>0</v>
      </c>
      <c r="AC104">
        <v>6</v>
      </c>
      <c r="AD104">
        <v>1.66252</v>
      </c>
      <c r="AF104">
        <v>6</v>
      </c>
      <c r="AG104">
        <v>2</v>
      </c>
      <c r="AJ104">
        <v>1.9752000000000001</v>
      </c>
      <c r="AK104">
        <v>0.67696999999999996</v>
      </c>
      <c r="AL104">
        <v>0.31413000000000002</v>
      </c>
      <c r="AM104">
        <v>2.9662999999999999</v>
      </c>
      <c r="AN104">
        <v>1.7231399999999999</v>
      </c>
      <c r="AO104">
        <v>0.63232999999999995</v>
      </c>
      <c r="AP104">
        <v>1.2214400000000001</v>
      </c>
      <c r="AQ104">
        <v>3.4795099999999999</v>
      </c>
      <c r="AS104">
        <v>0</v>
      </c>
      <c r="AT104">
        <v>0</v>
      </c>
      <c r="AU104">
        <v>0</v>
      </c>
      <c r="AV104">
        <v>2</v>
      </c>
      <c r="AW104" s="4">
        <v>1632.61</v>
      </c>
      <c r="AX104">
        <v>0</v>
      </c>
      <c r="AY104">
        <v>2</v>
      </c>
      <c r="BA104" s="1">
        <v>43872</v>
      </c>
      <c r="BB104">
        <v>2</v>
      </c>
      <c r="BC104">
        <v>2</v>
      </c>
      <c r="BD104">
        <v>0</v>
      </c>
      <c r="BE104">
        <v>16</v>
      </c>
      <c r="BF104">
        <v>1</v>
      </c>
      <c r="BG104">
        <v>0</v>
      </c>
      <c r="BH104">
        <v>16</v>
      </c>
      <c r="BI104" s="1">
        <v>43501</v>
      </c>
      <c r="BJ104">
        <v>13</v>
      </c>
      <c r="BK104">
        <v>13</v>
      </c>
      <c r="BL104">
        <v>0</v>
      </c>
      <c r="BM104">
        <v>88</v>
      </c>
      <c r="BN104">
        <v>1</v>
      </c>
      <c r="BO104">
        <v>0</v>
      </c>
      <c r="BP104">
        <v>88</v>
      </c>
      <c r="BQ104" s="1">
        <v>43131</v>
      </c>
      <c r="BR104">
        <v>9</v>
      </c>
      <c r="BS104">
        <v>9</v>
      </c>
      <c r="BT104">
        <v>0</v>
      </c>
      <c r="BU104">
        <v>40</v>
      </c>
      <c r="BV104">
        <v>1</v>
      </c>
      <c r="BW104">
        <v>0</v>
      </c>
      <c r="BX104">
        <v>40</v>
      </c>
      <c r="BY104">
        <v>44</v>
      </c>
      <c r="CA104" t="s">
        <v>402</v>
      </c>
      <c r="CB104" t="s">
        <v>403</v>
      </c>
      <c r="CC104">
        <v>7055</v>
      </c>
      <c r="CD104">
        <v>320</v>
      </c>
      <c r="CE104">
        <v>9737777800</v>
      </c>
      <c r="CF104" t="s">
        <v>98</v>
      </c>
      <c r="CG104" t="s">
        <v>99</v>
      </c>
      <c r="CH104" s="1">
        <v>24929</v>
      </c>
      <c r="CI104" t="s">
        <v>99</v>
      </c>
      <c r="CJ104" t="s">
        <v>100</v>
      </c>
      <c r="CK104" t="s">
        <v>99</v>
      </c>
      <c r="CL104" t="s">
        <v>102</v>
      </c>
      <c r="CM104" t="s">
        <v>400</v>
      </c>
      <c r="CN104">
        <v>111</v>
      </c>
      <c r="CO104" s="1">
        <v>44621</v>
      </c>
      <c r="CP104" s="1"/>
      <c r="CV104"/>
    </row>
    <row r="105" spans="1:100" x14ac:dyDescent="0.25">
      <c r="A105" t="s">
        <v>233</v>
      </c>
      <c r="B105" s="18" t="s">
        <v>1767</v>
      </c>
      <c r="C105" s="18">
        <v>315228</v>
      </c>
      <c r="D105" t="s">
        <v>797</v>
      </c>
      <c r="E105" t="s">
        <v>681</v>
      </c>
      <c r="F105" t="s">
        <v>645</v>
      </c>
      <c r="G105" t="s">
        <v>1781</v>
      </c>
      <c r="H105">
        <v>85.8</v>
      </c>
      <c r="I105" t="s">
        <v>97</v>
      </c>
      <c r="K105" t="s">
        <v>99</v>
      </c>
      <c r="L105" t="s">
        <v>104</v>
      </c>
      <c r="M105">
        <v>5</v>
      </c>
      <c r="N105">
        <v>3</v>
      </c>
      <c r="O105">
        <v>4</v>
      </c>
      <c r="P105">
        <v>5</v>
      </c>
      <c r="Q105">
        <v>4</v>
      </c>
      <c r="R105">
        <v>5</v>
      </c>
      <c r="S105">
        <v>3</v>
      </c>
      <c r="U105" s="8">
        <v>3.4098600000000001</v>
      </c>
      <c r="V105" s="8">
        <v>0.53800999999999999</v>
      </c>
      <c r="X105">
        <v>0.91091999999999995</v>
      </c>
      <c r="Y105">
        <v>1.4489399999999999</v>
      </c>
      <c r="Z105">
        <v>2.8223500000000001</v>
      </c>
      <c r="AA105">
        <v>0.31233</v>
      </c>
      <c r="AB105">
        <v>0</v>
      </c>
      <c r="AC105">
        <v>6</v>
      </c>
      <c r="AD105">
        <v>1.9609300000000001</v>
      </c>
      <c r="AF105">
        <v>6</v>
      </c>
      <c r="AG105">
        <v>2</v>
      </c>
      <c r="AJ105">
        <v>1.8627400000000001</v>
      </c>
      <c r="AK105">
        <v>0.68613999999999997</v>
      </c>
      <c r="AL105">
        <v>0.34748000000000001</v>
      </c>
      <c r="AM105">
        <v>2.89636</v>
      </c>
      <c r="AN105">
        <v>2.1551399999999998</v>
      </c>
      <c r="AO105">
        <v>0.97655000000000003</v>
      </c>
      <c r="AP105">
        <v>0.57984999999999998</v>
      </c>
      <c r="AQ105">
        <v>3.71706</v>
      </c>
      <c r="AS105">
        <v>0</v>
      </c>
      <c r="AT105">
        <v>3</v>
      </c>
      <c r="AU105">
        <v>0</v>
      </c>
      <c r="AV105">
        <v>0</v>
      </c>
      <c r="AW105" s="4">
        <v>0</v>
      </c>
      <c r="AX105">
        <v>0</v>
      </c>
      <c r="AY105">
        <v>0</v>
      </c>
      <c r="BA105" s="1">
        <v>44237</v>
      </c>
      <c r="BB105">
        <v>2</v>
      </c>
      <c r="BC105">
        <v>1</v>
      </c>
      <c r="BD105">
        <v>1</v>
      </c>
      <c r="BE105">
        <v>12</v>
      </c>
      <c r="BF105">
        <v>1</v>
      </c>
      <c r="BG105">
        <v>0</v>
      </c>
      <c r="BH105">
        <v>12</v>
      </c>
      <c r="BI105" s="1">
        <v>43740</v>
      </c>
      <c r="BJ105">
        <v>0</v>
      </c>
      <c r="BK105">
        <v>0</v>
      </c>
      <c r="BL105">
        <v>0</v>
      </c>
      <c r="BM105">
        <v>0</v>
      </c>
      <c r="BN105">
        <v>0</v>
      </c>
      <c r="BO105">
        <v>0</v>
      </c>
      <c r="BP105">
        <v>0</v>
      </c>
      <c r="BQ105" s="1">
        <v>43342</v>
      </c>
      <c r="BR105">
        <v>6</v>
      </c>
      <c r="BS105">
        <v>6</v>
      </c>
      <c r="BT105">
        <v>0</v>
      </c>
      <c r="BU105">
        <v>36</v>
      </c>
      <c r="BV105">
        <v>1</v>
      </c>
      <c r="BW105">
        <v>0</v>
      </c>
      <c r="BX105">
        <v>36</v>
      </c>
      <c r="BY105">
        <v>12</v>
      </c>
      <c r="CA105" t="s">
        <v>123</v>
      </c>
      <c r="CB105" t="s">
        <v>799</v>
      </c>
      <c r="CC105">
        <v>8210</v>
      </c>
      <c r="CD105">
        <v>180</v>
      </c>
      <c r="CE105">
        <v>6094657171</v>
      </c>
      <c r="CF105" t="s">
        <v>98</v>
      </c>
      <c r="CG105" t="s">
        <v>99</v>
      </c>
      <c r="CH105" s="1">
        <v>31435</v>
      </c>
      <c r="CI105" t="s">
        <v>99</v>
      </c>
      <c r="CJ105" t="s">
        <v>99</v>
      </c>
      <c r="CK105" t="s">
        <v>99</v>
      </c>
      <c r="CL105" t="s">
        <v>102</v>
      </c>
      <c r="CM105" t="s">
        <v>798</v>
      </c>
      <c r="CN105">
        <v>120</v>
      </c>
      <c r="CO105" s="1">
        <v>44621</v>
      </c>
      <c r="CP105" s="1"/>
      <c r="CV105"/>
    </row>
    <row r="106" spans="1:100" x14ac:dyDescent="0.25">
      <c r="A106" t="s">
        <v>233</v>
      </c>
      <c r="B106" s="18" t="s">
        <v>1767</v>
      </c>
      <c r="C106" s="18">
        <v>315331</v>
      </c>
      <c r="D106" t="s">
        <v>1116</v>
      </c>
      <c r="E106" t="s">
        <v>425</v>
      </c>
      <c r="F106" t="s">
        <v>287</v>
      </c>
      <c r="G106" t="s">
        <v>1781</v>
      </c>
      <c r="H106">
        <v>109.2</v>
      </c>
      <c r="I106" t="s">
        <v>97</v>
      </c>
      <c r="K106" t="s">
        <v>99</v>
      </c>
      <c r="L106" t="s">
        <v>104</v>
      </c>
      <c r="M106">
        <v>2</v>
      </c>
      <c r="N106">
        <v>3</v>
      </c>
      <c r="O106">
        <v>1</v>
      </c>
      <c r="P106">
        <v>5</v>
      </c>
      <c r="Q106">
        <v>5</v>
      </c>
      <c r="R106">
        <v>5</v>
      </c>
      <c r="S106">
        <v>4</v>
      </c>
      <c r="U106" s="8">
        <v>2.9848499999999998</v>
      </c>
      <c r="V106" s="8">
        <v>0.63485000000000003</v>
      </c>
      <c r="W106">
        <v>36</v>
      </c>
      <c r="X106">
        <v>0.58316000000000001</v>
      </c>
      <c r="Y106">
        <v>1.21801</v>
      </c>
      <c r="Z106">
        <v>2.51763</v>
      </c>
      <c r="AA106">
        <v>0.38472000000000001</v>
      </c>
      <c r="AB106">
        <v>4.1880000000000001E-2</v>
      </c>
      <c r="AD106">
        <v>1.76684</v>
      </c>
      <c r="AE106">
        <v>8.3000000000000007</v>
      </c>
      <c r="AG106">
        <v>1</v>
      </c>
      <c r="AJ106">
        <v>1.7698</v>
      </c>
      <c r="AK106">
        <v>0.63619000000000003</v>
      </c>
      <c r="AL106">
        <v>0.30765999999999999</v>
      </c>
      <c r="AM106">
        <v>2.7136499999999999</v>
      </c>
      <c r="AN106">
        <v>2.0438100000000001</v>
      </c>
      <c r="AO106">
        <v>0.67425999999999997</v>
      </c>
      <c r="AP106">
        <v>0.77276999999999996</v>
      </c>
      <c r="AQ106">
        <v>3.4728400000000001</v>
      </c>
      <c r="AS106">
        <v>0</v>
      </c>
      <c r="AT106">
        <v>0</v>
      </c>
      <c r="AU106">
        <v>3</v>
      </c>
      <c r="AV106">
        <v>1</v>
      </c>
      <c r="AW106" s="4">
        <v>5000</v>
      </c>
      <c r="AX106">
        <v>0</v>
      </c>
      <c r="AY106">
        <v>1</v>
      </c>
      <c r="BA106" s="1">
        <v>44294</v>
      </c>
      <c r="BB106">
        <v>9</v>
      </c>
      <c r="BC106">
        <v>8</v>
      </c>
      <c r="BD106">
        <v>0</v>
      </c>
      <c r="BE106">
        <v>64</v>
      </c>
      <c r="BF106">
        <v>1</v>
      </c>
      <c r="BG106">
        <v>0</v>
      </c>
      <c r="BH106">
        <v>64</v>
      </c>
      <c r="BI106" s="1">
        <v>43633</v>
      </c>
      <c r="BJ106">
        <v>8</v>
      </c>
      <c r="BK106">
        <v>6</v>
      </c>
      <c r="BL106">
        <v>0</v>
      </c>
      <c r="BM106">
        <v>32</v>
      </c>
      <c r="BN106">
        <v>1</v>
      </c>
      <c r="BO106">
        <v>0</v>
      </c>
      <c r="BP106">
        <v>32</v>
      </c>
      <c r="BQ106" s="1">
        <v>43255</v>
      </c>
      <c r="BR106">
        <v>8</v>
      </c>
      <c r="BS106">
        <v>8</v>
      </c>
      <c r="BT106">
        <v>0</v>
      </c>
      <c r="BU106">
        <v>52</v>
      </c>
      <c r="BV106">
        <v>1</v>
      </c>
      <c r="BW106">
        <v>0</v>
      </c>
      <c r="BX106">
        <v>52</v>
      </c>
      <c r="BY106">
        <v>51.332999999999998</v>
      </c>
      <c r="CA106" t="s">
        <v>1118</v>
      </c>
      <c r="CB106" t="s">
        <v>1119</v>
      </c>
      <c r="CC106">
        <v>7514</v>
      </c>
      <c r="CD106">
        <v>320</v>
      </c>
      <c r="CE106">
        <v>9737546700</v>
      </c>
      <c r="CF106" t="s">
        <v>98</v>
      </c>
      <c r="CG106" t="s">
        <v>99</v>
      </c>
      <c r="CH106" s="1">
        <v>34506</v>
      </c>
      <c r="CI106" t="s">
        <v>99</v>
      </c>
      <c r="CJ106" t="s">
        <v>99</v>
      </c>
      <c r="CK106" t="s">
        <v>99</v>
      </c>
      <c r="CL106" t="s">
        <v>102</v>
      </c>
      <c r="CM106" t="s">
        <v>1117</v>
      </c>
      <c r="CN106">
        <v>180</v>
      </c>
      <c r="CO106" s="1">
        <v>44621</v>
      </c>
      <c r="CP106" s="1"/>
      <c r="CV106"/>
    </row>
    <row r="107" spans="1:100" x14ac:dyDescent="0.25">
      <c r="A107" t="s">
        <v>233</v>
      </c>
      <c r="B107" s="18" t="s">
        <v>1767</v>
      </c>
      <c r="C107" s="18">
        <v>315265</v>
      </c>
      <c r="D107" t="s">
        <v>908</v>
      </c>
      <c r="E107" t="s">
        <v>905</v>
      </c>
      <c r="F107" t="s">
        <v>473</v>
      </c>
      <c r="G107" t="s">
        <v>1781</v>
      </c>
      <c r="H107">
        <v>122.8</v>
      </c>
      <c r="I107" t="s">
        <v>106</v>
      </c>
      <c r="K107" t="s">
        <v>99</v>
      </c>
      <c r="L107" t="s">
        <v>104</v>
      </c>
      <c r="M107">
        <v>4</v>
      </c>
      <c r="N107">
        <v>3</v>
      </c>
      <c r="O107">
        <v>3</v>
      </c>
      <c r="P107">
        <v>5</v>
      </c>
      <c r="Q107">
        <v>5</v>
      </c>
      <c r="R107">
        <v>5</v>
      </c>
      <c r="S107">
        <v>3</v>
      </c>
      <c r="U107" s="8">
        <v>3.52955</v>
      </c>
      <c r="V107" s="8">
        <v>0.65895999999999999</v>
      </c>
      <c r="W107">
        <v>40</v>
      </c>
      <c r="X107">
        <v>0.86077999999999999</v>
      </c>
      <c r="Y107">
        <v>1.5197400000000001</v>
      </c>
      <c r="Z107">
        <v>3.3070400000000002</v>
      </c>
      <c r="AA107">
        <v>0.49991999999999998</v>
      </c>
      <c r="AB107">
        <v>8.8270000000000001E-2</v>
      </c>
      <c r="AD107">
        <v>2.0098099999999999</v>
      </c>
      <c r="AE107">
        <v>35</v>
      </c>
      <c r="AG107">
        <v>0</v>
      </c>
      <c r="AJ107">
        <v>2.1709999999999998</v>
      </c>
      <c r="AK107">
        <v>0.73479000000000005</v>
      </c>
      <c r="AL107">
        <v>0.38596000000000003</v>
      </c>
      <c r="AM107">
        <v>3.29176</v>
      </c>
      <c r="AN107">
        <v>1.8952199999999999</v>
      </c>
      <c r="AO107">
        <v>0.86168999999999996</v>
      </c>
      <c r="AP107">
        <v>0.63939999999999997</v>
      </c>
      <c r="AQ107">
        <v>3.3853800000000001</v>
      </c>
      <c r="AS107">
        <v>0</v>
      </c>
      <c r="AT107">
        <v>5</v>
      </c>
      <c r="AU107">
        <v>0</v>
      </c>
      <c r="AV107">
        <v>0</v>
      </c>
      <c r="AW107" s="4">
        <v>0</v>
      </c>
      <c r="AX107">
        <v>0</v>
      </c>
      <c r="AY107">
        <v>0</v>
      </c>
      <c r="BA107" s="1">
        <v>44510</v>
      </c>
      <c r="BB107">
        <v>4</v>
      </c>
      <c r="BC107">
        <v>3</v>
      </c>
      <c r="BD107">
        <v>1</v>
      </c>
      <c r="BE107">
        <v>20</v>
      </c>
      <c r="BF107">
        <v>1</v>
      </c>
      <c r="BG107">
        <v>0</v>
      </c>
      <c r="BH107">
        <v>20</v>
      </c>
      <c r="BI107" s="1">
        <v>43881</v>
      </c>
      <c r="BJ107">
        <v>1</v>
      </c>
      <c r="BK107">
        <v>1</v>
      </c>
      <c r="BL107">
        <v>0</v>
      </c>
      <c r="BM107">
        <v>4</v>
      </c>
      <c r="BN107">
        <v>1</v>
      </c>
      <c r="BO107">
        <v>0</v>
      </c>
      <c r="BP107">
        <v>4</v>
      </c>
      <c r="BQ107" s="1">
        <v>43493</v>
      </c>
      <c r="BR107">
        <v>8</v>
      </c>
      <c r="BS107">
        <v>6</v>
      </c>
      <c r="BT107">
        <v>2</v>
      </c>
      <c r="BU107">
        <v>40</v>
      </c>
      <c r="BV107">
        <v>1</v>
      </c>
      <c r="BW107">
        <v>0</v>
      </c>
      <c r="BX107">
        <v>40</v>
      </c>
      <c r="BY107">
        <v>18</v>
      </c>
      <c r="CA107" t="s">
        <v>910</v>
      </c>
      <c r="CB107" t="s">
        <v>911</v>
      </c>
      <c r="CC107">
        <v>8755</v>
      </c>
      <c r="CD107">
        <v>310</v>
      </c>
      <c r="CE107">
        <v>7322862323</v>
      </c>
      <c r="CF107" t="s">
        <v>98</v>
      </c>
      <c r="CG107" t="s">
        <v>99</v>
      </c>
      <c r="CH107" s="1">
        <v>32391</v>
      </c>
      <c r="CI107" t="s">
        <v>99</v>
      </c>
      <c r="CJ107" t="s">
        <v>99</v>
      </c>
      <c r="CK107" t="s">
        <v>99</v>
      </c>
      <c r="CL107" t="s">
        <v>102</v>
      </c>
      <c r="CM107" t="s">
        <v>909</v>
      </c>
      <c r="CN107">
        <v>167</v>
      </c>
      <c r="CO107" s="1">
        <v>44621</v>
      </c>
      <c r="CP107" s="1"/>
      <c r="CV107"/>
    </row>
    <row r="108" spans="1:100" x14ac:dyDescent="0.25">
      <c r="A108" t="s">
        <v>233</v>
      </c>
      <c r="B108" s="18" t="s">
        <v>1767</v>
      </c>
      <c r="C108" s="18">
        <v>315134</v>
      </c>
      <c r="D108" t="s">
        <v>527</v>
      </c>
      <c r="E108" t="s">
        <v>212</v>
      </c>
      <c r="F108" t="s">
        <v>202</v>
      </c>
      <c r="G108" t="s">
        <v>1781</v>
      </c>
      <c r="H108">
        <v>107.4</v>
      </c>
      <c r="I108" t="s">
        <v>106</v>
      </c>
      <c r="K108" t="s">
        <v>99</v>
      </c>
      <c r="L108" t="s">
        <v>104</v>
      </c>
      <c r="M108">
        <v>1</v>
      </c>
      <c r="N108">
        <v>3</v>
      </c>
      <c r="O108">
        <v>1</v>
      </c>
      <c r="P108">
        <v>4</v>
      </c>
      <c r="Q108">
        <v>5</v>
      </c>
      <c r="R108">
        <v>3</v>
      </c>
      <c r="S108">
        <v>3</v>
      </c>
      <c r="U108" s="8">
        <v>3.88883</v>
      </c>
      <c r="V108" s="8">
        <v>0.49608999999999998</v>
      </c>
      <c r="W108">
        <v>31.8</v>
      </c>
      <c r="X108">
        <v>1.2523599999999999</v>
      </c>
      <c r="Y108">
        <v>1.7484500000000001</v>
      </c>
      <c r="Z108">
        <v>3.5377700000000001</v>
      </c>
      <c r="AA108">
        <v>0.24989</v>
      </c>
      <c r="AB108">
        <v>6.4619999999999997E-2</v>
      </c>
      <c r="AD108">
        <v>2.1403799999999999</v>
      </c>
      <c r="AE108">
        <v>60</v>
      </c>
      <c r="AG108">
        <v>0</v>
      </c>
      <c r="AJ108">
        <v>1.86294</v>
      </c>
      <c r="AK108">
        <v>0.67530999999999997</v>
      </c>
      <c r="AL108">
        <v>0.34566000000000002</v>
      </c>
      <c r="AM108">
        <v>2.8839199999999998</v>
      </c>
      <c r="AN108">
        <v>2.3521100000000001</v>
      </c>
      <c r="AO108">
        <v>1.3641000000000001</v>
      </c>
      <c r="AP108">
        <v>0.53747999999999996</v>
      </c>
      <c r="AQ108">
        <v>4.2574699999999996</v>
      </c>
      <c r="AS108">
        <v>0</v>
      </c>
      <c r="AT108">
        <v>6</v>
      </c>
      <c r="AU108">
        <v>1</v>
      </c>
      <c r="AV108">
        <v>1</v>
      </c>
      <c r="AW108" s="4">
        <v>9750</v>
      </c>
      <c r="AX108">
        <v>0</v>
      </c>
      <c r="AY108">
        <v>1</v>
      </c>
      <c r="BA108" s="1">
        <v>43874</v>
      </c>
      <c r="BB108">
        <v>8</v>
      </c>
      <c r="BC108">
        <v>8</v>
      </c>
      <c r="BD108">
        <v>0</v>
      </c>
      <c r="BE108">
        <v>36</v>
      </c>
      <c r="BF108">
        <v>1</v>
      </c>
      <c r="BG108">
        <v>0</v>
      </c>
      <c r="BH108">
        <v>36</v>
      </c>
      <c r="BI108" s="1">
        <v>43537</v>
      </c>
      <c r="BJ108">
        <v>10</v>
      </c>
      <c r="BK108">
        <v>7</v>
      </c>
      <c r="BL108">
        <v>2</v>
      </c>
      <c r="BM108">
        <v>48</v>
      </c>
      <c r="BN108">
        <v>1</v>
      </c>
      <c r="BO108">
        <v>0</v>
      </c>
      <c r="BP108">
        <v>48</v>
      </c>
      <c r="BQ108" s="1">
        <v>43117</v>
      </c>
      <c r="BR108">
        <v>2</v>
      </c>
      <c r="BS108">
        <v>2</v>
      </c>
      <c r="BT108">
        <v>0</v>
      </c>
      <c r="BU108">
        <v>8</v>
      </c>
      <c r="BV108">
        <v>1</v>
      </c>
      <c r="BW108">
        <v>0</v>
      </c>
      <c r="BX108">
        <v>8</v>
      </c>
      <c r="BY108">
        <v>35.332999999999998</v>
      </c>
      <c r="CA108" t="s">
        <v>529</v>
      </c>
      <c r="CB108" t="s">
        <v>530</v>
      </c>
      <c r="CC108">
        <v>8807</v>
      </c>
      <c r="CD108">
        <v>350</v>
      </c>
      <c r="CE108">
        <v>9085268600</v>
      </c>
      <c r="CF108" t="s">
        <v>98</v>
      </c>
      <c r="CG108" t="s">
        <v>99</v>
      </c>
      <c r="CH108" s="1">
        <v>26349</v>
      </c>
      <c r="CI108" t="s">
        <v>99</v>
      </c>
      <c r="CJ108" t="s">
        <v>100</v>
      </c>
      <c r="CK108" t="s">
        <v>99</v>
      </c>
      <c r="CL108" t="s">
        <v>102</v>
      </c>
      <c r="CM108" t="s">
        <v>528</v>
      </c>
      <c r="CN108">
        <v>176</v>
      </c>
      <c r="CO108" s="1">
        <v>44621</v>
      </c>
      <c r="CP108" s="1"/>
      <c r="CV108"/>
    </row>
    <row r="109" spans="1:100" x14ac:dyDescent="0.25">
      <c r="A109" t="s">
        <v>233</v>
      </c>
      <c r="B109" s="18" t="s">
        <v>1767</v>
      </c>
      <c r="C109" s="18">
        <v>315221</v>
      </c>
      <c r="D109" t="s">
        <v>769</v>
      </c>
      <c r="E109" t="s">
        <v>401</v>
      </c>
      <c r="F109" t="s">
        <v>287</v>
      </c>
      <c r="G109" t="s">
        <v>1781</v>
      </c>
      <c r="H109">
        <v>90.1</v>
      </c>
      <c r="I109" t="s">
        <v>106</v>
      </c>
      <c r="K109" t="s">
        <v>99</v>
      </c>
      <c r="L109" t="s">
        <v>104</v>
      </c>
      <c r="M109">
        <v>5</v>
      </c>
      <c r="N109">
        <v>4</v>
      </c>
      <c r="O109">
        <v>5</v>
      </c>
      <c r="P109">
        <v>5</v>
      </c>
      <c r="Q109">
        <v>4</v>
      </c>
      <c r="R109">
        <v>5</v>
      </c>
      <c r="S109">
        <v>4</v>
      </c>
      <c r="U109" s="8">
        <v>3.3573900000000001</v>
      </c>
      <c r="V109" s="8">
        <v>0.79137999999999997</v>
      </c>
      <c r="W109">
        <v>32.5</v>
      </c>
      <c r="X109">
        <v>0.73292000000000002</v>
      </c>
      <c r="Y109">
        <v>1.5243</v>
      </c>
      <c r="Z109">
        <v>3.04867</v>
      </c>
      <c r="AA109">
        <v>0.54600000000000004</v>
      </c>
      <c r="AB109">
        <v>0</v>
      </c>
      <c r="AD109">
        <v>1.8330900000000001</v>
      </c>
      <c r="AE109">
        <v>11.8</v>
      </c>
      <c r="AG109">
        <v>1</v>
      </c>
      <c r="AJ109">
        <v>1.9215199999999999</v>
      </c>
      <c r="AK109">
        <v>0.68784999999999996</v>
      </c>
      <c r="AL109">
        <v>0.33478000000000002</v>
      </c>
      <c r="AM109">
        <v>2.94415</v>
      </c>
      <c r="AN109">
        <v>1.95302</v>
      </c>
      <c r="AO109">
        <v>0.78376000000000001</v>
      </c>
      <c r="AP109">
        <v>0.88529000000000002</v>
      </c>
      <c r="AQ109">
        <v>3.60046</v>
      </c>
      <c r="AS109">
        <v>0</v>
      </c>
      <c r="AT109">
        <v>0</v>
      </c>
      <c r="AU109">
        <v>0</v>
      </c>
      <c r="AV109">
        <v>0</v>
      </c>
      <c r="AW109" s="4">
        <v>0</v>
      </c>
      <c r="AX109">
        <v>0</v>
      </c>
      <c r="AY109">
        <v>0</v>
      </c>
      <c r="BA109" s="1">
        <v>44319</v>
      </c>
      <c r="BB109">
        <v>0</v>
      </c>
      <c r="BC109">
        <v>0</v>
      </c>
      <c r="BD109">
        <v>0</v>
      </c>
      <c r="BE109">
        <v>0</v>
      </c>
      <c r="BF109">
        <v>0</v>
      </c>
      <c r="BG109">
        <v>0</v>
      </c>
      <c r="BH109">
        <v>0</v>
      </c>
      <c r="BI109" s="1">
        <v>43626</v>
      </c>
      <c r="BJ109">
        <v>2</v>
      </c>
      <c r="BK109">
        <v>2</v>
      </c>
      <c r="BL109">
        <v>0</v>
      </c>
      <c r="BM109">
        <v>8</v>
      </c>
      <c r="BN109">
        <v>1</v>
      </c>
      <c r="BO109">
        <v>0</v>
      </c>
      <c r="BP109">
        <v>8</v>
      </c>
      <c r="BQ109" s="1">
        <v>43287</v>
      </c>
      <c r="BR109">
        <v>1</v>
      </c>
      <c r="BS109">
        <v>1</v>
      </c>
      <c r="BT109">
        <v>0</v>
      </c>
      <c r="BU109">
        <v>4</v>
      </c>
      <c r="BV109">
        <v>1</v>
      </c>
      <c r="BW109">
        <v>0</v>
      </c>
      <c r="BX109">
        <v>4</v>
      </c>
      <c r="BY109">
        <v>3.3330000000000002</v>
      </c>
      <c r="CA109" t="s">
        <v>771</v>
      </c>
      <c r="CB109" t="s">
        <v>772</v>
      </c>
      <c r="CC109">
        <v>7055</v>
      </c>
      <c r="CD109">
        <v>320</v>
      </c>
      <c r="CE109">
        <v>9737737070</v>
      </c>
      <c r="CF109" t="s">
        <v>98</v>
      </c>
      <c r="CG109" t="s">
        <v>99</v>
      </c>
      <c r="CH109" s="1">
        <v>31418</v>
      </c>
      <c r="CI109" t="s">
        <v>99</v>
      </c>
      <c r="CJ109" t="s">
        <v>99</v>
      </c>
      <c r="CK109" t="s">
        <v>99</v>
      </c>
      <c r="CL109" t="s">
        <v>102</v>
      </c>
      <c r="CM109" t="s">
        <v>770</v>
      </c>
      <c r="CN109">
        <v>120</v>
      </c>
      <c r="CO109" s="1">
        <v>44621</v>
      </c>
      <c r="CP109" s="1"/>
      <c r="CV109"/>
    </row>
    <row r="110" spans="1:100" x14ac:dyDescent="0.25">
      <c r="A110" t="s">
        <v>233</v>
      </c>
      <c r="B110" s="18" t="s">
        <v>1767</v>
      </c>
      <c r="C110" s="18">
        <v>315320</v>
      </c>
      <c r="D110" t="s">
        <v>1082</v>
      </c>
      <c r="E110" t="s">
        <v>905</v>
      </c>
      <c r="F110" t="s">
        <v>473</v>
      </c>
      <c r="G110" t="s">
        <v>1781</v>
      </c>
      <c r="H110">
        <v>105.7</v>
      </c>
      <c r="I110" t="s">
        <v>97</v>
      </c>
      <c r="K110" t="s">
        <v>99</v>
      </c>
      <c r="L110" t="s">
        <v>104</v>
      </c>
      <c r="M110">
        <v>5</v>
      </c>
      <c r="N110">
        <v>2</v>
      </c>
      <c r="O110">
        <v>4</v>
      </c>
      <c r="P110">
        <v>5</v>
      </c>
      <c r="Q110">
        <v>5</v>
      </c>
      <c r="R110">
        <v>5</v>
      </c>
      <c r="S110">
        <v>1</v>
      </c>
      <c r="U110" s="8">
        <v>3.54447</v>
      </c>
      <c r="V110" s="8">
        <v>0.26873999999999998</v>
      </c>
      <c r="W110">
        <v>49.5</v>
      </c>
      <c r="X110">
        <v>1.09128</v>
      </c>
      <c r="Y110">
        <v>1.3600099999999999</v>
      </c>
      <c r="Z110">
        <v>3.0049100000000002</v>
      </c>
      <c r="AA110">
        <v>0.14557999999999999</v>
      </c>
      <c r="AB110">
        <v>6.9519999999999998E-2</v>
      </c>
      <c r="AD110">
        <v>2.18445</v>
      </c>
      <c r="AE110">
        <v>50</v>
      </c>
      <c r="AG110">
        <v>1</v>
      </c>
      <c r="AJ110">
        <v>1.99959</v>
      </c>
      <c r="AK110">
        <v>0.66025999999999996</v>
      </c>
      <c r="AL110">
        <v>0.34406999999999999</v>
      </c>
      <c r="AM110">
        <v>3.0039199999999999</v>
      </c>
      <c r="AN110">
        <v>2.2364999999999999</v>
      </c>
      <c r="AO110">
        <v>1.21574</v>
      </c>
      <c r="AP110">
        <v>0.29250999999999999</v>
      </c>
      <c r="AQ110">
        <v>3.7254499999999999</v>
      </c>
      <c r="AS110">
        <v>0</v>
      </c>
      <c r="AT110">
        <v>3</v>
      </c>
      <c r="AU110">
        <v>0</v>
      </c>
      <c r="AV110">
        <v>0</v>
      </c>
      <c r="AW110" s="4">
        <v>0</v>
      </c>
      <c r="AX110">
        <v>0</v>
      </c>
      <c r="AY110">
        <v>0</v>
      </c>
      <c r="BA110" s="1">
        <v>44327</v>
      </c>
      <c r="BB110">
        <v>3</v>
      </c>
      <c r="BC110">
        <v>3</v>
      </c>
      <c r="BD110">
        <v>0</v>
      </c>
      <c r="BE110">
        <v>12</v>
      </c>
      <c r="BF110">
        <v>1</v>
      </c>
      <c r="BG110">
        <v>0</v>
      </c>
      <c r="BH110">
        <v>12</v>
      </c>
      <c r="BI110" s="1">
        <v>43692</v>
      </c>
      <c r="BJ110">
        <v>0</v>
      </c>
      <c r="BK110">
        <v>0</v>
      </c>
      <c r="BL110">
        <v>0</v>
      </c>
      <c r="BM110">
        <v>0</v>
      </c>
      <c r="BN110">
        <v>0</v>
      </c>
      <c r="BO110">
        <v>0</v>
      </c>
      <c r="BP110">
        <v>0</v>
      </c>
      <c r="BQ110" s="1">
        <v>43273</v>
      </c>
      <c r="BR110">
        <v>7</v>
      </c>
      <c r="BS110">
        <v>6</v>
      </c>
      <c r="BT110">
        <v>1</v>
      </c>
      <c r="BU110">
        <v>36</v>
      </c>
      <c r="BV110">
        <v>1</v>
      </c>
      <c r="BW110">
        <v>0</v>
      </c>
      <c r="BX110">
        <v>36</v>
      </c>
      <c r="BY110">
        <v>12</v>
      </c>
      <c r="CA110" t="s">
        <v>1084</v>
      </c>
      <c r="CB110" t="s">
        <v>1085</v>
      </c>
      <c r="CC110">
        <v>8757</v>
      </c>
      <c r="CD110">
        <v>310</v>
      </c>
      <c r="CE110">
        <v>7322400900</v>
      </c>
      <c r="CF110" t="s">
        <v>98</v>
      </c>
      <c r="CG110" t="s">
        <v>99</v>
      </c>
      <c r="CH110" s="1">
        <v>33970</v>
      </c>
      <c r="CI110" t="s">
        <v>99</v>
      </c>
      <c r="CJ110" t="s">
        <v>99</v>
      </c>
      <c r="CK110" t="s">
        <v>99</v>
      </c>
      <c r="CL110" t="s">
        <v>102</v>
      </c>
      <c r="CM110" t="s">
        <v>1083</v>
      </c>
      <c r="CN110">
        <v>180</v>
      </c>
      <c r="CO110" s="1">
        <v>44621</v>
      </c>
      <c r="CP110" s="1"/>
      <c r="CV110"/>
    </row>
    <row r="111" spans="1:100" x14ac:dyDescent="0.25">
      <c r="A111" t="s">
        <v>233</v>
      </c>
      <c r="B111" s="18" t="s">
        <v>1767</v>
      </c>
      <c r="C111" s="18">
        <v>315349</v>
      </c>
      <c r="D111" t="s">
        <v>1181</v>
      </c>
      <c r="E111" t="s">
        <v>142</v>
      </c>
      <c r="F111" t="s">
        <v>278</v>
      </c>
      <c r="G111" t="s">
        <v>1781</v>
      </c>
      <c r="H111">
        <v>47.3</v>
      </c>
      <c r="I111" t="s">
        <v>97</v>
      </c>
      <c r="K111" t="s">
        <v>99</v>
      </c>
      <c r="L111" t="s">
        <v>104</v>
      </c>
      <c r="M111">
        <v>2</v>
      </c>
      <c r="N111">
        <v>4</v>
      </c>
      <c r="O111">
        <v>1</v>
      </c>
      <c r="P111">
        <v>4</v>
      </c>
      <c r="Q111">
        <v>3</v>
      </c>
      <c r="R111">
        <v>5</v>
      </c>
      <c r="S111">
        <v>5</v>
      </c>
      <c r="U111" s="8">
        <v>3.5470700000000002</v>
      </c>
      <c r="V111" s="8">
        <v>0.92523999999999995</v>
      </c>
      <c r="X111">
        <v>0.57940000000000003</v>
      </c>
      <c r="Y111">
        <v>1.50464</v>
      </c>
      <c r="Z111">
        <v>3.1352500000000001</v>
      </c>
      <c r="AA111">
        <v>0.66388999999999998</v>
      </c>
      <c r="AB111">
        <v>0</v>
      </c>
      <c r="AC111">
        <v>6</v>
      </c>
      <c r="AD111">
        <v>2.04243</v>
      </c>
      <c r="AF111">
        <v>6</v>
      </c>
      <c r="AG111">
        <v>1</v>
      </c>
      <c r="AJ111">
        <v>1.99464</v>
      </c>
      <c r="AK111">
        <v>0.66598999999999997</v>
      </c>
      <c r="AL111">
        <v>0.29121999999999998</v>
      </c>
      <c r="AM111">
        <v>2.9518499999999999</v>
      </c>
      <c r="AN111">
        <v>2.0962800000000001</v>
      </c>
      <c r="AO111">
        <v>0.63993999999999995</v>
      </c>
      <c r="AP111">
        <v>1.1898200000000001</v>
      </c>
      <c r="AQ111">
        <v>3.7939500000000002</v>
      </c>
      <c r="AS111">
        <v>0</v>
      </c>
      <c r="AT111">
        <v>0</v>
      </c>
      <c r="AU111">
        <v>0</v>
      </c>
      <c r="AV111">
        <v>4</v>
      </c>
      <c r="AW111" s="4">
        <v>16043.5</v>
      </c>
      <c r="AX111">
        <v>0</v>
      </c>
      <c r="AY111">
        <v>4</v>
      </c>
      <c r="BA111" s="1">
        <v>44321</v>
      </c>
      <c r="BB111">
        <v>8</v>
      </c>
      <c r="BC111">
        <v>8</v>
      </c>
      <c r="BD111">
        <v>0</v>
      </c>
      <c r="BE111">
        <v>72</v>
      </c>
      <c r="BF111">
        <v>1</v>
      </c>
      <c r="BG111">
        <v>0</v>
      </c>
      <c r="BH111">
        <v>72</v>
      </c>
      <c r="BI111" s="1">
        <v>43642</v>
      </c>
      <c r="BJ111">
        <v>7</v>
      </c>
      <c r="BK111">
        <v>7</v>
      </c>
      <c r="BL111">
        <v>0</v>
      </c>
      <c r="BM111">
        <v>28</v>
      </c>
      <c r="BN111">
        <v>1</v>
      </c>
      <c r="BO111">
        <v>0</v>
      </c>
      <c r="BP111">
        <v>28</v>
      </c>
      <c r="BQ111" s="1">
        <v>43235</v>
      </c>
      <c r="BR111">
        <v>2</v>
      </c>
      <c r="BS111">
        <v>2</v>
      </c>
      <c r="BT111">
        <v>0</v>
      </c>
      <c r="BU111">
        <v>4</v>
      </c>
      <c r="BV111">
        <v>1</v>
      </c>
      <c r="BW111">
        <v>0</v>
      </c>
      <c r="BX111">
        <v>4</v>
      </c>
      <c r="BY111">
        <v>46</v>
      </c>
      <c r="CA111" t="s">
        <v>123</v>
      </c>
      <c r="CB111" t="s">
        <v>1183</v>
      </c>
      <c r="CC111">
        <v>7631</v>
      </c>
      <c r="CD111">
        <v>100</v>
      </c>
      <c r="CE111">
        <v>2015680900</v>
      </c>
      <c r="CF111" t="s">
        <v>98</v>
      </c>
      <c r="CG111" t="s">
        <v>99</v>
      </c>
      <c r="CH111" s="1">
        <v>35110</v>
      </c>
      <c r="CI111" t="s">
        <v>99</v>
      </c>
      <c r="CJ111" t="s">
        <v>99</v>
      </c>
      <c r="CK111" t="s">
        <v>99</v>
      </c>
      <c r="CL111" t="s">
        <v>102</v>
      </c>
      <c r="CM111" t="s">
        <v>1182</v>
      </c>
      <c r="CN111">
        <v>62</v>
      </c>
      <c r="CO111" s="1">
        <v>44621</v>
      </c>
      <c r="CP111" s="1"/>
      <c r="CV111"/>
    </row>
    <row r="112" spans="1:100" x14ac:dyDescent="0.25">
      <c r="A112" t="s">
        <v>233</v>
      </c>
      <c r="B112" s="18" t="s">
        <v>1767</v>
      </c>
      <c r="C112" s="18">
        <v>315207</v>
      </c>
      <c r="D112" t="s">
        <v>728</v>
      </c>
      <c r="E112" t="s">
        <v>667</v>
      </c>
      <c r="F112" t="s">
        <v>169</v>
      </c>
      <c r="G112" t="s">
        <v>1781</v>
      </c>
      <c r="H112">
        <v>165.1</v>
      </c>
      <c r="I112" t="s">
        <v>97</v>
      </c>
      <c r="K112" t="s">
        <v>99</v>
      </c>
      <c r="L112" t="s">
        <v>104</v>
      </c>
      <c r="M112">
        <v>2</v>
      </c>
      <c r="N112">
        <v>2</v>
      </c>
      <c r="O112">
        <v>2</v>
      </c>
      <c r="P112">
        <v>3</v>
      </c>
      <c r="Q112">
        <v>3</v>
      </c>
      <c r="R112">
        <v>2</v>
      </c>
      <c r="S112">
        <v>2</v>
      </c>
      <c r="U112" s="8">
        <v>3.4235500000000001</v>
      </c>
      <c r="V112" s="8">
        <v>0.29971999999999999</v>
      </c>
      <c r="X112">
        <v>1.1008500000000001</v>
      </c>
      <c r="Y112">
        <v>1.4005700000000001</v>
      </c>
      <c r="Z112">
        <v>2.7537699999999998</v>
      </c>
      <c r="AA112">
        <v>0.18107999999999999</v>
      </c>
      <c r="AB112">
        <v>0</v>
      </c>
      <c r="AC112">
        <v>6</v>
      </c>
      <c r="AD112">
        <v>2.0229900000000001</v>
      </c>
      <c r="AF112">
        <v>6</v>
      </c>
      <c r="AG112">
        <v>3</v>
      </c>
      <c r="AJ112">
        <v>1.90693</v>
      </c>
      <c r="AK112">
        <v>0.66300000000000003</v>
      </c>
      <c r="AL112">
        <v>0.29216999999999999</v>
      </c>
      <c r="AM112">
        <v>2.8620999999999999</v>
      </c>
      <c r="AN112">
        <v>2.1718199999999999</v>
      </c>
      <c r="AO112">
        <v>1.2213400000000001</v>
      </c>
      <c r="AP112">
        <v>0.38418000000000002</v>
      </c>
      <c r="AQ112">
        <v>3.7766600000000001</v>
      </c>
      <c r="AS112">
        <v>0</v>
      </c>
      <c r="AT112">
        <v>5</v>
      </c>
      <c r="AU112">
        <v>0</v>
      </c>
      <c r="AV112">
        <v>0</v>
      </c>
      <c r="AW112" s="4">
        <v>0</v>
      </c>
      <c r="AX112">
        <v>0</v>
      </c>
      <c r="AY112">
        <v>0</v>
      </c>
      <c r="BA112" s="1">
        <v>44446</v>
      </c>
      <c r="BB112">
        <v>8</v>
      </c>
      <c r="BC112">
        <v>5</v>
      </c>
      <c r="BD112">
        <v>3</v>
      </c>
      <c r="BE112">
        <v>44</v>
      </c>
      <c r="BF112">
        <v>1</v>
      </c>
      <c r="BG112">
        <v>0</v>
      </c>
      <c r="BH112">
        <v>44</v>
      </c>
      <c r="BI112" s="1">
        <v>43734</v>
      </c>
      <c r="BJ112">
        <v>2</v>
      </c>
      <c r="BK112">
        <v>2</v>
      </c>
      <c r="BL112">
        <v>0</v>
      </c>
      <c r="BM112">
        <v>12</v>
      </c>
      <c r="BN112">
        <v>1</v>
      </c>
      <c r="BO112">
        <v>0</v>
      </c>
      <c r="BP112">
        <v>12</v>
      </c>
      <c r="BQ112" s="1">
        <v>43378</v>
      </c>
      <c r="BR112">
        <v>4</v>
      </c>
      <c r="BS112">
        <v>4</v>
      </c>
      <c r="BT112">
        <v>0</v>
      </c>
      <c r="BU112">
        <v>20</v>
      </c>
      <c r="BV112">
        <v>1</v>
      </c>
      <c r="BW112">
        <v>0</v>
      </c>
      <c r="BX112">
        <v>20</v>
      </c>
      <c r="BY112">
        <v>29.332999999999998</v>
      </c>
      <c r="CA112" t="s">
        <v>123</v>
      </c>
      <c r="CB112" t="s">
        <v>730</v>
      </c>
      <c r="CC112">
        <v>8043</v>
      </c>
      <c r="CD112">
        <v>160</v>
      </c>
      <c r="CE112">
        <v>8565961113</v>
      </c>
      <c r="CF112" t="s">
        <v>98</v>
      </c>
      <c r="CG112" t="s">
        <v>99</v>
      </c>
      <c r="CH112" s="1">
        <v>30852</v>
      </c>
      <c r="CI112" t="s">
        <v>99</v>
      </c>
      <c r="CJ112" t="s">
        <v>99</v>
      </c>
      <c r="CK112" t="s">
        <v>99</v>
      </c>
      <c r="CL112" t="s">
        <v>102</v>
      </c>
      <c r="CM112" t="s">
        <v>729</v>
      </c>
      <c r="CN112">
        <v>240</v>
      </c>
      <c r="CO112" s="1">
        <v>44621</v>
      </c>
      <c r="CP112" s="1"/>
      <c r="CV112"/>
    </row>
    <row r="113" spans="1:102" x14ac:dyDescent="0.25">
      <c r="A113" t="s">
        <v>233</v>
      </c>
      <c r="B113" s="18" t="s">
        <v>1767</v>
      </c>
      <c r="C113" s="18">
        <v>315274</v>
      </c>
      <c r="D113" t="s">
        <v>937</v>
      </c>
      <c r="E113" t="s">
        <v>743</v>
      </c>
      <c r="F113" t="s">
        <v>473</v>
      </c>
      <c r="G113" t="s">
        <v>1781</v>
      </c>
      <c r="H113">
        <v>105.3</v>
      </c>
      <c r="I113" t="s">
        <v>106</v>
      </c>
      <c r="K113" t="s">
        <v>99</v>
      </c>
      <c r="L113" t="s">
        <v>104</v>
      </c>
      <c r="M113">
        <v>3</v>
      </c>
      <c r="N113">
        <v>3</v>
      </c>
      <c r="O113">
        <v>2</v>
      </c>
      <c r="P113">
        <v>5</v>
      </c>
      <c r="Q113">
        <v>5</v>
      </c>
      <c r="R113">
        <v>5</v>
      </c>
      <c r="S113">
        <v>3</v>
      </c>
      <c r="U113" s="8">
        <v>3.2303500000000001</v>
      </c>
      <c r="V113" s="8">
        <v>0.61595999999999995</v>
      </c>
      <c r="W113">
        <v>64.2</v>
      </c>
      <c r="X113">
        <v>0.83701000000000003</v>
      </c>
      <c r="Y113">
        <v>1.45296</v>
      </c>
      <c r="Z113">
        <v>3.0342600000000002</v>
      </c>
      <c r="AA113">
        <v>0.52607000000000004</v>
      </c>
      <c r="AB113">
        <v>6.9239999999999996E-2</v>
      </c>
      <c r="AD113">
        <v>1.77738</v>
      </c>
      <c r="AE113">
        <v>54.5</v>
      </c>
      <c r="AG113">
        <v>1</v>
      </c>
      <c r="AJ113">
        <v>2.0148199999999998</v>
      </c>
      <c r="AK113">
        <v>0.69215000000000004</v>
      </c>
      <c r="AL113">
        <v>0.33677000000000001</v>
      </c>
      <c r="AM113">
        <v>3.0437400000000001</v>
      </c>
      <c r="AN113">
        <v>1.8059700000000001</v>
      </c>
      <c r="AO113">
        <v>0.88951999999999998</v>
      </c>
      <c r="AP113">
        <v>0.68496999999999997</v>
      </c>
      <c r="AQ113">
        <v>3.35087</v>
      </c>
      <c r="AS113">
        <v>0</v>
      </c>
      <c r="AT113">
        <v>6</v>
      </c>
      <c r="AU113">
        <v>1</v>
      </c>
      <c r="AV113">
        <v>1</v>
      </c>
      <c r="AW113" s="4">
        <v>6922.5</v>
      </c>
      <c r="AX113">
        <v>0</v>
      </c>
      <c r="AY113">
        <v>1</v>
      </c>
      <c r="BA113" s="1">
        <v>44488</v>
      </c>
      <c r="BB113">
        <v>4</v>
      </c>
      <c r="BC113">
        <v>3</v>
      </c>
      <c r="BD113">
        <v>1</v>
      </c>
      <c r="BE113">
        <v>32</v>
      </c>
      <c r="BF113">
        <v>1</v>
      </c>
      <c r="BG113">
        <v>0</v>
      </c>
      <c r="BH113">
        <v>32</v>
      </c>
      <c r="BI113" s="1">
        <v>43787</v>
      </c>
      <c r="BJ113">
        <v>5</v>
      </c>
      <c r="BK113">
        <v>4</v>
      </c>
      <c r="BL113">
        <v>0</v>
      </c>
      <c r="BM113">
        <v>24</v>
      </c>
      <c r="BN113">
        <v>1</v>
      </c>
      <c r="BO113">
        <v>0</v>
      </c>
      <c r="BP113">
        <v>24</v>
      </c>
      <c r="BQ113" s="1">
        <v>43438</v>
      </c>
      <c r="BR113">
        <v>6</v>
      </c>
      <c r="BS113">
        <v>4</v>
      </c>
      <c r="BT113">
        <v>2</v>
      </c>
      <c r="BU113">
        <v>20</v>
      </c>
      <c r="BV113">
        <v>1</v>
      </c>
      <c r="BW113">
        <v>0</v>
      </c>
      <c r="BX113">
        <v>20</v>
      </c>
      <c r="BY113">
        <v>27.332999999999998</v>
      </c>
      <c r="CA113" t="s">
        <v>939</v>
      </c>
      <c r="CB113" t="s">
        <v>940</v>
      </c>
      <c r="CC113">
        <v>8724</v>
      </c>
      <c r="CD113">
        <v>310</v>
      </c>
      <c r="CE113">
        <v>7324586600</v>
      </c>
      <c r="CF113" t="s">
        <v>98</v>
      </c>
      <c r="CG113" t="s">
        <v>99</v>
      </c>
      <c r="CH113" s="1">
        <v>32610</v>
      </c>
      <c r="CI113" t="s">
        <v>99</v>
      </c>
      <c r="CJ113" t="s">
        <v>99</v>
      </c>
      <c r="CK113" t="s">
        <v>99</v>
      </c>
      <c r="CL113" t="s">
        <v>102</v>
      </c>
      <c r="CM113" t="s">
        <v>938</v>
      </c>
      <c r="CN113">
        <v>180</v>
      </c>
      <c r="CO113" s="1">
        <v>44621</v>
      </c>
      <c r="CP113" s="1"/>
      <c r="CV113"/>
    </row>
    <row r="114" spans="1:102" x14ac:dyDescent="0.25">
      <c r="A114" t="s">
        <v>233</v>
      </c>
      <c r="B114" s="18" t="s">
        <v>1767</v>
      </c>
      <c r="C114" s="18">
        <v>315185</v>
      </c>
      <c r="D114" t="s">
        <v>660</v>
      </c>
      <c r="E114" t="s">
        <v>662</v>
      </c>
      <c r="F114" t="s">
        <v>340</v>
      </c>
      <c r="G114" t="s">
        <v>1781</v>
      </c>
      <c r="H114">
        <v>116.9</v>
      </c>
      <c r="I114" t="s">
        <v>97</v>
      </c>
      <c r="K114" t="s">
        <v>99</v>
      </c>
      <c r="L114" t="s">
        <v>104</v>
      </c>
      <c r="M114">
        <v>3</v>
      </c>
      <c r="N114">
        <v>2</v>
      </c>
      <c r="O114">
        <v>2</v>
      </c>
      <c r="P114">
        <v>5</v>
      </c>
      <c r="Q114">
        <v>5</v>
      </c>
      <c r="R114">
        <v>5</v>
      </c>
      <c r="S114">
        <v>2</v>
      </c>
      <c r="U114" s="8">
        <v>4.2624700000000004</v>
      </c>
      <c r="V114" s="8">
        <v>0.68149000000000004</v>
      </c>
      <c r="W114">
        <v>43.9</v>
      </c>
      <c r="X114">
        <v>1.30375</v>
      </c>
      <c r="Y114">
        <v>1.9852399999999999</v>
      </c>
      <c r="Z114">
        <v>3.68425</v>
      </c>
      <c r="AA114">
        <v>0.55301999999999996</v>
      </c>
      <c r="AB114">
        <v>5.423E-2</v>
      </c>
      <c r="AD114">
        <v>2.2772299999999999</v>
      </c>
      <c r="AE114">
        <v>50</v>
      </c>
      <c r="AG114">
        <v>0</v>
      </c>
      <c r="AJ114">
        <v>2.0066700000000002</v>
      </c>
      <c r="AK114">
        <v>0.74433000000000005</v>
      </c>
      <c r="AL114">
        <v>0.59655000000000002</v>
      </c>
      <c r="AM114">
        <v>3.34755</v>
      </c>
      <c r="AN114">
        <v>2.3232499999999998</v>
      </c>
      <c r="AO114">
        <v>1.2884100000000001</v>
      </c>
      <c r="AP114">
        <v>0.42782999999999999</v>
      </c>
      <c r="AQ114">
        <v>4.0202200000000001</v>
      </c>
      <c r="AS114">
        <v>0</v>
      </c>
      <c r="AT114">
        <v>1</v>
      </c>
      <c r="AU114">
        <v>1</v>
      </c>
      <c r="AV114">
        <v>0</v>
      </c>
      <c r="AW114" s="4">
        <v>0</v>
      </c>
      <c r="AX114">
        <v>0</v>
      </c>
      <c r="AY114">
        <v>0</v>
      </c>
      <c r="BA114" s="1">
        <v>44285</v>
      </c>
      <c r="BB114">
        <v>3</v>
      </c>
      <c r="BC114">
        <v>2</v>
      </c>
      <c r="BD114">
        <v>1</v>
      </c>
      <c r="BE114">
        <v>20</v>
      </c>
      <c r="BF114">
        <v>1</v>
      </c>
      <c r="BG114">
        <v>0</v>
      </c>
      <c r="BH114">
        <v>20</v>
      </c>
      <c r="BI114" s="1">
        <v>43644</v>
      </c>
      <c r="BJ114">
        <v>1</v>
      </c>
      <c r="BK114">
        <v>0</v>
      </c>
      <c r="BL114">
        <v>0</v>
      </c>
      <c r="BM114">
        <v>8</v>
      </c>
      <c r="BN114">
        <v>0</v>
      </c>
      <c r="BO114">
        <v>0</v>
      </c>
      <c r="BP114">
        <v>8</v>
      </c>
      <c r="BQ114" s="1">
        <v>43250</v>
      </c>
      <c r="BR114">
        <v>15</v>
      </c>
      <c r="BS114">
        <v>15</v>
      </c>
      <c r="BT114">
        <v>0</v>
      </c>
      <c r="BU114">
        <v>92</v>
      </c>
      <c r="BV114">
        <v>1</v>
      </c>
      <c r="BW114">
        <v>0</v>
      </c>
      <c r="BX114">
        <v>92</v>
      </c>
      <c r="BY114">
        <v>28</v>
      </c>
      <c r="CA114" t="s">
        <v>663</v>
      </c>
      <c r="CB114" t="s">
        <v>664</v>
      </c>
      <c r="CC114">
        <v>8221</v>
      </c>
      <c r="CD114">
        <v>0</v>
      </c>
      <c r="CE114">
        <v>6099276131</v>
      </c>
      <c r="CF114" t="s">
        <v>98</v>
      </c>
      <c r="CG114" t="s">
        <v>99</v>
      </c>
      <c r="CH114" s="1">
        <v>29952</v>
      </c>
      <c r="CI114" t="s">
        <v>99</v>
      </c>
      <c r="CJ114" t="s">
        <v>99</v>
      </c>
      <c r="CK114" t="s">
        <v>99</v>
      </c>
      <c r="CL114" t="s">
        <v>102</v>
      </c>
      <c r="CM114" t="s">
        <v>661</v>
      </c>
      <c r="CN114">
        <v>174</v>
      </c>
      <c r="CO114" s="1">
        <v>44621</v>
      </c>
      <c r="CP114" s="1"/>
      <c r="CV114"/>
    </row>
    <row r="115" spans="1:102" x14ac:dyDescent="0.25">
      <c r="A115" t="s">
        <v>233</v>
      </c>
      <c r="B115" s="18" t="s">
        <v>1767</v>
      </c>
      <c r="C115" s="18">
        <v>315015</v>
      </c>
      <c r="D115" t="s">
        <v>270</v>
      </c>
      <c r="E115" t="s">
        <v>272</v>
      </c>
      <c r="F115" t="s">
        <v>273</v>
      </c>
      <c r="G115" t="s">
        <v>1781</v>
      </c>
      <c r="H115">
        <v>91.7</v>
      </c>
      <c r="I115" t="s">
        <v>97</v>
      </c>
      <c r="K115" t="s">
        <v>99</v>
      </c>
      <c r="L115" t="s">
        <v>104</v>
      </c>
      <c r="M115">
        <v>2</v>
      </c>
      <c r="N115">
        <v>4</v>
      </c>
      <c r="O115">
        <v>1</v>
      </c>
      <c r="P115">
        <v>5</v>
      </c>
      <c r="Q115">
        <v>4</v>
      </c>
      <c r="R115">
        <v>5</v>
      </c>
      <c r="S115">
        <v>4</v>
      </c>
      <c r="U115" s="8">
        <v>3.6181100000000002</v>
      </c>
      <c r="V115" s="8">
        <v>0.82496999999999998</v>
      </c>
      <c r="X115">
        <v>0.79283000000000003</v>
      </c>
      <c r="Y115">
        <v>1.6177900000000001</v>
      </c>
      <c r="Z115">
        <v>3.2142200000000001</v>
      </c>
      <c r="AA115">
        <v>0.69320000000000004</v>
      </c>
      <c r="AB115">
        <v>0</v>
      </c>
      <c r="AC115">
        <v>6</v>
      </c>
      <c r="AD115">
        <v>2.0003199999999999</v>
      </c>
      <c r="AF115">
        <v>6</v>
      </c>
      <c r="AG115">
        <v>1</v>
      </c>
      <c r="AJ115">
        <v>1.8684799999999999</v>
      </c>
      <c r="AK115">
        <v>0.65703999999999996</v>
      </c>
      <c r="AL115">
        <v>0.30068</v>
      </c>
      <c r="AM115">
        <v>2.8262</v>
      </c>
      <c r="AN115">
        <v>2.1916799999999999</v>
      </c>
      <c r="AO115">
        <v>0.88758000000000004</v>
      </c>
      <c r="AP115">
        <v>1.02752</v>
      </c>
      <c r="AQ115">
        <v>4.0419799999999997</v>
      </c>
      <c r="AS115">
        <v>0</v>
      </c>
      <c r="AT115">
        <v>11</v>
      </c>
      <c r="AU115">
        <v>0</v>
      </c>
      <c r="AV115">
        <v>2</v>
      </c>
      <c r="AW115" s="4">
        <v>15860</v>
      </c>
      <c r="AX115">
        <v>0</v>
      </c>
      <c r="AY115">
        <v>2</v>
      </c>
      <c r="BA115" s="1">
        <v>44111</v>
      </c>
      <c r="BB115">
        <v>6</v>
      </c>
      <c r="BC115">
        <v>4</v>
      </c>
      <c r="BD115">
        <v>2</v>
      </c>
      <c r="BE115">
        <v>40</v>
      </c>
      <c r="BF115">
        <v>1</v>
      </c>
      <c r="BG115">
        <v>0</v>
      </c>
      <c r="BH115">
        <v>40</v>
      </c>
      <c r="BI115" s="1">
        <v>43560</v>
      </c>
      <c r="BJ115">
        <v>9</v>
      </c>
      <c r="BK115">
        <v>8</v>
      </c>
      <c r="BL115">
        <v>1</v>
      </c>
      <c r="BM115">
        <v>48</v>
      </c>
      <c r="BN115">
        <v>1</v>
      </c>
      <c r="BO115">
        <v>0</v>
      </c>
      <c r="BP115">
        <v>48</v>
      </c>
      <c r="BQ115" s="1">
        <v>43165</v>
      </c>
      <c r="BR115">
        <v>5</v>
      </c>
      <c r="BS115">
        <v>4</v>
      </c>
      <c r="BT115">
        <v>1</v>
      </c>
      <c r="BU115">
        <v>44</v>
      </c>
      <c r="BV115">
        <v>1</v>
      </c>
      <c r="BW115">
        <v>0</v>
      </c>
      <c r="BX115">
        <v>44</v>
      </c>
      <c r="BY115">
        <v>43.332999999999998</v>
      </c>
      <c r="CA115" t="s">
        <v>123</v>
      </c>
      <c r="CB115" t="s">
        <v>274</v>
      </c>
      <c r="CC115">
        <v>7747</v>
      </c>
      <c r="CD115">
        <v>290</v>
      </c>
      <c r="CE115">
        <v>7325666400</v>
      </c>
      <c r="CF115" t="s">
        <v>98</v>
      </c>
      <c r="CG115" t="s">
        <v>99</v>
      </c>
      <c r="CH115" s="1">
        <v>24473</v>
      </c>
      <c r="CI115" t="s">
        <v>99</v>
      </c>
      <c r="CJ115" t="s">
        <v>99</v>
      </c>
      <c r="CK115" t="s">
        <v>99</v>
      </c>
      <c r="CL115" t="s">
        <v>102</v>
      </c>
      <c r="CM115" t="s">
        <v>271</v>
      </c>
      <c r="CN115">
        <v>167</v>
      </c>
      <c r="CO115" s="1">
        <v>44621</v>
      </c>
      <c r="CP115" s="1"/>
      <c r="CV115"/>
    </row>
    <row r="116" spans="1:102" x14ac:dyDescent="0.25">
      <c r="A116" t="s">
        <v>233</v>
      </c>
      <c r="B116" s="18" t="s">
        <v>1767</v>
      </c>
      <c r="C116" s="18">
        <v>315330</v>
      </c>
      <c r="D116" t="s">
        <v>1113</v>
      </c>
      <c r="E116" t="s">
        <v>144</v>
      </c>
      <c r="F116" t="s">
        <v>328</v>
      </c>
      <c r="G116" t="s">
        <v>1781</v>
      </c>
      <c r="H116">
        <v>88.9</v>
      </c>
      <c r="I116" t="s">
        <v>106</v>
      </c>
      <c r="K116" t="s">
        <v>99</v>
      </c>
      <c r="L116" t="s">
        <v>104</v>
      </c>
      <c r="M116">
        <v>3</v>
      </c>
      <c r="N116">
        <v>3</v>
      </c>
      <c r="O116">
        <v>3</v>
      </c>
      <c r="P116">
        <v>4</v>
      </c>
      <c r="Q116">
        <v>4</v>
      </c>
      <c r="R116">
        <v>3</v>
      </c>
      <c r="S116">
        <v>3</v>
      </c>
      <c r="U116" s="8">
        <v>3.5536599999999998</v>
      </c>
      <c r="V116" s="8">
        <v>0.45186999999999999</v>
      </c>
      <c r="X116">
        <v>1.0799799999999999</v>
      </c>
      <c r="Y116">
        <v>1.5318400000000001</v>
      </c>
      <c r="Z116">
        <v>3.0341100000000001</v>
      </c>
      <c r="AA116">
        <v>0.20960999999999999</v>
      </c>
      <c r="AB116">
        <v>0</v>
      </c>
      <c r="AC116">
        <v>6</v>
      </c>
      <c r="AD116">
        <v>2.02182</v>
      </c>
      <c r="AF116">
        <v>6</v>
      </c>
      <c r="AG116">
        <v>3</v>
      </c>
      <c r="AJ116">
        <v>2.0127299999999999</v>
      </c>
      <c r="AK116">
        <v>0.65512000000000004</v>
      </c>
      <c r="AL116">
        <v>0.27675</v>
      </c>
      <c r="AM116">
        <v>2.9445999999999999</v>
      </c>
      <c r="AN116">
        <v>2.05647</v>
      </c>
      <c r="AO116">
        <v>1.2125900000000001</v>
      </c>
      <c r="AP116">
        <v>0.61146999999999996</v>
      </c>
      <c r="AQ116">
        <v>3.8103500000000001</v>
      </c>
      <c r="AS116">
        <v>0</v>
      </c>
      <c r="AT116">
        <v>1</v>
      </c>
      <c r="AU116">
        <v>1</v>
      </c>
      <c r="AV116">
        <v>0</v>
      </c>
      <c r="AW116" s="4">
        <v>0</v>
      </c>
      <c r="AX116">
        <v>0</v>
      </c>
      <c r="AY116">
        <v>0</v>
      </c>
      <c r="BA116" s="1">
        <v>44419</v>
      </c>
      <c r="BB116">
        <v>4</v>
      </c>
      <c r="BC116">
        <v>4</v>
      </c>
      <c r="BD116">
        <v>0</v>
      </c>
      <c r="BE116">
        <v>8</v>
      </c>
      <c r="BF116">
        <v>1</v>
      </c>
      <c r="BG116">
        <v>0</v>
      </c>
      <c r="BH116">
        <v>8</v>
      </c>
      <c r="BI116" s="1">
        <v>43726</v>
      </c>
      <c r="BJ116">
        <v>3</v>
      </c>
      <c r="BK116">
        <v>2</v>
      </c>
      <c r="BL116">
        <v>0</v>
      </c>
      <c r="BM116">
        <v>16</v>
      </c>
      <c r="BN116">
        <v>1</v>
      </c>
      <c r="BO116">
        <v>0</v>
      </c>
      <c r="BP116">
        <v>16</v>
      </c>
      <c r="BQ116" s="1">
        <v>43357</v>
      </c>
      <c r="BR116">
        <v>6</v>
      </c>
      <c r="BS116">
        <v>5</v>
      </c>
      <c r="BT116">
        <v>1</v>
      </c>
      <c r="BU116">
        <v>36</v>
      </c>
      <c r="BV116">
        <v>1</v>
      </c>
      <c r="BW116">
        <v>0</v>
      </c>
      <c r="BX116">
        <v>36</v>
      </c>
      <c r="BY116">
        <v>15.333</v>
      </c>
      <c r="CA116" t="s">
        <v>123</v>
      </c>
      <c r="CB116" t="s">
        <v>1115</v>
      </c>
      <c r="CC116">
        <v>8016</v>
      </c>
      <c r="CD116">
        <v>150</v>
      </c>
      <c r="CE116">
        <v>6093879300</v>
      </c>
      <c r="CF116" t="s">
        <v>98</v>
      </c>
      <c r="CG116" t="s">
        <v>99</v>
      </c>
      <c r="CH116" s="1">
        <v>34456</v>
      </c>
      <c r="CI116" t="s">
        <v>99</v>
      </c>
      <c r="CJ116" t="s">
        <v>99</v>
      </c>
      <c r="CK116" t="s">
        <v>99</v>
      </c>
      <c r="CL116" t="s">
        <v>102</v>
      </c>
      <c r="CM116" t="s">
        <v>1114</v>
      </c>
      <c r="CN116">
        <v>150</v>
      </c>
      <c r="CO116" s="1">
        <v>44621</v>
      </c>
      <c r="CP116" s="1"/>
      <c r="CV116"/>
    </row>
    <row r="117" spans="1:102" x14ac:dyDescent="0.25">
      <c r="A117" t="s">
        <v>233</v>
      </c>
      <c r="B117" s="18" t="s">
        <v>1767</v>
      </c>
      <c r="C117" s="18">
        <v>315362</v>
      </c>
      <c r="D117" t="s">
        <v>1234</v>
      </c>
      <c r="E117" t="s">
        <v>1236</v>
      </c>
      <c r="F117" t="s">
        <v>147</v>
      </c>
      <c r="G117" t="s">
        <v>1781</v>
      </c>
      <c r="H117">
        <v>75.5</v>
      </c>
      <c r="I117" t="s">
        <v>97</v>
      </c>
      <c r="K117" t="s">
        <v>99</v>
      </c>
      <c r="L117" t="s">
        <v>104</v>
      </c>
      <c r="M117">
        <v>5</v>
      </c>
      <c r="N117">
        <v>4</v>
      </c>
      <c r="O117">
        <v>4</v>
      </c>
      <c r="P117">
        <v>5</v>
      </c>
      <c r="Q117">
        <v>5</v>
      </c>
      <c r="R117">
        <v>3</v>
      </c>
      <c r="S117">
        <v>4</v>
      </c>
      <c r="U117" s="8">
        <v>3.5908500000000001</v>
      </c>
      <c r="V117" s="8">
        <v>0.66239000000000003</v>
      </c>
      <c r="X117">
        <v>1.00251</v>
      </c>
      <c r="Y117">
        <v>1.6649</v>
      </c>
      <c r="Z117">
        <v>3.1477900000000001</v>
      </c>
      <c r="AA117">
        <v>0.37118000000000001</v>
      </c>
      <c r="AB117">
        <v>0</v>
      </c>
      <c r="AC117">
        <v>6</v>
      </c>
      <c r="AD117">
        <v>1.9259599999999999</v>
      </c>
      <c r="AF117">
        <v>6</v>
      </c>
      <c r="AG117">
        <v>1</v>
      </c>
      <c r="AJ117">
        <v>1.96749</v>
      </c>
      <c r="AK117">
        <v>0.68664000000000003</v>
      </c>
      <c r="AL117">
        <v>0.29976999999999998</v>
      </c>
      <c r="AM117">
        <v>2.95391</v>
      </c>
      <c r="AN117">
        <v>2.0040100000000001</v>
      </c>
      <c r="AO117">
        <v>1.07395</v>
      </c>
      <c r="AP117">
        <v>0.82752000000000003</v>
      </c>
      <c r="AQ117">
        <v>3.8380999999999998</v>
      </c>
      <c r="AS117">
        <v>0</v>
      </c>
      <c r="AT117">
        <v>0</v>
      </c>
      <c r="AU117">
        <v>1</v>
      </c>
      <c r="AV117">
        <v>0</v>
      </c>
      <c r="AW117" s="4">
        <v>0</v>
      </c>
      <c r="AX117">
        <v>0</v>
      </c>
      <c r="AY117">
        <v>0</v>
      </c>
      <c r="BA117" s="1">
        <v>44096</v>
      </c>
      <c r="BB117">
        <v>0</v>
      </c>
      <c r="BC117">
        <v>0</v>
      </c>
      <c r="BD117">
        <v>0</v>
      </c>
      <c r="BE117">
        <v>0</v>
      </c>
      <c r="BF117">
        <v>0</v>
      </c>
      <c r="BG117">
        <v>0</v>
      </c>
      <c r="BH117">
        <v>0</v>
      </c>
      <c r="BI117" s="1">
        <v>43572</v>
      </c>
      <c r="BJ117">
        <v>4</v>
      </c>
      <c r="BK117">
        <v>3</v>
      </c>
      <c r="BL117">
        <v>0</v>
      </c>
      <c r="BM117">
        <v>20</v>
      </c>
      <c r="BN117">
        <v>1</v>
      </c>
      <c r="BO117">
        <v>0</v>
      </c>
      <c r="BP117">
        <v>20</v>
      </c>
      <c r="BQ117" s="1">
        <v>43237</v>
      </c>
      <c r="BR117">
        <v>3</v>
      </c>
      <c r="BS117">
        <v>3</v>
      </c>
      <c r="BT117">
        <v>0</v>
      </c>
      <c r="BU117">
        <v>12</v>
      </c>
      <c r="BV117">
        <v>1</v>
      </c>
      <c r="BW117">
        <v>0</v>
      </c>
      <c r="BX117">
        <v>12</v>
      </c>
      <c r="BY117">
        <v>8.6669999999999998</v>
      </c>
      <c r="CA117" t="s">
        <v>123</v>
      </c>
      <c r="CB117" t="s">
        <v>1237</v>
      </c>
      <c r="CC117">
        <v>8852</v>
      </c>
      <c r="CD117">
        <v>270</v>
      </c>
      <c r="CE117">
        <v>7322741122</v>
      </c>
      <c r="CF117" t="s">
        <v>98</v>
      </c>
      <c r="CG117" t="s">
        <v>99</v>
      </c>
      <c r="CH117" s="1">
        <v>35460</v>
      </c>
      <c r="CI117" t="s">
        <v>99</v>
      </c>
      <c r="CJ117" t="s">
        <v>99</v>
      </c>
      <c r="CK117" t="s">
        <v>99</v>
      </c>
      <c r="CL117" t="s">
        <v>102</v>
      </c>
      <c r="CM117" t="s">
        <v>1235</v>
      </c>
      <c r="CN117">
        <v>94</v>
      </c>
      <c r="CO117" s="1">
        <v>44621</v>
      </c>
      <c r="CP117" s="1"/>
      <c r="CV117"/>
    </row>
    <row r="118" spans="1:102" x14ac:dyDescent="0.25">
      <c r="A118" t="s">
        <v>233</v>
      </c>
      <c r="B118" s="18" t="s">
        <v>1767</v>
      </c>
      <c r="C118" s="18">
        <v>315311</v>
      </c>
      <c r="D118" t="s">
        <v>1054</v>
      </c>
      <c r="E118" t="s">
        <v>195</v>
      </c>
      <c r="F118" t="s">
        <v>166</v>
      </c>
      <c r="G118" t="s">
        <v>1781</v>
      </c>
      <c r="H118">
        <v>41.1</v>
      </c>
      <c r="I118" t="s">
        <v>97</v>
      </c>
      <c r="K118" t="s">
        <v>99</v>
      </c>
      <c r="L118" t="s">
        <v>104</v>
      </c>
      <c r="M118">
        <v>2</v>
      </c>
      <c r="N118">
        <v>3</v>
      </c>
      <c r="O118">
        <v>1</v>
      </c>
      <c r="P118">
        <v>5</v>
      </c>
      <c r="Q118">
        <v>5</v>
      </c>
      <c r="S118">
        <v>3</v>
      </c>
      <c r="U118" s="8">
        <v>3.5161500000000001</v>
      </c>
      <c r="V118" s="8">
        <v>0.45939999999999998</v>
      </c>
      <c r="X118">
        <v>1.20949</v>
      </c>
      <c r="Y118">
        <v>1.66889</v>
      </c>
      <c r="Z118">
        <v>3.10297</v>
      </c>
      <c r="AA118">
        <v>0.43312</v>
      </c>
      <c r="AB118">
        <v>0</v>
      </c>
      <c r="AC118">
        <v>6</v>
      </c>
      <c r="AD118">
        <v>1.8472599999999999</v>
      </c>
      <c r="AF118">
        <v>6</v>
      </c>
      <c r="AG118">
        <v>1</v>
      </c>
      <c r="AJ118">
        <v>1.9652000000000001</v>
      </c>
      <c r="AK118">
        <v>0.66608000000000001</v>
      </c>
      <c r="AL118">
        <v>0.30571999999999999</v>
      </c>
      <c r="AM118">
        <v>2.9370099999999999</v>
      </c>
      <c r="AN118">
        <v>1.9243600000000001</v>
      </c>
      <c r="AO118">
        <v>1.33568</v>
      </c>
      <c r="AP118">
        <v>0.56274999999999997</v>
      </c>
      <c r="AQ118">
        <v>3.77989</v>
      </c>
      <c r="AS118">
        <v>0</v>
      </c>
      <c r="AT118">
        <v>0</v>
      </c>
      <c r="AU118">
        <v>1</v>
      </c>
      <c r="AV118">
        <v>0</v>
      </c>
      <c r="AW118" s="4">
        <v>0</v>
      </c>
      <c r="AX118">
        <v>0</v>
      </c>
      <c r="AY118">
        <v>0</v>
      </c>
      <c r="BA118" s="1">
        <v>44133</v>
      </c>
      <c r="BB118">
        <v>1</v>
      </c>
      <c r="BC118">
        <v>1</v>
      </c>
      <c r="BD118">
        <v>0</v>
      </c>
      <c r="BE118">
        <v>4</v>
      </c>
      <c r="BF118">
        <v>1</v>
      </c>
      <c r="BG118">
        <v>0</v>
      </c>
      <c r="BH118">
        <v>4</v>
      </c>
      <c r="BI118" s="1">
        <v>43567</v>
      </c>
      <c r="BJ118">
        <v>3</v>
      </c>
      <c r="BK118">
        <v>2</v>
      </c>
      <c r="BL118">
        <v>0</v>
      </c>
      <c r="BM118">
        <v>108</v>
      </c>
      <c r="BN118">
        <v>1</v>
      </c>
      <c r="BO118">
        <v>0</v>
      </c>
      <c r="BP118">
        <v>108</v>
      </c>
      <c r="BQ118" s="1">
        <v>43216</v>
      </c>
      <c r="BR118">
        <v>3</v>
      </c>
      <c r="BS118">
        <v>3</v>
      </c>
      <c r="BT118">
        <v>0</v>
      </c>
      <c r="BU118">
        <v>12</v>
      </c>
      <c r="BV118">
        <v>1</v>
      </c>
      <c r="BW118">
        <v>0</v>
      </c>
      <c r="BX118">
        <v>12</v>
      </c>
      <c r="BY118">
        <v>40</v>
      </c>
      <c r="CA118" t="s">
        <v>123</v>
      </c>
      <c r="CB118" t="s">
        <v>1056</v>
      </c>
      <c r="CC118">
        <v>8865</v>
      </c>
      <c r="CD118">
        <v>390</v>
      </c>
      <c r="CE118">
        <v>9084542627</v>
      </c>
      <c r="CF118" t="s">
        <v>98</v>
      </c>
      <c r="CG118" t="s">
        <v>99</v>
      </c>
      <c r="CH118" s="1">
        <v>33695</v>
      </c>
      <c r="CI118" t="s">
        <v>99</v>
      </c>
      <c r="CJ118" t="s">
        <v>99</v>
      </c>
      <c r="CK118" t="s">
        <v>99</v>
      </c>
      <c r="CL118" t="s">
        <v>102</v>
      </c>
      <c r="CM118" t="s">
        <v>1055</v>
      </c>
      <c r="CN118">
        <v>60</v>
      </c>
      <c r="CO118" s="1">
        <v>44621</v>
      </c>
      <c r="CP118" s="1"/>
      <c r="CV118"/>
      <c r="CW118">
        <v>2</v>
      </c>
    </row>
    <row r="119" spans="1:102" x14ac:dyDescent="0.25">
      <c r="A119" t="s">
        <v>233</v>
      </c>
      <c r="B119" s="18" t="s">
        <v>1767</v>
      </c>
      <c r="C119" s="18">
        <v>315453</v>
      </c>
      <c r="D119" t="s">
        <v>1464</v>
      </c>
      <c r="E119" t="s">
        <v>743</v>
      </c>
      <c r="F119" t="s">
        <v>473</v>
      </c>
      <c r="G119" t="s">
        <v>1781</v>
      </c>
      <c r="H119">
        <v>116.5</v>
      </c>
      <c r="I119" t="s">
        <v>97</v>
      </c>
      <c r="K119" t="s">
        <v>99</v>
      </c>
      <c r="L119" t="s">
        <v>101</v>
      </c>
      <c r="M119">
        <v>4</v>
      </c>
      <c r="N119">
        <v>2</v>
      </c>
      <c r="O119">
        <v>3</v>
      </c>
      <c r="P119">
        <v>5</v>
      </c>
      <c r="Q119">
        <v>5</v>
      </c>
      <c r="R119">
        <v>5</v>
      </c>
      <c r="S119">
        <v>2</v>
      </c>
      <c r="U119" s="8">
        <v>2.98889</v>
      </c>
      <c r="V119" s="8">
        <v>0.36316999999999999</v>
      </c>
      <c r="W119">
        <v>23.5</v>
      </c>
      <c r="X119">
        <v>1.0627500000000001</v>
      </c>
      <c r="Y119">
        <v>1.42591</v>
      </c>
      <c r="Z119">
        <v>2.65849</v>
      </c>
      <c r="AA119">
        <v>0.30757000000000001</v>
      </c>
      <c r="AB119">
        <v>5.2010000000000001E-2</v>
      </c>
      <c r="AD119">
        <v>1.56298</v>
      </c>
      <c r="AE119">
        <v>25</v>
      </c>
      <c r="AG119">
        <v>2</v>
      </c>
      <c r="AJ119">
        <v>2.2004100000000002</v>
      </c>
      <c r="AK119">
        <v>0.68142000000000003</v>
      </c>
      <c r="AL119">
        <v>0.32579000000000002</v>
      </c>
      <c r="AM119">
        <v>3.20763</v>
      </c>
      <c r="AN119">
        <v>1.45417</v>
      </c>
      <c r="AO119">
        <v>1.1471899999999999</v>
      </c>
      <c r="AP119">
        <v>0.41747000000000001</v>
      </c>
      <c r="AQ119">
        <v>2.9420000000000002</v>
      </c>
      <c r="AS119">
        <v>0</v>
      </c>
      <c r="AT119">
        <v>1</v>
      </c>
      <c r="AU119">
        <v>0</v>
      </c>
      <c r="AV119">
        <v>0</v>
      </c>
      <c r="AW119" s="4">
        <v>0</v>
      </c>
      <c r="AX119">
        <v>0</v>
      </c>
      <c r="AY119">
        <v>0</v>
      </c>
      <c r="BA119" s="1">
        <v>43811</v>
      </c>
      <c r="BB119">
        <v>4</v>
      </c>
      <c r="BC119">
        <v>4</v>
      </c>
      <c r="BD119">
        <v>0</v>
      </c>
      <c r="BE119">
        <v>16</v>
      </c>
      <c r="BF119">
        <v>1</v>
      </c>
      <c r="BG119">
        <v>0</v>
      </c>
      <c r="BH119">
        <v>16</v>
      </c>
      <c r="BI119" s="1">
        <v>43440</v>
      </c>
      <c r="BJ119">
        <v>1</v>
      </c>
      <c r="BK119">
        <v>1</v>
      </c>
      <c r="BL119">
        <v>0</v>
      </c>
      <c r="BM119">
        <v>4</v>
      </c>
      <c r="BN119">
        <v>1</v>
      </c>
      <c r="BO119">
        <v>0</v>
      </c>
      <c r="BP119">
        <v>4</v>
      </c>
      <c r="BQ119" s="1">
        <v>43014</v>
      </c>
      <c r="BR119">
        <v>5</v>
      </c>
      <c r="BS119">
        <v>4</v>
      </c>
      <c r="BT119">
        <v>1</v>
      </c>
      <c r="BU119">
        <v>24</v>
      </c>
      <c r="BV119">
        <v>1</v>
      </c>
      <c r="BW119">
        <v>0</v>
      </c>
      <c r="BX119">
        <v>24</v>
      </c>
      <c r="BY119">
        <v>13.333</v>
      </c>
      <c r="CA119" t="s">
        <v>1466</v>
      </c>
      <c r="CB119" t="s">
        <v>1467</v>
      </c>
      <c r="CC119">
        <v>8723</v>
      </c>
      <c r="CD119">
        <v>310</v>
      </c>
      <c r="CE119">
        <v>7324511000</v>
      </c>
      <c r="CF119" t="s">
        <v>98</v>
      </c>
      <c r="CG119" t="s">
        <v>99</v>
      </c>
      <c r="CH119" s="1">
        <v>36321</v>
      </c>
      <c r="CI119" t="s">
        <v>99</v>
      </c>
      <c r="CJ119" t="s">
        <v>100</v>
      </c>
      <c r="CK119" t="s">
        <v>99</v>
      </c>
      <c r="CL119" t="s">
        <v>102</v>
      </c>
      <c r="CM119" t="s">
        <v>1465</v>
      </c>
      <c r="CN119">
        <v>180</v>
      </c>
      <c r="CO119" s="1">
        <v>44621</v>
      </c>
      <c r="CP119" s="1"/>
      <c r="CV119"/>
    </row>
    <row r="120" spans="1:102" x14ac:dyDescent="0.25">
      <c r="A120" t="s">
        <v>233</v>
      </c>
      <c r="B120" s="18" t="s">
        <v>1767</v>
      </c>
      <c r="C120" s="18">
        <v>315038</v>
      </c>
      <c r="D120" t="s">
        <v>308</v>
      </c>
      <c r="E120" t="s">
        <v>295</v>
      </c>
      <c r="F120" t="s">
        <v>206</v>
      </c>
      <c r="G120" t="s">
        <v>1781</v>
      </c>
      <c r="H120">
        <v>125.8</v>
      </c>
      <c r="I120" t="s">
        <v>106</v>
      </c>
      <c r="K120" t="s">
        <v>99</v>
      </c>
      <c r="L120" t="s">
        <v>113</v>
      </c>
      <c r="M120">
        <v>3</v>
      </c>
      <c r="N120">
        <v>3</v>
      </c>
      <c r="O120">
        <v>3</v>
      </c>
      <c r="P120">
        <v>4</v>
      </c>
      <c r="Q120">
        <v>5</v>
      </c>
      <c r="R120">
        <v>3</v>
      </c>
      <c r="S120">
        <v>3</v>
      </c>
      <c r="U120" s="8">
        <v>3.7573300000000001</v>
      </c>
      <c r="V120" s="8">
        <v>0.51592000000000005</v>
      </c>
      <c r="W120">
        <v>35.1</v>
      </c>
      <c r="X120">
        <v>1.0350999999999999</v>
      </c>
      <c r="Y120">
        <v>1.5510200000000001</v>
      </c>
      <c r="Z120">
        <v>3.31541</v>
      </c>
      <c r="AA120">
        <v>0.42487999999999998</v>
      </c>
      <c r="AB120">
        <v>4.7480000000000001E-2</v>
      </c>
      <c r="AD120">
        <v>2.2063100000000002</v>
      </c>
      <c r="AE120">
        <v>44.4</v>
      </c>
      <c r="AG120">
        <v>1</v>
      </c>
      <c r="AJ120">
        <v>2.0391300000000001</v>
      </c>
      <c r="AK120">
        <v>0.70199</v>
      </c>
      <c r="AL120">
        <v>0.33134999999999998</v>
      </c>
      <c r="AM120">
        <v>3.07247</v>
      </c>
      <c r="AN120">
        <v>2.2150699999999999</v>
      </c>
      <c r="AO120">
        <v>1.0846100000000001</v>
      </c>
      <c r="AP120">
        <v>0.58311999999999997</v>
      </c>
      <c r="AQ120">
        <v>3.8610699999999998</v>
      </c>
      <c r="AS120">
        <v>0</v>
      </c>
      <c r="AT120">
        <v>6</v>
      </c>
      <c r="AU120">
        <v>2</v>
      </c>
      <c r="AV120">
        <v>0</v>
      </c>
      <c r="AW120" s="4">
        <v>0</v>
      </c>
      <c r="AX120">
        <v>0</v>
      </c>
      <c r="AY120">
        <v>0</v>
      </c>
      <c r="BA120" s="1">
        <v>44284</v>
      </c>
      <c r="BB120">
        <v>2</v>
      </c>
      <c r="BC120">
        <v>2</v>
      </c>
      <c r="BD120">
        <v>0</v>
      </c>
      <c r="BE120">
        <v>4</v>
      </c>
      <c r="BF120">
        <v>1</v>
      </c>
      <c r="BG120">
        <v>0</v>
      </c>
      <c r="BH120">
        <v>4</v>
      </c>
      <c r="BI120" s="1">
        <v>43602</v>
      </c>
      <c r="BJ120">
        <v>3</v>
      </c>
      <c r="BK120">
        <v>3</v>
      </c>
      <c r="BL120">
        <v>0</v>
      </c>
      <c r="BM120">
        <v>28</v>
      </c>
      <c r="BN120">
        <v>1</v>
      </c>
      <c r="BO120">
        <v>0</v>
      </c>
      <c r="BP120">
        <v>28</v>
      </c>
      <c r="BQ120" s="1">
        <v>43265</v>
      </c>
      <c r="BR120">
        <v>4</v>
      </c>
      <c r="BS120">
        <v>3</v>
      </c>
      <c r="BT120">
        <v>1</v>
      </c>
      <c r="BU120">
        <v>28</v>
      </c>
      <c r="BV120">
        <v>1</v>
      </c>
      <c r="BW120">
        <v>0</v>
      </c>
      <c r="BX120">
        <v>28</v>
      </c>
      <c r="BY120">
        <v>16</v>
      </c>
      <c r="CA120" t="s">
        <v>310</v>
      </c>
      <c r="CB120" t="s">
        <v>311</v>
      </c>
      <c r="CC120">
        <v>7052</v>
      </c>
      <c r="CD120">
        <v>200</v>
      </c>
      <c r="CE120">
        <v>9737362000</v>
      </c>
      <c r="CF120" t="s">
        <v>98</v>
      </c>
      <c r="CG120" t="s">
        <v>99</v>
      </c>
      <c r="CH120" s="1">
        <v>26846</v>
      </c>
      <c r="CI120" t="s">
        <v>99</v>
      </c>
      <c r="CJ120" t="s">
        <v>99</v>
      </c>
      <c r="CK120" t="s">
        <v>99</v>
      </c>
      <c r="CL120" t="s">
        <v>102</v>
      </c>
      <c r="CM120" t="s">
        <v>309</v>
      </c>
      <c r="CN120">
        <v>152</v>
      </c>
      <c r="CO120" s="1">
        <v>44621</v>
      </c>
      <c r="CP120" s="1"/>
      <c r="CV120"/>
    </row>
    <row r="121" spans="1:102" x14ac:dyDescent="0.25">
      <c r="A121" t="s">
        <v>233</v>
      </c>
      <c r="B121" s="18" t="s">
        <v>1767</v>
      </c>
      <c r="C121" s="18">
        <v>315219</v>
      </c>
      <c r="D121" t="s">
        <v>766</v>
      </c>
      <c r="E121" t="s">
        <v>667</v>
      </c>
      <c r="F121" t="s">
        <v>169</v>
      </c>
      <c r="G121" t="s">
        <v>1781</v>
      </c>
      <c r="H121">
        <v>115.8</v>
      </c>
      <c r="I121" t="s">
        <v>97</v>
      </c>
      <c r="K121" t="s">
        <v>100</v>
      </c>
      <c r="L121" t="s">
        <v>104</v>
      </c>
      <c r="M121">
        <v>2</v>
      </c>
      <c r="N121">
        <v>4</v>
      </c>
      <c r="O121">
        <v>1</v>
      </c>
      <c r="P121">
        <v>3</v>
      </c>
      <c r="Q121">
        <v>3</v>
      </c>
      <c r="R121">
        <v>3</v>
      </c>
      <c r="S121">
        <v>4</v>
      </c>
      <c r="U121" s="8">
        <v>3.92428</v>
      </c>
      <c r="V121" s="8">
        <v>0.60855000000000004</v>
      </c>
      <c r="X121">
        <v>1.2069300000000001</v>
      </c>
      <c r="Y121">
        <v>1.81548</v>
      </c>
      <c r="Z121">
        <v>3.70262</v>
      </c>
      <c r="AA121">
        <v>0.50448999999999999</v>
      </c>
      <c r="AB121">
        <v>0</v>
      </c>
      <c r="AC121">
        <v>6</v>
      </c>
      <c r="AD121">
        <v>2.1088</v>
      </c>
      <c r="AF121">
        <v>6</v>
      </c>
      <c r="AG121">
        <v>3</v>
      </c>
      <c r="AJ121">
        <v>1.8125199999999999</v>
      </c>
      <c r="AK121">
        <v>0.62580999999999998</v>
      </c>
      <c r="AL121">
        <v>0.26374999999999998</v>
      </c>
      <c r="AM121">
        <v>2.7020900000000001</v>
      </c>
      <c r="AN121">
        <v>2.3818700000000002</v>
      </c>
      <c r="AO121">
        <v>1.4186000000000001</v>
      </c>
      <c r="AP121">
        <v>0.86407</v>
      </c>
      <c r="AQ121">
        <v>4.5853799999999998</v>
      </c>
      <c r="AS121">
        <v>4</v>
      </c>
      <c r="AT121">
        <v>4</v>
      </c>
      <c r="AU121">
        <v>2</v>
      </c>
      <c r="AV121">
        <v>1</v>
      </c>
      <c r="AW121" s="4">
        <v>8661.25</v>
      </c>
      <c r="AX121">
        <v>0</v>
      </c>
      <c r="AY121">
        <v>1</v>
      </c>
      <c r="BA121" s="1">
        <v>43840</v>
      </c>
      <c r="BB121">
        <v>7</v>
      </c>
      <c r="BC121">
        <v>3</v>
      </c>
      <c r="BD121">
        <v>3</v>
      </c>
      <c r="BE121">
        <v>44</v>
      </c>
      <c r="BF121">
        <v>1</v>
      </c>
      <c r="BG121">
        <v>0</v>
      </c>
      <c r="BH121">
        <v>44</v>
      </c>
      <c r="BI121" s="1">
        <v>43504</v>
      </c>
      <c r="BJ121">
        <v>16</v>
      </c>
      <c r="BK121">
        <v>13</v>
      </c>
      <c r="BL121">
        <v>2</v>
      </c>
      <c r="BM121">
        <v>135</v>
      </c>
      <c r="BN121">
        <v>1</v>
      </c>
      <c r="BO121">
        <v>0</v>
      </c>
      <c r="BP121">
        <v>135</v>
      </c>
      <c r="BQ121" s="1">
        <v>43055</v>
      </c>
      <c r="BR121">
        <v>8</v>
      </c>
      <c r="BS121">
        <v>8</v>
      </c>
      <c r="BT121">
        <v>0</v>
      </c>
      <c r="BU121">
        <v>48</v>
      </c>
      <c r="BV121">
        <v>1</v>
      </c>
      <c r="BW121">
        <v>0</v>
      </c>
      <c r="BX121">
        <v>48</v>
      </c>
      <c r="BY121">
        <v>75</v>
      </c>
      <c r="CA121" t="s">
        <v>123</v>
      </c>
      <c r="CB121" t="s">
        <v>768</v>
      </c>
      <c r="CC121">
        <v>8043</v>
      </c>
      <c r="CD121">
        <v>160</v>
      </c>
      <c r="CE121">
        <v>8567511600</v>
      </c>
      <c r="CF121" t="s">
        <v>98</v>
      </c>
      <c r="CG121" t="s">
        <v>99</v>
      </c>
      <c r="CH121" s="1">
        <v>31471</v>
      </c>
      <c r="CI121" t="s">
        <v>99</v>
      </c>
      <c r="CJ121" t="s">
        <v>100</v>
      </c>
      <c r="CK121" t="s">
        <v>99</v>
      </c>
      <c r="CL121" t="s">
        <v>102</v>
      </c>
      <c r="CM121" t="s">
        <v>767</v>
      </c>
      <c r="CN121">
        <v>190</v>
      </c>
      <c r="CO121" s="1">
        <v>44621</v>
      </c>
      <c r="CP121" s="1"/>
      <c r="CV121"/>
    </row>
    <row r="122" spans="1:102" x14ac:dyDescent="0.25">
      <c r="A122" t="s">
        <v>233</v>
      </c>
      <c r="B122" s="18" t="s">
        <v>1767</v>
      </c>
      <c r="C122" s="18">
        <v>315122</v>
      </c>
      <c r="D122" t="s">
        <v>485</v>
      </c>
      <c r="E122" t="s">
        <v>186</v>
      </c>
      <c r="F122" t="s">
        <v>129</v>
      </c>
      <c r="G122" t="s">
        <v>1781</v>
      </c>
      <c r="H122">
        <v>134.30000000000001</v>
      </c>
      <c r="I122" t="s">
        <v>97</v>
      </c>
      <c r="K122" t="s">
        <v>99</v>
      </c>
      <c r="L122" t="s">
        <v>101</v>
      </c>
      <c r="M122">
        <v>3</v>
      </c>
      <c r="N122">
        <v>3</v>
      </c>
      <c r="O122">
        <v>2</v>
      </c>
      <c r="P122">
        <v>5</v>
      </c>
      <c r="Q122">
        <v>4</v>
      </c>
      <c r="R122">
        <v>5</v>
      </c>
      <c r="S122">
        <v>3</v>
      </c>
      <c r="U122" s="8">
        <v>3.27867</v>
      </c>
      <c r="V122" s="8">
        <v>0.77710999999999997</v>
      </c>
      <c r="X122">
        <v>0.64470000000000005</v>
      </c>
      <c r="Y122">
        <v>1.42181</v>
      </c>
      <c r="Z122">
        <v>2.9124599999999998</v>
      </c>
      <c r="AA122">
        <v>0.66339999999999999</v>
      </c>
      <c r="AB122">
        <v>0</v>
      </c>
      <c r="AC122">
        <v>6</v>
      </c>
      <c r="AD122">
        <v>1.85686</v>
      </c>
      <c r="AF122">
        <v>6</v>
      </c>
      <c r="AG122">
        <v>2</v>
      </c>
      <c r="AJ122">
        <v>2.0375999999999999</v>
      </c>
      <c r="AK122">
        <v>0.72682999999999998</v>
      </c>
      <c r="AL122">
        <v>0.44602999999999998</v>
      </c>
      <c r="AM122">
        <v>3.2104699999999999</v>
      </c>
      <c r="AN122">
        <v>1.8656299999999999</v>
      </c>
      <c r="AO122">
        <v>0.65244999999999997</v>
      </c>
      <c r="AP122">
        <v>0.65247999999999995</v>
      </c>
      <c r="AQ122">
        <v>3.22437</v>
      </c>
      <c r="AS122">
        <v>2</v>
      </c>
      <c r="AT122">
        <v>21</v>
      </c>
      <c r="AU122">
        <v>0</v>
      </c>
      <c r="AV122">
        <v>2</v>
      </c>
      <c r="AW122" s="4">
        <v>18089.5</v>
      </c>
      <c r="AX122">
        <v>0</v>
      </c>
      <c r="AY122">
        <v>2</v>
      </c>
      <c r="BA122" s="1">
        <v>44322</v>
      </c>
      <c r="BB122">
        <v>1</v>
      </c>
      <c r="BC122">
        <v>1</v>
      </c>
      <c r="BD122">
        <v>0</v>
      </c>
      <c r="BE122">
        <v>16</v>
      </c>
      <c r="BF122">
        <v>1</v>
      </c>
      <c r="BG122">
        <v>0</v>
      </c>
      <c r="BH122">
        <v>16</v>
      </c>
      <c r="BI122" s="1">
        <v>43644</v>
      </c>
      <c r="BJ122">
        <v>9</v>
      </c>
      <c r="BK122">
        <v>8</v>
      </c>
      <c r="BL122">
        <v>1</v>
      </c>
      <c r="BM122">
        <v>40</v>
      </c>
      <c r="BN122">
        <v>1</v>
      </c>
      <c r="BO122">
        <v>0</v>
      </c>
      <c r="BP122">
        <v>40</v>
      </c>
      <c r="BQ122" s="1">
        <v>43273</v>
      </c>
      <c r="BR122">
        <v>9</v>
      </c>
      <c r="BS122">
        <v>4</v>
      </c>
      <c r="BT122">
        <v>5</v>
      </c>
      <c r="BU122">
        <v>76</v>
      </c>
      <c r="BV122">
        <v>1</v>
      </c>
      <c r="BW122">
        <v>0</v>
      </c>
      <c r="BX122">
        <v>76</v>
      </c>
      <c r="BY122">
        <v>34</v>
      </c>
      <c r="CA122" t="s">
        <v>123</v>
      </c>
      <c r="CB122" t="s">
        <v>487</v>
      </c>
      <c r="CC122">
        <v>7090</v>
      </c>
      <c r="CD122">
        <v>370</v>
      </c>
      <c r="CE122">
        <v>9082339700</v>
      </c>
      <c r="CF122" t="s">
        <v>98</v>
      </c>
      <c r="CG122" t="s">
        <v>99</v>
      </c>
      <c r="CH122" s="1">
        <v>25877</v>
      </c>
      <c r="CI122" t="s">
        <v>99</v>
      </c>
      <c r="CJ122" t="s">
        <v>99</v>
      </c>
      <c r="CK122" t="s">
        <v>99</v>
      </c>
      <c r="CL122" t="s">
        <v>102</v>
      </c>
      <c r="CM122" t="s">
        <v>486</v>
      </c>
      <c r="CN122">
        <v>227</v>
      </c>
      <c r="CO122" s="1">
        <v>44621</v>
      </c>
      <c r="CP122" s="1"/>
      <c r="CV122"/>
    </row>
    <row r="123" spans="1:102" x14ac:dyDescent="0.25">
      <c r="A123" t="s">
        <v>233</v>
      </c>
      <c r="B123" s="18" t="s">
        <v>1767</v>
      </c>
      <c r="C123" s="18">
        <v>315293</v>
      </c>
      <c r="D123" t="s">
        <v>997</v>
      </c>
      <c r="E123" t="s">
        <v>187</v>
      </c>
      <c r="F123" t="s">
        <v>473</v>
      </c>
      <c r="G123" t="s">
        <v>1781</v>
      </c>
      <c r="H123">
        <v>99.4</v>
      </c>
      <c r="I123" t="s">
        <v>106</v>
      </c>
      <c r="K123" t="s">
        <v>99</v>
      </c>
      <c r="L123" t="s">
        <v>104</v>
      </c>
      <c r="M123">
        <v>4</v>
      </c>
      <c r="N123">
        <v>3</v>
      </c>
      <c r="O123">
        <v>3</v>
      </c>
      <c r="P123">
        <v>5</v>
      </c>
      <c r="Q123">
        <v>5</v>
      </c>
      <c r="R123">
        <v>4</v>
      </c>
      <c r="S123">
        <v>3</v>
      </c>
      <c r="U123" s="8">
        <v>3.3845700000000001</v>
      </c>
      <c r="V123" s="8">
        <v>0.48021999999999998</v>
      </c>
      <c r="W123">
        <v>52.8</v>
      </c>
      <c r="X123">
        <v>0.97297</v>
      </c>
      <c r="Y123">
        <v>1.45319</v>
      </c>
      <c r="Z123">
        <v>2.9759699999999998</v>
      </c>
      <c r="AA123">
        <v>0.4304</v>
      </c>
      <c r="AB123">
        <v>4.5719999999999997E-2</v>
      </c>
      <c r="AD123">
        <v>1.9313800000000001</v>
      </c>
      <c r="AE123">
        <v>52.6</v>
      </c>
      <c r="AH123">
        <v>6</v>
      </c>
      <c r="AJ123">
        <v>1.93672</v>
      </c>
      <c r="AK123">
        <v>0.64058000000000004</v>
      </c>
      <c r="AL123">
        <v>0.29514000000000001</v>
      </c>
      <c r="AM123">
        <v>2.8724400000000001</v>
      </c>
      <c r="AN123">
        <v>2.0415899999999998</v>
      </c>
      <c r="AO123">
        <v>1.1172500000000001</v>
      </c>
      <c r="AP123">
        <v>0.60934999999999995</v>
      </c>
      <c r="AQ123">
        <v>3.7202199999999999</v>
      </c>
      <c r="AS123">
        <v>0</v>
      </c>
      <c r="AT123">
        <v>0</v>
      </c>
      <c r="AU123">
        <v>0</v>
      </c>
      <c r="AV123">
        <v>1</v>
      </c>
      <c r="AW123" s="4">
        <v>223605</v>
      </c>
      <c r="AX123">
        <v>0</v>
      </c>
      <c r="AY123">
        <v>1</v>
      </c>
      <c r="BA123" s="1">
        <v>44274</v>
      </c>
      <c r="BB123">
        <v>0</v>
      </c>
      <c r="BC123">
        <v>0</v>
      </c>
      <c r="BD123">
        <v>0</v>
      </c>
      <c r="BE123">
        <v>0</v>
      </c>
      <c r="BF123">
        <v>0</v>
      </c>
      <c r="BG123">
        <v>0</v>
      </c>
      <c r="BH123">
        <v>0</v>
      </c>
      <c r="BI123" s="1">
        <v>43536</v>
      </c>
      <c r="BJ123">
        <v>5</v>
      </c>
      <c r="BK123">
        <v>5</v>
      </c>
      <c r="BL123">
        <v>0</v>
      </c>
      <c r="BM123">
        <v>16</v>
      </c>
      <c r="BN123">
        <v>1</v>
      </c>
      <c r="BO123">
        <v>0</v>
      </c>
      <c r="BP123">
        <v>16</v>
      </c>
      <c r="BQ123" s="1">
        <v>43136</v>
      </c>
      <c r="BR123">
        <v>9</v>
      </c>
      <c r="BS123">
        <v>9</v>
      </c>
      <c r="BT123">
        <v>0</v>
      </c>
      <c r="BU123">
        <v>52</v>
      </c>
      <c r="BV123">
        <v>1</v>
      </c>
      <c r="BW123">
        <v>0</v>
      </c>
      <c r="BX123">
        <v>52</v>
      </c>
      <c r="BY123">
        <v>14</v>
      </c>
      <c r="CA123" t="s">
        <v>999</v>
      </c>
      <c r="CB123" t="s">
        <v>1000</v>
      </c>
      <c r="CC123">
        <v>8759</v>
      </c>
      <c r="CD123">
        <v>310</v>
      </c>
      <c r="CE123">
        <v>7328494400</v>
      </c>
      <c r="CF123" t="s">
        <v>98</v>
      </c>
      <c r="CG123" t="s">
        <v>99</v>
      </c>
      <c r="CH123" s="1">
        <v>32962</v>
      </c>
      <c r="CI123" t="s">
        <v>99</v>
      </c>
      <c r="CJ123" t="s">
        <v>99</v>
      </c>
      <c r="CK123" t="s">
        <v>99</v>
      </c>
      <c r="CL123" t="s">
        <v>102</v>
      </c>
      <c r="CM123" t="s">
        <v>998</v>
      </c>
      <c r="CN123">
        <v>200</v>
      </c>
      <c r="CO123" s="1">
        <v>44621</v>
      </c>
      <c r="CP123" s="1"/>
      <c r="CV123"/>
    </row>
    <row r="124" spans="1:102" x14ac:dyDescent="0.25">
      <c r="A124" t="s">
        <v>233</v>
      </c>
      <c r="B124" s="18" t="s">
        <v>1767</v>
      </c>
      <c r="C124" s="18">
        <v>315131</v>
      </c>
      <c r="D124" t="s">
        <v>514</v>
      </c>
      <c r="E124" t="s">
        <v>197</v>
      </c>
      <c r="F124" t="s">
        <v>202</v>
      </c>
      <c r="G124" t="s">
        <v>1781</v>
      </c>
      <c r="H124">
        <v>64.900000000000006</v>
      </c>
      <c r="I124" t="s">
        <v>97</v>
      </c>
      <c r="K124" t="s">
        <v>99</v>
      </c>
      <c r="L124" t="s">
        <v>104</v>
      </c>
      <c r="M124">
        <v>3</v>
      </c>
      <c r="N124">
        <v>1</v>
      </c>
      <c r="O124">
        <v>4</v>
      </c>
      <c r="P124">
        <v>3</v>
      </c>
      <c r="Q124">
        <v>3</v>
      </c>
      <c r="R124">
        <v>4</v>
      </c>
      <c r="S124">
        <v>1</v>
      </c>
      <c r="U124" s="8">
        <v>3.9396900000000001</v>
      </c>
      <c r="V124" s="8">
        <v>0.59236999999999995</v>
      </c>
      <c r="W124">
        <v>33.299999999999997</v>
      </c>
      <c r="X124">
        <v>1.2914300000000001</v>
      </c>
      <c r="Y124">
        <v>1.8837999999999999</v>
      </c>
      <c r="Z124">
        <v>3.7582399999999998</v>
      </c>
      <c r="AA124">
        <v>0.49434</v>
      </c>
      <c r="AB124">
        <v>5.4489999999999997E-2</v>
      </c>
      <c r="AD124">
        <v>2.0558900000000002</v>
      </c>
      <c r="AE124">
        <v>47.6</v>
      </c>
      <c r="AH124">
        <v>6</v>
      </c>
      <c r="AJ124">
        <v>2.0889000000000002</v>
      </c>
      <c r="AK124">
        <v>0.68179000000000001</v>
      </c>
      <c r="AL124">
        <v>0.34971000000000002</v>
      </c>
      <c r="AM124">
        <v>3.1204000000000001</v>
      </c>
      <c r="AN124">
        <v>2.0148799999999998</v>
      </c>
      <c r="AO124">
        <v>1.3933</v>
      </c>
      <c r="AP124">
        <v>0.63436000000000003</v>
      </c>
      <c r="AQ124">
        <v>3.9862799999999998</v>
      </c>
      <c r="AS124">
        <v>0</v>
      </c>
      <c r="AT124">
        <v>0</v>
      </c>
      <c r="AU124">
        <v>0</v>
      </c>
      <c r="AV124">
        <v>1</v>
      </c>
      <c r="AW124" s="4">
        <v>650</v>
      </c>
      <c r="AX124">
        <v>0</v>
      </c>
      <c r="AY124">
        <v>1</v>
      </c>
      <c r="BA124" s="1">
        <v>44222</v>
      </c>
      <c r="BB124">
        <v>1</v>
      </c>
      <c r="BC124">
        <v>1</v>
      </c>
      <c r="BD124">
        <v>0</v>
      </c>
      <c r="BE124">
        <v>8</v>
      </c>
      <c r="BF124">
        <v>1</v>
      </c>
      <c r="BG124">
        <v>0</v>
      </c>
      <c r="BH124">
        <v>8</v>
      </c>
      <c r="BI124" s="1">
        <v>43790</v>
      </c>
      <c r="BJ124">
        <v>0</v>
      </c>
      <c r="BK124">
        <v>0</v>
      </c>
      <c r="BL124">
        <v>0</v>
      </c>
      <c r="BM124">
        <v>0</v>
      </c>
      <c r="BN124">
        <v>0</v>
      </c>
      <c r="BO124">
        <v>0</v>
      </c>
      <c r="BP124">
        <v>0</v>
      </c>
      <c r="BQ124" s="1">
        <v>43378</v>
      </c>
      <c r="BR124">
        <v>3</v>
      </c>
      <c r="BS124">
        <v>3</v>
      </c>
      <c r="BT124">
        <v>0</v>
      </c>
      <c r="BU124">
        <v>28</v>
      </c>
      <c r="BV124">
        <v>1</v>
      </c>
      <c r="BW124">
        <v>0</v>
      </c>
      <c r="BX124">
        <v>28</v>
      </c>
      <c r="BY124">
        <v>8.6669999999999998</v>
      </c>
      <c r="CA124" t="s">
        <v>516</v>
      </c>
      <c r="CB124" t="s">
        <v>517</v>
      </c>
      <c r="CC124">
        <v>8873</v>
      </c>
      <c r="CD124">
        <v>350</v>
      </c>
      <c r="CE124">
        <v>7322464100</v>
      </c>
      <c r="CF124" t="s">
        <v>98</v>
      </c>
      <c r="CG124" t="s">
        <v>99</v>
      </c>
      <c r="CH124" s="1">
        <v>26207</v>
      </c>
      <c r="CI124" t="s">
        <v>99</v>
      </c>
      <c r="CJ124" t="s">
        <v>99</v>
      </c>
      <c r="CK124" t="s">
        <v>99</v>
      </c>
      <c r="CL124" t="s">
        <v>102</v>
      </c>
      <c r="CM124" t="s">
        <v>515</v>
      </c>
      <c r="CN124">
        <v>180</v>
      </c>
      <c r="CO124" s="1">
        <v>44621</v>
      </c>
      <c r="CP124" s="1"/>
      <c r="CS124">
        <v>12</v>
      </c>
      <c r="CV124"/>
      <c r="CX124">
        <v>12</v>
      </c>
    </row>
    <row r="125" spans="1:102" x14ac:dyDescent="0.25">
      <c r="A125" t="s">
        <v>233</v>
      </c>
      <c r="B125" s="18" t="s">
        <v>1767</v>
      </c>
      <c r="C125" s="18">
        <v>315273</v>
      </c>
      <c r="D125" t="s">
        <v>933</v>
      </c>
      <c r="E125" t="s">
        <v>148</v>
      </c>
      <c r="F125" t="s">
        <v>129</v>
      </c>
      <c r="G125" t="s">
        <v>1781</v>
      </c>
      <c r="H125">
        <v>99.9</v>
      </c>
      <c r="I125" t="s">
        <v>97</v>
      </c>
      <c r="K125" t="s">
        <v>99</v>
      </c>
      <c r="L125" t="s">
        <v>101</v>
      </c>
      <c r="M125">
        <v>5</v>
      </c>
      <c r="N125">
        <v>4</v>
      </c>
      <c r="O125">
        <v>4</v>
      </c>
      <c r="P125">
        <v>5</v>
      </c>
      <c r="Q125">
        <v>5</v>
      </c>
      <c r="R125">
        <v>5</v>
      </c>
      <c r="S125">
        <v>4</v>
      </c>
      <c r="U125" s="8">
        <v>3.40191</v>
      </c>
      <c r="V125" s="8">
        <v>0.68616999999999995</v>
      </c>
      <c r="W125">
        <v>22.9</v>
      </c>
      <c r="X125">
        <v>0.67066999999999999</v>
      </c>
      <c r="Y125">
        <v>1.35684</v>
      </c>
      <c r="Z125">
        <v>3.1697500000000001</v>
      </c>
      <c r="AA125">
        <v>0.47255000000000003</v>
      </c>
      <c r="AB125">
        <v>4.9579999999999999E-2</v>
      </c>
      <c r="AD125">
        <v>2.0450699999999999</v>
      </c>
      <c r="AE125">
        <v>18.8</v>
      </c>
      <c r="AH125">
        <v>6</v>
      </c>
      <c r="AJ125">
        <v>1.8709800000000001</v>
      </c>
      <c r="AK125">
        <v>0.64585000000000004</v>
      </c>
      <c r="AL125">
        <v>0.29481000000000002</v>
      </c>
      <c r="AM125">
        <v>2.8116500000000002</v>
      </c>
      <c r="AN125">
        <v>2.2377099999999999</v>
      </c>
      <c r="AO125">
        <v>0.76383000000000001</v>
      </c>
      <c r="AP125">
        <v>0.87165000000000004</v>
      </c>
      <c r="AQ125">
        <v>3.8201200000000002</v>
      </c>
      <c r="AS125">
        <v>0</v>
      </c>
      <c r="AT125">
        <v>0</v>
      </c>
      <c r="AU125">
        <v>0</v>
      </c>
      <c r="AV125">
        <v>1</v>
      </c>
      <c r="AW125" s="4">
        <v>3250</v>
      </c>
      <c r="AX125">
        <v>0</v>
      </c>
      <c r="AY125">
        <v>1</v>
      </c>
      <c r="BA125" s="1">
        <v>44427</v>
      </c>
      <c r="BB125">
        <v>0</v>
      </c>
      <c r="BC125">
        <v>0</v>
      </c>
      <c r="BD125">
        <v>0</v>
      </c>
      <c r="BE125">
        <v>0</v>
      </c>
      <c r="BF125">
        <v>0</v>
      </c>
      <c r="BG125">
        <v>0</v>
      </c>
      <c r="BH125">
        <v>0</v>
      </c>
      <c r="BI125" s="1">
        <v>43734</v>
      </c>
      <c r="BJ125">
        <v>4</v>
      </c>
      <c r="BK125">
        <v>4</v>
      </c>
      <c r="BL125">
        <v>0</v>
      </c>
      <c r="BM125">
        <v>24</v>
      </c>
      <c r="BN125">
        <v>1</v>
      </c>
      <c r="BO125">
        <v>0</v>
      </c>
      <c r="BP125">
        <v>24</v>
      </c>
      <c r="BQ125" s="1">
        <v>43306</v>
      </c>
      <c r="BR125">
        <v>4</v>
      </c>
      <c r="BS125">
        <v>4</v>
      </c>
      <c r="BT125">
        <v>0</v>
      </c>
      <c r="BU125">
        <v>20</v>
      </c>
      <c r="BV125">
        <v>1</v>
      </c>
      <c r="BW125">
        <v>0</v>
      </c>
      <c r="BX125">
        <v>20</v>
      </c>
      <c r="BY125">
        <v>11.333</v>
      </c>
      <c r="CA125" t="s">
        <v>935</v>
      </c>
      <c r="CB125" t="s">
        <v>936</v>
      </c>
      <c r="CC125">
        <v>7060</v>
      </c>
      <c r="CD125">
        <v>370</v>
      </c>
      <c r="CE125">
        <v>9087531113</v>
      </c>
      <c r="CF125" t="s">
        <v>98</v>
      </c>
      <c r="CG125" t="s">
        <v>99</v>
      </c>
      <c r="CH125" s="1">
        <v>32605</v>
      </c>
      <c r="CI125" t="s">
        <v>99</v>
      </c>
      <c r="CJ125" t="s">
        <v>99</v>
      </c>
      <c r="CK125" t="s">
        <v>99</v>
      </c>
      <c r="CL125" t="s">
        <v>102</v>
      </c>
      <c r="CM125" t="s">
        <v>934</v>
      </c>
      <c r="CN125">
        <v>120</v>
      </c>
      <c r="CO125" s="1">
        <v>44621</v>
      </c>
      <c r="CP125" s="1"/>
      <c r="CV125"/>
    </row>
    <row r="126" spans="1:102" x14ac:dyDescent="0.25">
      <c r="A126" t="s">
        <v>233</v>
      </c>
      <c r="B126" s="18" t="s">
        <v>1767</v>
      </c>
      <c r="C126" s="18">
        <v>315275</v>
      </c>
      <c r="D126" t="s">
        <v>941</v>
      </c>
      <c r="E126" t="s">
        <v>143</v>
      </c>
      <c r="F126" t="s">
        <v>473</v>
      </c>
      <c r="G126" t="s">
        <v>1781</v>
      </c>
      <c r="H126">
        <v>81.7</v>
      </c>
      <c r="I126" t="s">
        <v>105</v>
      </c>
      <c r="K126" t="s">
        <v>99</v>
      </c>
      <c r="L126" t="s">
        <v>104</v>
      </c>
      <c r="M126">
        <v>5</v>
      </c>
      <c r="N126">
        <v>3</v>
      </c>
      <c r="O126">
        <v>4</v>
      </c>
      <c r="P126">
        <v>5</v>
      </c>
      <c r="Q126">
        <v>5</v>
      </c>
      <c r="R126">
        <v>4</v>
      </c>
      <c r="S126">
        <v>3</v>
      </c>
      <c r="U126" s="8">
        <v>4.01051</v>
      </c>
      <c r="V126" s="8">
        <v>0.51775000000000004</v>
      </c>
      <c r="W126">
        <v>60</v>
      </c>
      <c r="X126">
        <v>0.94769000000000003</v>
      </c>
      <c r="Y126">
        <v>1.4654400000000001</v>
      </c>
      <c r="Z126">
        <v>3.04921</v>
      </c>
      <c r="AA126">
        <v>0.26960000000000001</v>
      </c>
      <c r="AB126">
        <v>0.11304</v>
      </c>
      <c r="AD126">
        <v>2.54508</v>
      </c>
      <c r="AE126">
        <v>44.4</v>
      </c>
      <c r="AG126">
        <v>1</v>
      </c>
      <c r="AJ126">
        <v>1.92947</v>
      </c>
      <c r="AK126">
        <v>0.66813</v>
      </c>
      <c r="AL126">
        <v>0.31037999999999999</v>
      </c>
      <c r="AM126">
        <v>2.9079899999999999</v>
      </c>
      <c r="AN126">
        <v>2.7004000000000001</v>
      </c>
      <c r="AO126">
        <v>1.04335</v>
      </c>
      <c r="AP126">
        <v>0.62470000000000003</v>
      </c>
      <c r="AQ126">
        <v>4.3543399999999997</v>
      </c>
      <c r="AS126">
        <v>0</v>
      </c>
      <c r="AT126">
        <v>0</v>
      </c>
      <c r="AU126">
        <v>0</v>
      </c>
      <c r="AV126">
        <v>0</v>
      </c>
      <c r="AW126" s="4">
        <v>0</v>
      </c>
      <c r="AX126">
        <v>0</v>
      </c>
      <c r="AY126">
        <v>0</v>
      </c>
      <c r="BA126" s="1">
        <v>44414</v>
      </c>
      <c r="BB126">
        <v>2</v>
      </c>
      <c r="BC126">
        <v>2</v>
      </c>
      <c r="BD126">
        <v>0</v>
      </c>
      <c r="BE126">
        <v>8</v>
      </c>
      <c r="BF126">
        <v>1</v>
      </c>
      <c r="BG126">
        <v>0</v>
      </c>
      <c r="BH126">
        <v>8</v>
      </c>
      <c r="BI126" s="1">
        <v>43756</v>
      </c>
      <c r="BJ126">
        <v>1</v>
      </c>
      <c r="BK126">
        <v>1</v>
      </c>
      <c r="BL126">
        <v>0</v>
      </c>
      <c r="BM126">
        <v>4</v>
      </c>
      <c r="BN126">
        <v>1</v>
      </c>
      <c r="BO126">
        <v>0</v>
      </c>
      <c r="BP126">
        <v>4</v>
      </c>
      <c r="BQ126" s="1">
        <v>43425</v>
      </c>
      <c r="BR126">
        <v>2</v>
      </c>
      <c r="BS126">
        <v>2</v>
      </c>
      <c r="BT126">
        <v>0</v>
      </c>
      <c r="BU126">
        <v>8</v>
      </c>
      <c r="BV126">
        <v>1</v>
      </c>
      <c r="BW126">
        <v>0</v>
      </c>
      <c r="BX126">
        <v>8</v>
      </c>
      <c r="BY126">
        <v>6.6669999999999998</v>
      </c>
      <c r="CA126" t="s">
        <v>943</v>
      </c>
      <c r="CB126" t="s">
        <v>944</v>
      </c>
      <c r="CC126">
        <v>8701</v>
      </c>
      <c r="CD126">
        <v>310</v>
      </c>
      <c r="CE126">
        <v>7323677444</v>
      </c>
      <c r="CF126" t="s">
        <v>98</v>
      </c>
      <c r="CG126" t="s">
        <v>99</v>
      </c>
      <c r="CH126" s="1">
        <v>32595</v>
      </c>
      <c r="CI126" t="s">
        <v>99</v>
      </c>
      <c r="CJ126" t="s">
        <v>99</v>
      </c>
      <c r="CK126" t="s">
        <v>99</v>
      </c>
      <c r="CL126" t="s">
        <v>102</v>
      </c>
      <c r="CM126" t="s">
        <v>942</v>
      </c>
      <c r="CN126">
        <v>120</v>
      </c>
      <c r="CO126" s="1">
        <v>44621</v>
      </c>
      <c r="CP126" s="1"/>
      <c r="CV126"/>
    </row>
    <row r="127" spans="1:102" x14ac:dyDescent="0.25">
      <c r="A127" t="s">
        <v>233</v>
      </c>
      <c r="B127" s="18" t="s">
        <v>1767</v>
      </c>
      <c r="C127" s="18">
        <v>315523</v>
      </c>
      <c r="D127" t="s">
        <v>1713</v>
      </c>
      <c r="E127" t="s">
        <v>243</v>
      </c>
      <c r="F127" t="s">
        <v>129</v>
      </c>
      <c r="G127" t="s">
        <v>1782</v>
      </c>
      <c r="H127">
        <v>33.4</v>
      </c>
      <c r="I127" t="s">
        <v>108</v>
      </c>
      <c r="K127" t="s">
        <v>99</v>
      </c>
      <c r="L127" t="s">
        <v>104</v>
      </c>
      <c r="M127">
        <v>5</v>
      </c>
      <c r="N127">
        <v>5</v>
      </c>
      <c r="O127">
        <v>5</v>
      </c>
      <c r="P127">
        <v>5</v>
      </c>
      <c r="Q127">
        <v>4</v>
      </c>
      <c r="R127">
        <v>5</v>
      </c>
      <c r="S127">
        <v>5</v>
      </c>
      <c r="U127" s="8">
        <v>5.07193</v>
      </c>
      <c r="V127" s="8">
        <v>0.94643999999999995</v>
      </c>
      <c r="W127">
        <v>41.9</v>
      </c>
      <c r="X127">
        <v>1.2950299999999999</v>
      </c>
      <c r="Y127">
        <v>2.2414700000000001</v>
      </c>
      <c r="Z127">
        <v>4.6708999999999996</v>
      </c>
      <c r="AA127">
        <v>0.68330999999999997</v>
      </c>
      <c r="AB127">
        <v>0.15135000000000001</v>
      </c>
      <c r="AD127">
        <v>2.83046</v>
      </c>
      <c r="AE127">
        <v>70</v>
      </c>
      <c r="AG127">
        <v>0</v>
      </c>
      <c r="AJ127">
        <v>2.2012</v>
      </c>
      <c r="AK127">
        <v>0.64541999999999999</v>
      </c>
      <c r="AL127">
        <v>0.30043999999999998</v>
      </c>
      <c r="AM127">
        <v>3.1470699999999998</v>
      </c>
      <c r="AN127">
        <v>2.6324700000000001</v>
      </c>
      <c r="AO127">
        <v>1.4759199999999999</v>
      </c>
      <c r="AP127">
        <v>1.1797299999999999</v>
      </c>
      <c r="AQ127">
        <v>5.0884200000000002</v>
      </c>
      <c r="AS127">
        <v>0</v>
      </c>
      <c r="AT127">
        <v>0</v>
      </c>
      <c r="AU127">
        <v>0</v>
      </c>
      <c r="AV127">
        <v>3</v>
      </c>
      <c r="AW127" s="4">
        <v>2942.76</v>
      </c>
      <c r="AX127">
        <v>0</v>
      </c>
      <c r="AY127">
        <v>3</v>
      </c>
      <c r="BA127" s="1">
        <v>44488</v>
      </c>
      <c r="BB127">
        <v>0</v>
      </c>
      <c r="BC127">
        <v>0</v>
      </c>
      <c r="BD127">
        <v>0</v>
      </c>
      <c r="BE127">
        <v>0</v>
      </c>
      <c r="BF127">
        <v>0</v>
      </c>
      <c r="BG127">
        <v>0</v>
      </c>
      <c r="BH127">
        <v>0</v>
      </c>
      <c r="BI127" s="1">
        <v>43796</v>
      </c>
      <c r="BJ127">
        <v>1</v>
      </c>
      <c r="BK127">
        <v>1</v>
      </c>
      <c r="BL127">
        <v>0</v>
      </c>
      <c r="BM127">
        <v>4</v>
      </c>
      <c r="BN127">
        <v>1</v>
      </c>
      <c r="BO127">
        <v>0</v>
      </c>
      <c r="BP127">
        <v>4</v>
      </c>
      <c r="BQ127" s="1">
        <v>43509</v>
      </c>
      <c r="BR127">
        <v>3</v>
      </c>
      <c r="BS127">
        <v>3</v>
      </c>
      <c r="BT127">
        <v>0</v>
      </c>
      <c r="BU127">
        <v>12</v>
      </c>
      <c r="BV127">
        <v>1</v>
      </c>
      <c r="BW127">
        <v>0</v>
      </c>
      <c r="BX127">
        <v>12</v>
      </c>
      <c r="BY127">
        <v>3.3330000000000002</v>
      </c>
      <c r="CA127" t="s">
        <v>1715</v>
      </c>
      <c r="CB127" t="s">
        <v>1716</v>
      </c>
      <c r="CC127">
        <v>7974</v>
      </c>
      <c r="CD127">
        <v>370</v>
      </c>
      <c r="CE127">
        <v>9085169400</v>
      </c>
      <c r="CF127" t="s">
        <v>98</v>
      </c>
      <c r="CG127" t="s">
        <v>99</v>
      </c>
      <c r="CH127" s="1">
        <v>42937</v>
      </c>
      <c r="CI127" t="s">
        <v>100</v>
      </c>
      <c r="CJ127" t="s">
        <v>99</v>
      </c>
      <c r="CK127" t="s">
        <v>99</v>
      </c>
      <c r="CL127" t="s">
        <v>102</v>
      </c>
      <c r="CM127" t="s">
        <v>1714</v>
      </c>
      <c r="CN127">
        <v>40</v>
      </c>
      <c r="CO127" s="1">
        <v>44621</v>
      </c>
      <c r="CP127" s="1"/>
      <c r="CV127"/>
    </row>
    <row r="128" spans="1:102" x14ac:dyDescent="0.25">
      <c r="A128" t="s">
        <v>233</v>
      </c>
      <c r="B128" s="18" t="s">
        <v>1767</v>
      </c>
      <c r="C128" s="18">
        <v>315469</v>
      </c>
      <c r="D128" t="s">
        <v>1526</v>
      </c>
      <c r="E128" t="s">
        <v>1362</v>
      </c>
      <c r="F128" t="s">
        <v>273</v>
      </c>
      <c r="G128" t="s">
        <v>1782</v>
      </c>
      <c r="H128">
        <v>58.6</v>
      </c>
      <c r="I128" t="s">
        <v>108</v>
      </c>
      <c r="K128" t="s">
        <v>99</v>
      </c>
      <c r="L128" t="s">
        <v>104</v>
      </c>
      <c r="M128">
        <v>3</v>
      </c>
      <c r="N128">
        <v>4</v>
      </c>
      <c r="O128">
        <v>2</v>
      </c>
      <c r="P128">
        <v>3</v>
      </c>
      <c r="Q128">
        <v>2</v>
      </c>
      <c r="R128">
        <v>4</v>
      </c>
      <c r="S128">
        <v>4</v>
      </c>
      <c r="U128" s="8">
        <v>4.04495</v>
      </c>
      <c r="V128" s="8">
        <v>0.67867</v>
      </c>
      <c r="W128">
        <v>32.4</v>
      </c>
      <c r="X128">
        <v>0.84247000000000005</v>
      </c>
      <c r="Y128">
        <v>1.5211399999999999</v>
      </c>
      <c r="Z128">
        <v>3.6160899999999998</v>
      </c>
      <c r="AA128">
        <v>0.51161000000000001</v>
      </c>
      <c r="AB128">
        <v>9.6280000000000004E-2</v>
      </c>
      <c r="AD128">
        <v>2.5238</v>
      </c>
      <c r="AE128">
        <v>61.1</v>
      </c>
      <c r="AG128">
        <v>1</v>
      </c>
      <c r="AJ128">
        <v>2.1381199999999998</v>
      </c>
      <c r="AK128">
        <v>0.70079999999999998</v>
      </c>
      <c r="AL128">
        <v>0.33539000000000002</v>
      </c>
      <c r="AM128">
        <v>3.1743100000000002</v>
      </c>
      <c r="AN128">
        <v>2.4165100000000002</v>
      </c>
      <c r="AO128">
        <v>0.88427</v>
      </c>
      <c r="AP128">
        <v>0.75780999999999998</v>
      </c>
      <c r="AQ128">
        <v>4.0232700000000001</v>
      </c>
      <c r="AS128">
        <v>0</v>
      </c>
      <c r="AT128">
        <v>5</v>
      </c>
      <c r="AU128">
        <v>0</v>
      </c>
      <c r="AV128">
        <v>1</v>
      </c>
      <c r="AW128" s="4">
        <v>650</v>
      </c>
      <c r="AX128">
        <v>0</v>
      </c>
      <c r="AY128">
        <v>1</v>
      </c>
      <c r="BA128" s="1">
        <v>43783</v>
      </c>
      <c r="BB128">
        <v>3</v>
      </c>
      <c r="BC128">
        <v>3</v>
      </c>
      <c r="BD128">
        <v>0</v>
      </c>
      <c r="BE128">
        <v>20</v>
      </c>
      <c r="BF128">
        <v>1</v>
      </c>
      <c r="BG128">
        <v>0</v>
      </c>
      <c r="BH128">
        <v>20</v>
      </c>
      <c r="BI128" s="1">
        <v>43425</v>
      </c>
      <c r="BJ128">
        <v>6</v>
      </c>
      <c r="BK128">
        <v>4</v>
      </c>
      <c r="BL128">
        <v>2</v>
      </c>
      <c r="BM128">
        <v>28</v>
      </c>
      <c r="BN128">
        <v>1</v>
      </c>
      <c r="BO128">
        <v>0</v>
      </c>
      <c r="BP128">
        <v>28</v>
      </c>
      <c r="BQ128" s="1">
        <v>42957</v>
      </c>
      <c r="BR128">
        <v>3</v>
      </c>
      <c r="BS128">
        <v>3</v>
      </c>
      <c r="BT128">
        <v>0</v>
      </c>
      <c r="BU128">
        <v>20</v>
      </c>
      <c r="BV128">
        <v>1</v>
      </c>
      <c r="BW128">
        <v>0</v>
      </c>
      <c r="BX128">
        <v>20</v>
      </c>
      <c r="BY128">
        <v>22.667000000000002</v>
      </c>
      <c r="CA128" t="s">
        <v>1528</v>
      </c>
      <c r="CB128" t="s">
        <v>1529</v>
      </c>
      <c r="CC128">
        <v>7753</v>
      </c>
      <c r="CD128">
        <v>290</v>
      </c>
      <c r="CE128">
        <v>7326432000</v>
      </c>
      <c r="CF128" t="s">
        <v>98</v>
      </c>
      <c r="CG128" t="s">
        <v>99</v>
      </c>
      <c r="CH128" s="1">
        <v>37111</v>
      </c>
      <c r="CI128" t="s">
        <v>100</v>
      </c>
      <c r="CJ128" t="s">
        <v>100</v>
      </c>
      <c r="CK128" t="s">
        <v>99</v>
      </c>
      <c r="CL128" t="s">
        <v>102</v>
      </c>
      <c r="CM128" t="s">
        <v>1527</v>
      </c>
      <c r="CN128">
        <v>86</v>
      </c>
      <c r="CO128" s="1">
        <v>44621</v>
      </c>
      <c r="CP128" s="1"/>
      <c r="CV128"/>
    </row>
    <row r="129" spans="1:102" x14ac:dyDescent="0.25">
      <c r="A129" t="s">
        <v>233</v>
      </c>
      <c r="B129" s="18" t="s">
        <v>1767</v>
      </c>
      <c r="C129" s="18">
        <v>315105</v>
      </c>
      <c r="D129" t="s">
        <v>440</v>
      </c>
      <c r="E129" t="s">
        <v>442</v>
      </c>
      <c r="F129" t="s">
        <v>273</v>
      </c>
      <c r="G129" t="s">
        <v>1781</v>
      </c>
      <c r="H129">
        <v>93.4</v>
      </c>
      <c r="I129" t="s">
        <v>106</v>
      </c>
      <c r="K129" t="s">
        <v>99</v>
      </c>
      <c r="L129" t="s">
        <v>101</v>
      </c>
      <c r="M129">
        <v>5</v>
      </c>
      <c r="N129">
        <v>2</v>
      </c>
      <c r="O129">
        <v>4</v>
      </c>
      <c r="P129">
        <v>5</v>
      </c>
      <c r="Q129">
        <v>5</v>
      </c>
      <c r="R129">
        <v>4</v>
      </c>
      <c r="S129">
        <v>2</v>
      </c>
      <c r="U129" s="8">
        <v>2.5949499999999999</v>
      </c>
      <c r="V129" s="8">
        <v>0.42710999999999999</v>
      </c>
      <c r="W129">
        <v>60.3</v>
      </c>
      <c r="X129">
        <v>0.66613999999999995</v>
      </c>
      <c r="Y129">
        <v>1.0932500000000001</v>
      </c>
      <c r="Z129">
        <v>2.1905700000000001</v>
      </c>
      <c r="AA129">
        <v>0.27156000000000002</v>
      </c>
      <c r="AB129">
        <v>6.2689999999999996E-2</v>
      </c>
      <c r="AD129">
        <v>1.5017</v>
      </c>
      <c r="AE129">
        <v>60</v>
      </c>
      <c r="AG129">
        <v>0</v>
      </c>
      <c r="AJ129">
        <v>1.74319</v>
      </c>
      <c r="AK129">
        <v>0.66490000000000005</v>
      </c>
      <c r="AL129">
        <v>0.32491999999999999</v>
      </c>
      <c r="AM129">
        <v>2.7330100000000002</v>
      </c>
      <c r="AN129">
        <v>1.76362</v>
      </c>
      <c r="AO129">
        <v>0.73694999999999999</v>
      </c>
      <c r="AP129">
        <v>0.49228</v>
      </c>
      <c r="AQ129">
        <v>2.9978099999999999</v>
      </c>
      <c r="AS129">
        <v>0</v>
      </c>
      <c r="AT129">
        <v>0</v>
      </c>
      <c r="AU129">
        <v>0</v>
      </c>
      <c r="AV129">
        <v>0</v>
      </c>
      <c r="AW129" s="4">
        <v>0</v>
      </c>
      <c r="AX129">
        <v>0</v>
      </c>
      <c r="AY129">
        <v>0</v>
      </c>
      <c r="BA129" s="1">
        <v>44372</v>
      </c>
      <c r="BB129">
        <v>2</v>
      </c>
      <c r="BC129">
        <v>2</v>
      </c>
      <c r="BD129">
        <v>0</v>
      </c>
      <c r="BE129">
        <v>8</v>
      </c>
      <c r="BF129">
        <v>1</v>
      </c>
      <c r="BG129">
        <v>0</v>
      </c>
      <c r="BH129">
        <v>8</v>
      </c>
      <c r="BI129" s="1">
        <v>43699</v>
      </c>
      <c r="BJ129">
        <v>3</v>
      </c>
      <c r="BK129">
        <v>3</v>
      </c>
      <c r="BL129">
        <v>0</v>
      </c>
      <c r="BM129">
        <v>12</v>
      </c>
      <c r="BN129">
        <v>1</v>
      </c>
      <c r="BO129">
        <v>0</v>
      </c>
      <c r="BP129">
        <v>12</v>
      </c>
      <c r="BQ129" s="1">
        <v>43342</v>
      </c>
      <c r="BR129">
        <v>2</v>
      </c>
      <c r="BS129">
        <v>2</v>
      </c>
      <c r="BT129">
        <v>0</v>
      </c>
      <c r="BU129">
        <v>20</v>
      </c>
      <c r="BV129">
        <v>1</v>
      </c>
      <c r="BW129">
        <v>0</v>
      </c>
      <c r="BX129">
        <v>20</v>
      </c>
      <c r="BY129">
        <v>11.333</v>
      </c>
      <c r="CA129" t="s">
        <v>443</v>
      </c>
      <c r="CB129" t="s">
        <v>444</v>
      </c>
      <c r="CC129">
        <v>7753</v>
      </c>
      <c r="CD129">
        <v>290</v>
      </c>
      <c r="CE129">
        <v>7327748300</v>
      </c>
      <c r="CF129" t="s">
        <v>98</v>
      </c>
      <c r="CG129" t="s">
        <v>99</v>
      </c>
      <c r="CH129" s="1">
        <v>25385</v>
      </c>
      <c r="CI129" t="s">
        <v>99</v>
      </c>
      <c r="CJ129" t="s">
        <v>99</v>
      </c>
      <c r="CK129" t="s">
        <v>99</v>
      </c>
      <c r="CL129" t="s">
        <v>102</v>
      </c>
      <c r="CM129" t="s">
        <v>441</v>
      </c>
      <c r="CN129">
        <v>110</v>
      </c>
      <c r="CO129" s="1">
        <v>44621</v>
      </c>
      <c r="CP129" s="1"/>
      <c r="CV129"/>
    </row>
    <row r="130" spans="1:102" x14ac:dyDescent="0.25">
      <c r="A130" t="s">
        <v>233</v>
      </c>
      <c r="B130" s="18" t="s">
        <v>1767</v>
      </c>
      <c r="C130" s="18">
        <v>315104</v>
      </c>
      <c r="D130" t="s">
        <v>436</v>
      </c>
      <c r="E130" t="s">
        <v>199</v>
      </c>
      <c r="F130" t="s">
        <v>129</v>
      </c>
      <c r="G130" t="s">
        <v>1781</v>
      </c>
      <c r="H130">
        <v>89.6</v>
      </c>
      <c r="I130" t="s">
        <v>105</v>
      </c>
      <c r="K130" t="s">
        <v>99</v>
      </c>
      <c r="L130" t="s">
        <v>104</v>
      </c>
      <c r="M130">
        <v>2</v>
      </c>
      <c r="N130">
        <v>3</v>
      </c>
      <c r="O130">
        <v>1</v>
      </c>
      <c r="P130">
        <v>5</v>
      </c>
      <c r="Q130">
        <v>5</v>
      </c>
      <c r="R130">
        <v>5</v>
      </c>
      <c r="S130">
        <v>3</v>
      </c>
      <c r="U130" s="8">
        <v>3.67483</v>
      </c>
      <c r="V130" s="8">
        <v>0.51737999999999995</v>
      </c>
      <c r="X130">
        <v>0.82808999999999999</v>
      </c>
      <c r="Y130">
        <v>1.3454699999999999</v>
      </c>
      <c r="Z130">
        <v>3.10805</v>
      </c>
      <c r="AA130">
        <v>0.30748999999999999</v>
      </c>
      <c r="AB130">
        <v>7.2969999999999993E-2</v>
      </c>
      <c r="AC130">
        <v>6</v>
      </c>
      <c r="AD130">
        <v>2.3293599999999999</v>
      </c>
      <c r="AF130">
        <v>6</v>
      </c>
      <c r="AG130">
        <v>25</v>
      </c>
      <c r="AJ130">
        <v>2.0299299999999998</v>
      </c>
      <c r="AK130">
        <v>0.71206000000000003</v>
      </c>
      <c r="AL130">
        <v>0.35453000000000001</v>
      </c>
      <c r="AM130">
        <v>3.0965199999999999</v>
      </c>
      <c r="AN130">
        <v>2.3492099999999998</v>
      </c>
      <c r="AO130">
        <v>0.85543000000000002</v>
      </c>
      <c r="AP130">
        <v>0.54652000000000001</v>
      </c>
      <c r="AQ130">
        <v>3.7469600000000001</v>
      </c>
      <c r="AS130">
        <v>0</v>
      </c>
      <c r="AT130">
        <v>16</v>
      </c>
      <c r="AU130">
        <v>2</v>
      </c>
      <c r="AV130">
        <v>1</v>
      </c>
      <c r="AW130" s="4">
        <v>15000</v>
      </c>
      <c r="AX130">
        <v>0</v>
      </c>
      <c r="AY130">
        <v>1</v>
      </c>
      <c r="BA130" s="1">
        <v>44095</v>
      </c>
      <c r="BB130">
        <v>7</v>
      </c>
      <c r="BC130">
        <v>2</v>
      </c>
      <c r="BD130">
        <v>4</v>
      </c>
      <c r="BE130">
        <v>40</v>
      </c>
      <c r="BF130">
        <v>1</v>
      </c>
      <c r="BG130">
        <v>0</v>
      </c>
      <c r="BH130">
        <v>40</v>
      </c>
      <c r="BI130" s="1">
        <v>43811</v>
      </c>
      <c r="BJ130">
        <v>7</v>
      </c>
      <c r="BK130">
        <v>3</v>
      </c>
      <c r="BL130">
        <v>3</v>
      </c>
      <c r="BM130">
        <v>28</v>
      </c>
      <c r="BN130">
        <v>1</v>
      </c>
      <c r="BO130">
        <v>0</v>
      </c>
      <c r="BP130">
        <v>28</v>
      </c>
      <c r="BQ130" s="1">
        <v>43418</v>
      </c>
      <c r="BR130">
        <v>10</v>
      </c>
      <c r="BS130">
        <v>9</v>
      </c>
      <c r="BT130">
        <v>1</v>
      </c>
      <c r="BU130">
        <v>52</v>
      </c>
      <c r="BV130">
        <v>1</v>
      </c>
      <c r="BW130">
        <v>0</v>
      </c>
      <c r="BX130">
        <v>52</v>
      </c>
      <c r="BY130">
        <v>38</v>
      </c>
      <c r="CA130" t="s">
        <v>438</v>
      </c>
      <c r="CB130" t="s">
        <v>439</v>
      </c>
      <c r="CC130">
        <v>7083</v>
      </c>
      <c r="CD130">
        <v>370</v>
      </c>
      <c r="CE130">
        <v>9086877800</v>
      </c>
      <c r="CF130" t="s">
        <v>98</v>
      </c>
      <c r="CG130" t="s">
        <v>99</v>
      </c>
      <c r="CH130" s="1">
        <v>25382</v>
      </c>
      <c r="CI130" t="s">
        <v>99</v>
      </c>
      <c r="CJ130" t="s">
        <v>99</v>
      </c>
      <c r="CK130" t="s">
        <v>99</v>
      </c>
      <c r="CL130" t="s">
        <v>102</v>
      </c>
      <c r="CM130" t="s">
        <v>437</v>
      </c>
      <c r="CN130">
        <v>177</v>
      </c>
      <c r="CO130" s="1">
        <v>44621</v>
      </c>
      <c r="CP130" s="1"/>
      <c r="CV130"/>
    </row>
    <row r="131" spans="1:102" x14ac:dyDescent="0.25">
      <c r="A131" t="s">
        <v>233</v>
      </c>
      <c r="B131" s="18" t="s">
        <v>1767</v>
      </c>
      <c r="C131" s="18">
        <v>315433</v>
      </c>
      <c r="D131" t="s">
        <v>1411</v>
      </c>
      <c r="E131" t="s">
        <v>1413</v>
      </c>
      <c r="F131" t="s">
        <v>794</v>
      </c>
      <c r="G131" t="s">
        <v>1781</v>
      </c>
      <c r="H131">
        <v>91.6</v>
      </c>
      <c r="I131" t="s">
        <v>106</v>
      </c>
      <c r="K131" t="s">
        <v>99</v>
      </c>
      <c r="L131" t="s">
        <v>104</v>
      </c>
      <c r="M131">
        <v>4</v>
      </c>
      <c r="N131">
        <v>3</v>
      </c>
      <c r="O131">
        <v>3</v>
      </c>
      <c r="P131">
        <v>5</v>
      </c>
      <c r="Q131">
        <v>5</v>
      </c>
      <c r="R131">
        <v>5</v>
      </c>
      <c r="S131">
        <v>4</v>
      </c>
      <c r="U131" s="8">
        <v>2.9451900000000002</v>
      </c>
      <c r="V131" s="8">
        <v>0.62073</v>
      </c>
      <c r="W131">
        <v>43.1</v>
      </c>
      <c r="X131">
        <v>0.69849000000000006</v>
      </c>
      <c r="Y131">
        <v>1.31921</v>
      </c>
      <c r="Z131">
        <v>2.53525</v>
      </c>
      <c r="AA131">
        <v>0.36247000000000001</v>
      </c>
      <c r="AB131">
        <v>0.14610000000000001</v>
      </c>
      <c r="AD131">
        <v>1.62598</v>
      </c>
      <c r="AE131">
        <v>47.4</v>
      </c>
      <c r="AG131">
        <v>1</v>
      </c>
      <c r="AJ131">
        <v>2.04129</v>
      </c>
      <c r="AK131">
        <v>0.68825999999999998</v>
      </c>
      <c r="AL131">
        <v>0.30609999999999998</v>
      </c>
      <c r="AM131">
        <v>3.03565</v>
      </c>
      <c r="AN131">
        <v>1.6307100000000001</v>
      </c>
      <c r="AO131">
        <v>0.74650000000000005</v>
      </c>
      <c r="AP131">
        <v>0.75944</v>
      </c>
      <c r="AQ131">
        <v>3.0632199999999998</v>
      </c>
      <c r="AS131">
        <v>0</v>
      </c>
      <c r="AT131">
        <v>4</v>
      </c>
      <c r="AU131">
        <v>0</v>
      </c>
      <c r="AV131">
        <v>2</v>
      </c>
      <c r="AW131" s="4">
        <v>1632.61</v>
      </c>
      <c r="AX131">
        <v>0</v>
      </c>
      <c r="AY131">
        <v>2</v>
      </c>
      <c r="BA131" s="1">
        <v>43823</v>
      </c>
      <c r="BB131">
        <v>1</v>
      </c>
      <c r="BC131">
        <v>1</v>
      </c>
      <c r="BD131">
        <v>0</v>
      </c>
      <c r="BE131">
        <v>4</v>
      </c>
      <c r="BF131">
        <v>1</v>
      </c>
      <c r="BG131">
        <v>0</v>
      </c>
      <c r="BH131">
        <v>4</v>
      </c>
      <c r="BI131" s="1">
        <v>43469</v>
      </c>
      <c r="BJ131">
        <v>6</v>
      </c>
      <c r="BK131">
        <v>6</v>
      </c>
      <c r="BL131">
        <v>0</v>
      </c>
      <c r="BM131">
        <v>28</v>
      </c>
      <c r="BN131">
        <v>1</v>
      </c>
      <c r="BO131">
        <v>0</v>
      </c>
      <c r="BP131">
        <v>28</v>
      </c>
      <c r="BQ131" s="1">
        <v>43026</v>
      </c>
      <c r="BR131">
        <v>3</v>
      </c>
      <c r="BS131">
        <v>2</v>
      </c>
      <c r="BT131">
        <v>1</v>
      </c>
      <c r="BU131">
        <v>12</v>
      </c>
      <c r="BV131">
        <v>1</v>
      </c>
      <c r="BW131">
        <v>0</v>
      </c>
      <c r="BX131">
        <v>12</v>
      </c>
      <c r="BY131">
        <v>13.333</v>
      </c>
      <c r="CA131" t="s">
        <v>1414</v>
      </c>
      <c r="CB131" t="s">
        <v>1415</v>
      </c>
      <c r="CC131">
        <v>8867</v>
      </c>
      <c r="CD131">
        <v>250</v>
      </c>
      <c r="CE131">
        <v>9087356600</v>
      </c>
      <c r="CF131" t="s">
        <v>98</v>
      </c>
      <c r="CG131" t="s">
        <v>99</v>
      </c>
      <c r="CH131" s="1">
        <v>35765</v>
      </c>
      <c r="CI131" t="s">
        <v>99</v>
      </c>
      <c r="CJ131" t="s">
        <v>100</v>
      </c>
      <c r="CK131" t="s">
        <v>99</v>
      </c>
      <c r="CL131" t="s">
        <v>102</v>
      </c>
      <c r="CM131" t="s">
        <v>1412</v>
      </c>
      <c r="CN131">
        <v>130</v>
      </c>
      <c r="CO131" s="1">
        <v>44621</v>
      </c>
      <c r="CP131" s="1"/>
      <c r="CV131"/>
    </row>
    <row r="132" spans="1:102" x14ac:dyDescent="0.25">
      <c r="A132" t="s">
        <v>233</v>
      </c>
      <c r="B132" s="18" t="s">
        <v>1767</v>
      </c>
      <c r="C132" s="18">
        <v>315353</v>
      </c>
      <c r="D132" t="s">
        <v>1196</v>
      </c>
      <c r="E132" t="s">
        <v>926</v>
      </c>
      <c r="F132" t="s">
        <v>147</v>
      </c>
      <c r="G132" t="s">
        <v>1781</v>
      </c>
      <c r="H132">
        <v>97.8</v>
      </c>
      <c r="I132" t="s">
        <v>97</v>
      </c>
      <c r="K132" t="s">
        <v>99</v>
      </c>
      <c r="L132" t="s">
        <v>101</v>
      </c>
      <c r="M132">
        <v>3</v>
      </c>
      <c r="N132">
        <v>3</v>
      </c>
      <c r="O132">
        <v>3</v>
      </c>
      <c r="P132">
        <v>3</v>
      </c>
      <c r="Q132">
        <v>4</v>
      </c>
      <c r="R132">
        <v>3</v>
      </c>
      <c r="S132">
        <v>3</v>
      </c>
      <c r="U132" s="8">
        <v>3.8317899999999998</v>
      </c>
      <c r="V132" s="8">
        <v>0.63641999999999999</v>
      </c>
      <c r="W132">
        <v>20</v>
      </c>
      <c r="X132">
        <v>0.98287999999999998</v>
      </c>
      <c r="Y132">
        <v>1.6192899999999999</v>
      </c>
      <c r="Z132">
        <v>3.4610099999999999</v>
      </c>
      <c r="AA132">
        <v>0.49042999999999998</v>
      </c>
      <c r="AB132">
        <v>4.6129999999999997E-2</v>
      </c>
      <c r="AD132">
        <v>2.2124899999999998</v>
      </c>
      <c r="AE132">
        <v>40</v>
      </c>
      <c r="AG132">
        <v>1</v>
      </c>
      <c r="AJ132">
        <v>1.9248400000000001</v>
      </c>
      <c r="AK132">
        <v>0.6593</v>
      </c>
      <c r="AL132">
        <v>0.32954</v>
      </c>
      <c r="AM132">
        <v>2.9136799999999998</v>
      </c>
      <c r="AN132">
        <v>2.3531599999999999</v>
      </c>
      <c r="AO132">
        <v>1.09657</v>
      </c>
      <c r="AP132">
        <v>0.72326000000000001</v>
      </c>
      <c r="AQ132">
        <v>4.1521699999999999</v>
      </c>
      <c r="AS132">
        <v>0</v>
      </c>
      <c r="AT132">
        <v>11</v>
      </c>
      <c r="AU132">
        <v>0</v>
      </c>
      <c r="AV132">
        <v>0</v>
      </c>
      <c r="AW132" s="4">
        <v>0</v>
      </c>
      <c r="AX132">
        <v>0</v>
      </c>
      <c r="AY132">
        <v>0</v>
      </c>
      <c r="BA132" s="1">
        <v>43796</v>
      </c>
      <c r="BB132">
        <v>1</v>
      </c>
      <c r="BC132">
        <v>0</v>
      </c>
      <c r="BD132">
        <v>1</v>
      </c>
      <c r="BE132">
        <v>4</v>
      </c>
      <c r="BF132">
        <v>0</v>
      </c>
      <c r="BG132">
        <v>0</v>
      </c>
      <c r="BH132">
        <v>4</v>
      </c>
      <c r="BI132" s="1">
        <v>43402</v>
      </c>
      <c r="BJ132">
        <v>7</v>
      </c>
      <c r="BK132">
        <v>6</v>
      </c>
      <c r="BL132">
        <v>1</v>
      </c>
      <c r="BM132">
        <v>32</v>
      </c>
      <c r="BN132">
        <v>1</v>
      </c>
      <c r="BO132">
        <v>0</v>
      </c>
      <c r="BP132">
        <v>32</v>
      </c>
      <c r="BQ132" s="1">
        <v>42936</v>
      </c>
      <c r="BR132">
        <v>4</v>
      </c>
      <c r="BS132">
        <v>4</v>
      </c>
      <c r="BT132">
        <v>0</v>
      </c>
      <c r="BU132">
        <v>16</v>
      </c>
      <c r="BV132">
        <v>1</v>
      </c>
      <c r="BW132">
        <v>0</v>
      </c>
      <c r="BX132">
        <v>16</v>
      </c>
      <c r="BY132">
        <v>15.333</v>
      </c>
      <c r="CA132" t="s">
        <v>1198</v>
      </c>
      <c r="CB132" t="s">
        <v>1199</v>
      </c>
      <c r="CC132">
        <v>8831</v>
      </c>
      <c r="CD132">
        <v>270</v>
      </c>
      <c r="CE132">
        <v>6098602500</v>
      </c>
      <c r="CF132" t="s">
        <v>98</v>
      </c>
      <c r="CG132" t="s">
        <v>99</v>
      </c>
      <c r="CH132" s="1">
        <v>35186</v>
      </c>
      <c r="CI132" t="s">
        <v>99</v>
      </c>
      <c r="CJ132" t="s">
        <v>100</v>
      </c>
      <c r="CK132" t="s">
        <v>99</v>
      </c>
      <c r="CL132" t="s">
        <v>102</v>
      </c>
      <c r="CM132" t="s">
        <v>1197</v>
      </c>
      <c r="CN132">
        <v>154</v>
      </c>
      <c r="CO132" s="1">
        <v>44621</v>
      </c>
      <c r="CP132" s="1"/>
      <c r="CV132"/>
    </row>
    <row r="133" spans="1:102" x14ac:dyDescent="0.25">
      <c r="A133" t="s">
        <v>233</v>
      </c>
      <c r="B133" s="18" t="s">
        <v>1767</v>
      </c>
      <c r="C133" s="18">
        <v>315390</v>
      </c>
      <c r="D133" t="s">
        <v>1317</v>
      </c>
      <c r="E133" t="s">
        <v>411</v>
      </c>
      <c r="F133" t="s">
        <v>129</v>
      </c>
      <c r="G133" t="s">
        <v>1781</v>
      </c>
      <c r="H133">
        <v>58.9</v>
      </c>
      <c r="I133" t="s">
        <v>97</v>
      </c>
      <c r="K133" t="s">
        <v>99</v>
      </c>
      <c r="L133" t="s">
        <v>104</v>
      </c>
      <c r="M133">
        <v>2</v>
      </c>
      <c r="N133">
        <v>1</v>
      </c>
      <c r="O133">
        <v>1</v>
      </c>
      <c r="P133">
        <v>5</v>
      </c>
      <c r="Q133">
        <v>5</v>
      </c>
      <c r="R133">
        <v>3</v>
      </c>
      <c r="S133">
        <v>1</v>
      </c>
      <c r="U133" s="8">
        <v>3.5925699999999998</v>
      </c>
      <c r="V133" s="8">
        <v>0.29243999999999998</v>
      </c>
      <c r="W133">
        <v>19.600000000000001</v>
      </c>
      <c r="X133">
        <v>0.90891999999999995</v>
      </c>
      <c r="Y133">
        <v>1.20137</v>
      </c>
      <c r="Z133">
        <v>3.0074100000000001</v>
      </c>
      <c r="AA133">
        <v>0.36031000000000002</v>
      </c>
      <c r="AB133">
        <v>0.10657999999999999</v>
      </c>
      <c r="AD133">
        <v>2.3912</v>
      </c>
      <c r="AE133">
        <v>40</v>
      </c>
      <c r="AH133">
        <v>6</v>
      </c>
      <c r="AJ133">
        <v>1.78485</v>
      </c>
      <c r="AK133">
        <v>0.66241000000000005</v>
      </c>
      <c r="AL133">
        <v>0.40268999999999999</v>
      </c>
      <c r="AM133">
        <v>2.8499500000000002</v>
      </c>
      <c r="AN133">
        <v>2.7427199999999998</v>
      </c>
      <c r="AO133">
        <v>1.0093099999999999</v>
      </c>
      <c r="AP133">
        <v>0.27196999999999999</v>
      </c>
      <c r="AQ133">
        <v>3.98001</v>
      </c>
      <c r="AS133">
        <v>0</v>
      </c>
      <c r="AT133">
        <v>2</v>
      </c>
      <c r="AU133">
        <v>0</v>
      </c>
      <c r="AV133">
        <v>1</v>
      </c>
      <c r="AW133" s="4">
        <v>48542.16</v>
      </c>
      <c r="AX133">
        <v>0</v>
      </c>
      <c r="AY133">
        <v>1</v>
      </c>
      <c r="BA133" s="1">
        <v>43433</v>
      </c>
      <c r="BB133">
        <v>16</v>
      </c>
      <c r="BC133">
        <v>15</v>
      </c>
      <c r="BD133">
        <v>1</v>
      </c>
      <c r="BE133">
        <v>92</v>
      </c>
      <c r="BF133">
        <v>1</v>
      </c>
      <c r="BG133">
        <v>0</v>
      </c>
      <c r="BH133">
        <v>92</v>
      </c>
      <c r="BI133" s="1">
        <v>42972</v>
      </c>
      <c r="BJ133">
        <v>8</v>
      </c>
      <c r="BK133">
        <v>8</v>
      </c>
      <c r="BL133">
        <v>0</v>
      </c>
      <c r="BM133">
        <v>36</v>
      </c>
      <c r="BN133">
        <v>1</v>
      </c>
      <c r="BO133">
        <v>0</v>
      </c>
      <c r="BP133">
        <v>36</v>
      </c>
      <c r="BQ133" s="1">
        <v>42598</v>
      </c>
      <c r="BR133">
        <v>10</v>
      </c>
      <c r="BS133">
        <v>10</v>
      </c>
      <c r="BT133">
        <v>0</v>
      </c>
      <c r="BU133">
        <v>44</v>
      </c>
      <c r="BV133">
        <v>1</v>
      </c>
      <c r="BW133">
        <v>0</v>
      </c>
      <c r="BX133">
        <v>44</v>
      </c>
      <c r="BY133">
        <v>65.332999999999998</v>
      </c>
      <c r="CA133" t="s">
        <v>1319</v>
      </c>
      <c r="CB133" t="s">
        <v>1320</v>
      </c>
      <c r="CC133">
        <v>7016</v>
      </c>
      <c r="CD133">
        <v>370</v>
      </c>
      <c r="CE133">
        <v>9082767100</v>
      </c>
      <c r="CF133" t="s">
        <v>98</v>
      </c>
      <c r="CG133" t="s">
        <v>99</v>
      </c>
      <c r="CH133" s="1">
        <v>35765</v>
      </c>
      <c r="CI133" t="s">
        <v>99</v>
      </c>
      <c r="CJ133" t="s">
        <v>100</v>
      </c>
      <c r="CK133" t="s">
        <v>99</v>
      </c>
      <c r="CL133" t="s">
        <v>102</v>
      </c>
      <c r="CM133" t="s">
        <v>1318</v>
      </c>
      <c r="CN133">
        <v>100</v>
      </c>
      <c r="CO133" s="1">
        <v>44621</v>
      </c>
      <c r="CP133" s="1"/>
      <c r="CS133">
        <v>12</v>
      </c>
      <c r="CV133"/>
      <c r="CX133">
        <v>12</v>
      </c>
    </row>
    <row r="134" spans="1:102" x14ac:dyDescent="0.25">
      <c r="A134" t="s">
        <v>233</v>
      </c>
      <c r="B134" s="18" t="s">
        <v>1767</v>
      </c>
      <c r="C134" s="18">
        <v>315091</v>
      </c>
      <c r="D134" t="s">
        <v>409</v>
      </c>
      <c r="E134" t="s">
        <v>411</v>
      </c>
      <c r="F134" t="s">
        <v>129</v>
      </c>
      <c r="G134" t="s">
        <v>1781</v>
      </c>
      <c r="H134">
        <v>185.9</v>
      </c>
      <c r="I134" t="s">
        <v>106</v>
      </c>
      <c r="K134" t="s">
        <v>99</v>
      </c>
      <c r="L134" t="s">
        <v>104</v>
      </c>
      <c r="M134">
        <v>3</v>
      </c>
      <c r="N134">
        <v>3</v>
      </c>
      <c r="O134">
        <v>2</v>
      </c>
      <c r="P134">
        <v>5</v>
      </c>
      <c r="Q134">
        <v>5</v>
      </c>
      <c r="R134">
        <v>5</v>
      </c>
      <c r="S134">
        <v>3</v>
      </c>
      <c r="U134" s="8">
        <v>2.96116</v>
      </c>
      <c r="V134" s="8">
        <v>0.45063999999999999</v>
      </c>
      <c r="W134">
        <v>35.200000000000003</v>
      </c>
      <c r="X134">
        <v>0.86194999999999999</v>
      </c>
      <c r="Y134">
        <v>1.3125899999999999</v>
      </c>
      <c r="Z134">
        <v>2.4712200000000002</v>
      </c>
      <c r="AA134">
        <v>0.25373000000000001</v>
      </c>
      <c r="AB134">
        <v>4.2999999999999997E-2</v>
      </c>
      <c r="AD134">
        <v>1.6485700000000001</v>
      </c>
      <c r="AE134">
        <v>60.9</v>
      </c>
      <c r="AG134">
        <v>1</v>
      </c>
      <c r="AJ134">
        <v>1.9205000000000001</v>
      </c>
      <c r="AK134">
        <v>0.66993000000000003</v>
      </c>
      <c r="AL134">
        <v>0.32177</v>
      </c>
      <c r="AM134">
        <v>2.9121899999999998</v>
      </c>
      <c r="AN134">
        <v>1.75735</v>
      </c>
      <c r="AO134">
        <v>0.94640999999999997</v>
      </c>
      <c r="AP134">
        <v>0.52449999999999997</v>
      </c>
      <c r="AQ134">
        <v>3.2103899999999999</v>
      </c>
      <c r="AS134">
        <v>0</v>
      </c>
      <c r="AT134">
        <v>8</v>
      </c>
      <c r="AU134">
        <v>1</v>
      </c>
      <c r="AV134">
        <v>3</v>
      </c>
      <c r="AW134" s="4">
        <v>20482.71</v>
      </c>
      <c r="AX134">
        <v>0</v>
      </c>
      <c r="AY134">
        <v>3</v>
      </c>
      <c r="BA134" s="1">
        <v>44117</v>
      </c>
      <c r="BB134">
        <v>2</v>
      </c>
      <c r="BC134">
        <v>2</v>
      </c>
      <c r="BD134">
        <v>0</v>
      </c>
      <c r="BE134">
        <v>20</v>
      </c>
      <c r="BF134">
        <v>1</v>
      </c>
      <c r="BG134">
        <v>0</v>
      </c>
      <c r="BH134">
        <v>20</v>
      </c>
      <c r="BI134" s="1">
        <v>43580</v>
      </c>
      <c r="BJ134">
        <v>6</v>
      </c>
      <c r="BK134">
        <v>6</v>
      </c>
      <c r="BL134">
        <v>0</v>
      </c>
      <c r="BM134">
        <v>40</v>
      </c>
      <c r="BN134">
        <v>1</v>
      </c>
      <c r="BO134">
        <v>0</v>
      </c>
      <c r="BP134">
        <v>40</v>
      </c>
      <c r="BQ134" s="1">
        <v>43175</v>
      </c>
      <c r="BR134">
        <v>7</v>
      </c>
      <c r="BS134">
        <v>6</v>
      </c>
      <c r="BT134">
        <v>1</v>
      </c>
      <c r="BU134">
        <v>32</v>
      </c>
      <c r="BV134">
        <v>1</v>
      </c>
      <c r="BW134">
        <v>0</v>
      </c>
      <c r="BX134">
        <v>32</v>
      </c>
      <c r="BY134">
        <v>28.667000000000002</v>
      </c>
      <c r="CA134" t="s">
        <v>412</v>
      </c>
      <c r="CB134" t="s">
        <v>413</v>
      </c>
      <c r="CC134">
        <v>7016</v>
      </c>
      <c r="CD134">
        <v>370</v>
      </c>
      <c r="CE134">
        <v>9082726660</v>
      </c>
      <c r="CF134" t="s">
        <v>98</v>
      </c>
      <c r="CG134" t="s">
        <v>99</v>
      </c>
      <c r="CH134" s="1">
        <v>26543</v>
      </c>
      <c r="CI134" t="s">
        <v>99</v>
      </c>
      <c r="CJ134" t="s">
        <v>99</v>
      </c>
      <c r="CK134" t="s">
        <v>99</v>
      </c>
      <c r="CL134" t="s">
        <v>102</v>
      </c>
      <c r="CM134" t="s">
        <v>410</v>
      </c>
      <c r="CN134">
        <v>200</v>
      </c>
      <c r="CO134" s="1">
        <v>44621</v>
      </c>
      <c r="CP134" s="1"/>
      <c r="CV134"/>
    </row>
    <row r="135" spans="1:102" x14ac:dyDescent="0.25">
      <c r="A135" t="s">
        <v>233</v>
      </c>
      <c r="B135" s="18" t="s">
        <v>1767</v>
      </c>
      <c r="C135" s="18">
        <v>315294</v>
      </c>
      <c r="D135" t="s">
        <v>1001</v>
      </c>
      <c r="E135" t="s">
        <v>681</v>
      </c>
      <c r="F135" t="s">
        <v>645</v>
      </c>
      <c r="G135" t="s">
        <v>1783</v>
      </c>
      <c r="H135">
        <v>95.7</v>
      </c>
      <c r="I135" t="s">
        <v>103</v>
      </c>
      <c r="K135" t="s">
        <v>99</v>
      </c>
      <c r="L135" t="s">
        <v>104</v>
      </c>
      <c r="M135">
        <v>2</v>
      </c>
      <c r="N135">
        <v>1</v>
      </c>
      <c r="O135">
        <v>1</v>
      </c>
      <c r="P135">
        <v>5</v>
      </c>
      <c r="Q135">
        <v>5</v>
      </c>
      <c r="R135">
        <v>5</v>
      </c>
      <c r="S135">
        <v>1</v>
      </c>
      <c r="U135" s="8">
        <v>2.3229000000000002</v>
      </c>
      <c r="V135" s="8">
        <v>0.20529</v>
      </c>
      <c r="W135">
        <v>33.700000000000003</v>
      </c>
      <c r="X135">
        <v>0.80674999999999997</v>
      </c>
      <c r="Y135">
        <v>1.0120400000000001</v>
      </c>
      <c r="Z135">
        <v>1.8530599999999999</v>
      </c>
      <c r="AA135">
        <v>8.5730000000000001E-2</v>
      </c>
      <c r="AB135">
        <v>2.9780000000000001E-2</v>
      </c>
      <c r="AD135">
        <v>1.3108599999999999</v>
      </c>
      <c r="AE135">
        <v>50</v>
      </c>
      <c r="AG135">
        <v>1</v>
      </c>
      <c r="AJ135">
        <v>2.0643500000000001</v>
      </c>
      <c r="AK135">
        <v>0.66920000000000002</v>
      </c>
      <c r="AL135">
        <v>0.31440000000000001</v>
      </c>
      <c r="AM135">
        <v>3.0479500000000002</v>
      </c>
      <c r="AN135">
        <v>1.2999799999999999</v>
      </c>
      <c r="AO135">
        <v>0.88676999999999995</v>
      </c>
      <c r="AP135">
        <v>0.24453</v>
      </c>
      <c r="AQ135">
        <v>2.4062399999999999</v>
      </c>
      <c r="AS135">
        <v>1</v>
      </c>
      <c r="AT135">
        <v>0</v>
      </c>
      <c r="AU135">
        <v>0</v>
      </c>
      <c r="AV135">
        <v>1</v>
      </c>
      <c r="AW135" s="4">
        <v>37700</v>
      </c>
      <c r="AX135">
        <v>0</v>
      </c>
      <c r="AY135">
        <v>1</v>
      </c>
      <c r="BA135" s="1">
        <v>44092</v>
      </c>
      <c r="BB135">
        <v>1</v>
      </c>
      <c r="BC135">
        <v>1</v>
      </c>
      <c r="BD135">
        <v>0</v>
      </c>
      <c r="BE135">
        <v>8</v>
      </c>
      <c r="BF135">
        <v>1</v>
      </c>
      <c r="BG135">
        <v>0</v>
      </c>
      <c r="BH135">
        <v>8</v>
      </c>
      <c r="BI135" s="1">
        <v>43509</v>
      </c>
      <c r="BJ135">
        <v>8</v>
      </c>
      <c r="BK135">
        <v>7</v>
      </c>
      <c r="BL135">
        <v>1</v>
      </c>
      <c r="BM135">
        <v>127</v>
      </c>
      <c r="BN135">
        <v>1</v>
      </c>
      <c r="BO135">
        <v>0</v>
      </c>
      <c r="BP135">
        <v>127</v>
      </c>
      <c r="BQ135" s="1">
        <v>43088</v>
      </c>
      <c r="BR135">
        <v>6</v>
      </c>
      <c r="BS135">
        <v>6</v>
      </c>
      <c r="BT135">
        <v>0</v>
      </c>
      <c r="BU135">
        <v>28</v>
      </c>
      <c r="BV135">
        <v>1</v>
      </c>
      <c r="BW135">
        <v>0</v>
      </c>
      <c r="BX135">
        <v>28</v>
      </c>
      <c r="BY135">
        <v>51</v>
      </c>
      <c r="CA135" t="s">
        <v>1003</v>
      </c>
      <c r="CB135" t="s">
        <v>1004</v>
      </c>
      <c r="CC135">
        <v>8210</v>
      </c>
      <c r="CD135">
        <v>180</v>
      </c>
      <c r="CE135">
        <v>6094651260</v>
      </c>
      <c r="CF135" t="s">
        <v>98</v>
      </c>
      <c r="CG135" t="s">
        <v>99</v>
      </c>
      <c r="CH135" s="1">
        <v>32970</v>
      </c>
      <c r="CI135" t="s">
        <v>99</v>
      </c>
      <c r="CJ135" t="s">
        <v>99</v>
      </c>
      <c r="CK135" t="s">
        <v>99</v>
      </c>
      <c r="CL135" t="s">
        <v>102</v>
      </c>
      <c r="CM135" t="s">
        <v>1002</v>
      </c>
      <c r="CN135">
        <v>180</v>
      </c>
      <c r="CO135" s="1">
        <v>44621</v>
      </c>
      <c r="CP135" s="1"/>
      <c r="CS135">
        <v>12</v>
      </c>
      <c r="CV135"/>
      <c r="CX135">
        <v>12</v>
      </c>
    </row>
    <row r="136" spans="1:102" x14ac:dyDescent="0.25">
      <c r="A136" t="s">
        <v>233</v>
      </c>
      <c r="B136" s="18" t="s">
        <v>1767</v>
      </c>
      <c r="C136" s="18">
        <v>315135</v>
      </c>
      <c r="D136" t="s">
        <v>531</v>
      </c>
      <c r="E136" t="s">
        <v>533</v>
      </c>
      <c r="F136" t="s">
        <v>473</v>
      </c>
      <c r="G136" t="s">
        <v>1781</v>
      </c>
      <c r="H136">
        <v>103.4</v>
      </c>
      <c r="I136" t="s">
        <v>106</v>
      </c>
      <c r="K136" t="s">
        <v>99</v>
      </c>
      <c r="L136" t="s">
        <v>104</v>
      </c>
      <c r="M136">
        <v>5</v>
      </c>
      <c r="N136">
        <v>2</v>
      </c>
      <c r="O136">
        <v>4</v>
      </c>
      <c r="P136">
        <v>5</v>
      </c>
      <c r="Q136">
        <v>5</v>
      </c>
      <c r="R136">
        <v>5</v>
      </c>
      <c r="S136">
        <v>2</v>
      </c>
      <c r="U136" s="8">
        <v>2.9994200000000002</v>
      </c>
      <c r="V136" s="8">
        <v>0.35981999999999997</v>
      </c>
      <c r="W136">
        <v>47.1</v>
      </c>
      <c r="X136">
        <v>0.87202000000000002</v>
      </c>
      <c r="Y136">
        <v>1.23184</v>
      </c>
      <c r="Z136">
        <v>2.56772</v>
      </c>
      <c r="AA136">
        <v>0.14007</v>
      </c>
      <c r="AB136">
        <v>5.2839999999999998E-2</v>
      </c>
      <c r="AD136">
        <v>1.7675799999999999</v>
      </c>
      <c r="AE136">
        <v>72.2</v>
      </c>
      <c r="AG136">
        <v>2</v>
      </c>
      <c r="AJ136">
        <v>1.92964</v>
      </c>
      <c r="AK136">
        <v>0.67540999999999995</v>
      </c>
      <c r="AL136">
        <v>0.32177</v>
      </c>
      <c r="AM136">
        <v>2.9268100000000001</v>
      </c>
      <c r="AN136">
        <v>1.8752899999999999</v>
      </c>
      <c r="AO136">
        <v>0.94969000000000003</v>
      </c>
      <c r="AP136">
        <v>0.41879</v>
      </c>
      <c r="AQ136">
        <v>3.2356199999999999</v>
      </c>
      <c r="AS136">
        <v>0</v>
      </c>
      <c r="AT136">
        <v>3</v>
      </c>
      <c r="AU136">
        <v>0</v>
      </c>
      <c r="AV136">
        <v>0</v>
      </c>
      <c r="AW136" s="4">
        <v>0</v>
      </c>
      <c r="AX136">
        <v>0</v>
      </c>
      <c r="AY136">
        <v>0</v>
      </c>
      <c r="BA136" s="1">
        <v>44097</v>
      </c>
      <c r="BB136">
        <v>0</v>
      </c>
      <c r="BC136">
        <v>0</v>
      </c>
      <c r="BD136">
        <v>0</v>
      </c>
      <c r="BE136">
        <v>0</v>
      </c>
      <c r="BF136">
        <v>0</v>
      </c>
      <c r="BG136">
        <v>0</v>
      </c>
      <c r="BH136">
        <v>0</v>
      </c>
      <c r="BI136" s="1">
        <v>43566</v>
      </c>
      <c r="BJ136">
        <v>3</v>
      </c>
      <c r="BK136">
        <v>2</v>
      </c>
      <c r="BL136">
        <v>1</v>
      </c>
      <c r="BM136">
        <v>12</v>
      </c>
      <c r="BN136">
        <v>1</v>
      </c>
      <c r="BO136">
        <v>0</v>
      </c>
      <c r="BP136">
        <v>12</v>
      </c>
      <c r="BQ136" s="1">
        <v>43157</v>
      </c>
      <c r="BR136">
        <v>5</v>
      </c>
      <c r="BS136">
        <v>5</v>
      </c>
      <c r="BT136">
        <v>0</v>
      </c>
      <c r="BU136">
        <v>24</v>
      </c>
      <c r="BV136">
        <v>1</v>
      </c>
      <c r="BW136">
        <v>0</v>
      </c>
      <c r="BX136">
        <v>24</v>
      </c>
      <c r="BY136">
        <v>8</v>
      </c>
      <c r="CA136" t="s">
        <v>534</v>
      </c>
      <c r="CB136" t="s">
        <v>535</v>
      </c>
      <c r="CC136">
        <v>8742</v>
      </c>
      <c r="CD136">
        <v>310</v>
      </c>
      <c r="CE136">
        <v>7322959300</v>
      </c>
      <c r="CF136" t="s">
        <v>98</v>
      </c>
      <c r="CG136" t="s">
        <v>99</v>
      </c>
      <c r="CH136" s="1">
        <v>26389</v>
      </c>
      <c r="CI136" t="s">
        <v>99</v>
      </c>
      <c r="CJ136" t="s">
        <v>99</v>
      </c>
      <c r="CK136" t="s">
        <v>99</v>
      </c>
      <c r="CL136" t="s">
        <v>102</v>
      </c>
      <c r="CM136" t="s">
        <v>532</v>
      </c>
      <c r="CN136">
        <v>118</v>
      </c>
      <c r="CO136" s="1">
        <v>44621</v>
      </c>
      <c r="CP136" s="1"/>
      <c r="CV136"/>
    </row>
    <row r="137" spans="1:102" x14ac:dyDescent="0.25">
      <c r="A137" t="s">
        <v>233</v>
      </c>
      <c r="B137" s="18" t="s">
        <v>1767</v>
      </c>
      <c r="C137" s="18">
        <v>315298</v>
      </c>
      <c r="D137" t="s">
        <v>1012</v>
      </c>
      <c r="E137" t="s">
        <v>187</v>
      </c>
      <c r="F137" t="s">
        <v>473</v>
      </c>
      <c r="G137" t="s">
        <v>1782</v>
      </c>
      <c r="H137">
        <v>47.7</v>
      </c>
      <c r="I137" t="s">
        <v>108</v>
      </c>
      <c r="K137" t="s">
        <v>99</v>
      </c>
      <c r="L137" t="s">
        <v>104</v>
      </c>
      <c r="M137">
        <v>4</v>
      </c>
      <c r="N137">
        <v>3</v>
      </c>
      <c r="O137">
        <v>3</v>
      </c>
      <c r="P137">
        <v>5</v>
      </c>
      <c r="Q137">
        <v>5</v>
      </c>
      <c r="R137">
        <v>5</v>
      </c>
      <c r="S137">
        <v>3</v>
      </c>
      <c r="U137" s="8">
        <v>3.63395</v>
      </c>
      <c r="V137" s="8">
        <v>0.54586999999999997</v>
      </c>
      <c r="W137">
        <v>53.6</v>
      </c>
      <c r="X137">
        <v>1.02861</v>
      </c>
      <c r="Y137">
        <v>1.5744800000000001</v>
      </c>
      <c r="Z137">
        <v>3.2279599999999999</v>
      </c>
      <c r="AA137">
        <v>0.38551000000000002</v>
      </c>
      <c r="AB137">
        <v>0.1492</v>
      </c>
      <c r="AD137">
        <v>2.0594700000000001</v>
      </c>
      <c r="AE137">
        <v>80</v>
      </c>
      <c r="AG137">
        <v>1</v>
      </c>
      <c r="AJ137">
        <v>1.9680299999999999</v>
      </c>
      <c r="AK137">
        <v>0.67008000000000001</v>
      </c>
      <c r="AL137">
        <v>0.29228999999999999</v>
      </c>
      <c r="AM137">
        <v>2.9304000000000001</v>
      </c>
      <c r="AN137">
        <v>2.14235</v>
      </c>
      <c r="AO137">
        <v>1.12914</v>
      </c>
      <c r="AP137">
        <v>0.69940999999999998</v>
      </c>
      <c r="AQ137">
        <v>3.9153199999999999</v>
      </c>
      <c r="AS137">
        <v>0</v>
      </c>
      <c r="AT137">
        <v>0</v>
      </c>
      <c r="AU137">
        <v>1</v>
      </c>
      <c r="AV137">
        <v>0</v>
      </c>
      <c r="AW137" s="4">
        <v>0</v>
      </c>
      <c r="AX137">
        <v>0</v>
      </c>
      <c r="AY137">
        <v>0</v>
      </c>
      <c r="BA137" s="1">
        <v>44300</v>
      </c>
      <c r="BB137">
        <v>5</v>
      </c>
      <c r="BC137">
        <v>5</v>
      </c>
      <c r="BD137">
        <v>0</v>
      </c>
      <c r="BE137">
        <v>20</v>
      </c>
      <c r="BF137">
        <v>1</v>
      </c>
      <c r="BG137">
        <v>0</v>
      </c>
      <c r="BH137">
        <v>20</v>
      </c>
      <c r="BI137" s="1">
        <v>43683</v>
      </c>
      <c r="BJ137">
        <v>1</v>
      </c>
      <c r="BK137">
        <v>0</v>
      </c>
      <c r="BL137">
        <v>0</v>
      </c>
      <c r="BM137">
        <v>4</v>
      </c>
      <c r="BN137">
        <v>0</v>
      </c>
      <c r="BO137">
        <v>0</v>
      </c>
      <c r="BP137">
        <v>4</v>
      </c>
      <c r="BQ137" s="1">
        <v>43353</v>
      </c>
      <c r="BR137">
        <v>7</v>
      </c>
      <c r="BS137">
        <v>7</v>
      </c>
      <c r="BT137">
        <v>0</v>
      </c>
      <c r="BU137">
        <v>40</v>
      </c>
      <c r="BV137">
        <v>1</v>
      </c>
      <c r="BW137">
        <v>0</v>
      </c>
      <c r="BX137">
        <v>40</v>
      </c>
      <c r="BY137">
        <v>18</v>
      </c>
      <c r="CA137" t="s">
        <v>1014</v>
      </c>
      <c r="CB137" t="s">
        <v>1015</v>
      </c>
      <c r="CC137">
        <v>8759</v>
      </c>
      <c r="CD137">
        <v>310</v>
      </c>
      <c r="CE137">
        <v>7328494900</v>
      </c>
      <c r="CF137" t="s">
        <v>98</v>
      </c>
      <c r="CG137" t="s">
        <v>99</v>
      </c>
      <c r="CH137" s="1">
        <v>33025</v>
      </c>
      <c r="CI137" t="s">
        <v>100</v>
      </c>
      <c r="CJ137" t="s">
        <v>99</v>
      </c>
      <c r="CK137" t="s">
        <v>99</v>
      </c>
      <c r="CL137" t="s">
        <v>102</v>
      </c>
      <c r="CM137" t="s">
        <v>1013</v>
      </c>
      <c r="CN137">
        <v>64</v>
      </c>
      <c r="CO137" s="1">
        <v>44621</v>
      </c>
      <c r="CP137" s="1"/>
      <c r="CV137"/>
    </row>
    <row r="138" spans="1:102" x14ac:dyDescent="0.25">
      <c r="A138" t="s">
        <v>233</v>
      </c>
      <c r="B138" s="18" t="s">
        <v>1767</v>
      </c>
      <c r="C138" s="18">
        <v>315125</v>
      </c>
      <c r="D138" t="s">
        <v>492</v>
      </c>
      <c r="E138" t="s">
        <v>494</v>
      </c>
      <c r="F138" t="s">
        <v>473</v>
      </c>
      <c r="G138" t="s">
        <v>1781</v>
      </c>
      <c r="H138">
        <v>185.1</v>
      </c>
      <c r="I138" t="s">
        <v>97</v>
      </c>
      <c r="K138" t="s">
        <v>99</v>
      </c>
      <c r="L138" t="s">
        <v>104</v>
      </c>
      <c r="M138">
        <v>2</v>
      </c>
      <c r="N138">
        <v>2</v>
      </c>
      <c r="O138">
        <v>2</v>
      </c>
      <c r="P138">
        <v>4</v>
      </c>
      <c r="Q138">
        <v>5</v>
      </c>
      <c r="R138">
        <v>3</v>
      </c>
      <c r="S138">
        <v>1</v>
      </c>
      <c r="U138" s="8">
        <v>2.86137</v>
      </c>
      <c r="V138" s="8">
        <v>0.15778</v>
      </c>
      <c r="W138">
        <v>46.7</v>
      </c>
      <c r="X138">
        <v>0.95260999999999996</v>
      </c>
      <c r="Y138">
        <v>1.11039</v>
      </c>
      <c r="Z138">
        <v>2.55111</v>
      </c>
      <c r="AA138">
        <v>7.6069999999999999E-2</v>
      </c>
      <c r="AB138">
        <v>0</v>
      </c>
      <c r="AD138">
        <v>1.75098</v>
      </c>
      <c r="AE138">
        <v>57.1</v>
      </c>
      <c r="AG138">
        <v>0</v>
      </c>
      <c r="AJ138">
        <v>1.62547</v>
      </c>
      <c r="AK138">
        <v>0.59031999999999996</v>
      </c>
      <c r="AL138">
        <v>0.26007999999999998</v>
      </c>
      <c r="AM138">
        <v>2.4758800000000001</v>
      </c>
      <c r="AN138">
        <v>2.2052999999999998</v>
      </c>
      <c r="AO138">
        <v>1.1870000000000001</v>
      </c>
      <c r="AP138">
        <v>0.22720000000000001</v>
      </c>
      <c r="AQ138">
        <v>3.6488999999999998</v>
      </c>
      <c r="AS138">
        <v>0</v>
      </c>
      <c r="AT138">
        <v>10</v>
      </c>
      <c r="AU138">
        <v>0</v>
      </c>
      <c r="AV138">
        <v>1</v>
      </c>
      <c r="AW138" s="4">
        <v>216345</v>
      </c>
      <c r="AX138">
        <v>0</v>
      </c>
      <c r="AY138">
        <v>1</v>
      </c>
      <c r="BA138" s="1">
        <v>44498</v>
      </c>
      <c r="BB138">
        <v>14</v>
      </c>
      <c r="BC138">
        <v>12</v>
      </c>
      <c r="BD138">
        <v>2</v>
      </c>
      <c r="BE138">
        <v>56</v>
      </c>
      <c r="BF138">
        <v>1</v>
      </c>
      <c r="BG138">
        <v>0</v>
      </c>
      <c r="BH138">
        <v>56</v>
      </c>
      <c r="BI138" s="1">
        <v>43853</v>
      </c>
      <c r="BJ138">
        <v>1</v>
      </c>
      <c r="BK138">
        <v>1</v>
      </c>
      <c r="BL138">
        <v>0</v>
      </c>
      <c r="BM138">
        <v>4</v>
      </c>
      <c r="BN138">
        <v>1</v>
      </c>
      <c r="BO138">
        <v>0</v>
      </c>
      <c r="BP138">
        <v>4</v>
      </c>
      <c r="BQ138" s="1">
        <v>43440</v>
      </c>
      <c r="BR138">
        <v>5</v>
      </c>
      <c r="BS138">
        <v>4</v>
      </c>
      <c r="BT138">
        <v>1</v>
      </c>
      <c r="BU138">
        <v>24</v>
      </c>
      <c r="BV138">
        <v>1</v>
      </c>
      <c r="BW138">
        <v>0</v>
      </c>
      <c r="BX138">
        <v>24</v>
      </c>
      <c r="BY138">
        <v>33.332999999999998</v>
      </c>
      <c r="CA138" t="s">
        <v>495</v>
      </c>
      <c r="CB138" t="s">
        <v>496</v>
      </c>
      <c r="CC138">
        <v>8721</v>
      </c>
      <c r="CD138">
        <v>310</v>
      </c>
      <c r="CE138">
        <v>7322690500</v>
      </c>
      <c r="CF138" t="s">
        <v>98</v>
      </c>
      <c r="CG138" t="s">
        <v>99</v>
      </c>
      <c r="CH138" s="1">
        <v>26062</v>
      </c>
      <c r="CI138" t="s">
        <v>99</v>
      </c>
      <c r="CJ138" t="s">
        <v>99</v>
      </c>
      <c r="CK138" t="s">
        <v>99</v>
      </c>
      <c r="CL138" t="s">
        <v>102</v>
      </c>
      <c r="CM138" t="s">
        <v>493</v>
      </c>
      <c r="CN138">
        <v>235</v>
      </c>
      <c r="CO138" s="1">
        <v>44621</v>
      </c>
      <c r="CP138" s="1"/>
      <c r="CV138"/>
    </row>
    <row r="139" spans="1:102" x14ac:dyDescent="0.25">
      <c r="A139" t="s">
        <v>233</v>
      </c>
      <c r="B139" s="18" t="s">
        <v>1767</v>
      </c>
      <c r="C139" s="18">
        <v>315396</v>
      </c>
      <c r="D139" t="s">
        <v>1334</v>
      </c>
      <c r="E139" t="s">
        <v>223</v>
      </c>
      <c r="F139" t="s">
        <v>182</v>
      </c>
      <c r="G139" t="s">
        <v>1781</v>
      </c>
      <c r="H139">
        <v>135.9</v>
      </c>
      <c r="I139" t="s">
        <v>106</v>
      </c>
      <c r="K139" t="s">
        <v>99</v>
      </c>
      <c r="L139" t="s">
        <v>104</v>
      </c>
      <c r="M139">
        <v>4</v>
      </c>
      <c r="N139">
        <v>2</v>
      </c>
      <c r="O139">
        <v>4</v>
      </c>
      <c r="P139">
        <v>3</v>
      </c>
      <c r="Q139">
        <v>3</v>
      </c>
      <c r="R139">
        <v>3</v>
      </c>
      <c r="S139">
        <v>2</v>
      </c>
      <c r="U139" s="8">
        <v>3.2740800000000001</v>
      </c>
      <c r="V139" s="8">
        <v>0.34027000000000002</v>
      </c>
      <c r="W139">
        <v>61.1</v>
      </c>
      <c r="X139">
        <v>1.02308</v>
      </c>
      <c r="Y139">
        <v>1.3633500000000001</v>
      </c>
      <c r="Z139">
        <v>2.5932599999999999</v>
      </c>
      <c r="AA139">
        <v>0.17549000000000001</v>
      </c>
      <c r="AB139">
        <v>8.0460000000000004E-2</v>
      </c>
      <c r="AD139">
        <v>1.91073</v>
      </c>
      <c r="AE139">
        <v>54.5</v>
      </c>
      <c r="AG139">
        <v>1</v>
      </c>
      <c r="AJ139">
        <v>1.83657</v>
      </c>
      <c r="AK139">
        <v>0.69369999999999998</v>
      </c>
      <c r="AL139">
        <v>0.33412999999999998</v>
      </c>
      <c r="AM139">
        <v>2.8643900000000002</v>
      </c>
      <c r="AN139">
        <v>2.1299000000000001</v>
      </c>
      <c r="AO139">
        <v>1.08483</v>
      </c>
      <c r="AP139">
        <v>0.38139000000000001</v>
      </c>
      <c r="AQ139">
        <v>3.6088800000000001</v>
      </c>
      <c r="AS139">
        <v>0</v>
      </c>
      <c r="AT139">
        <v>3</v>
      </c>
      <c r="AU139">
        <v>0</v>
      </c>
      <c r="AV139">
        <v>1</v>
      </c>
      <c r="AW139" s="4">
        <v>44252</v>
      </c>
      <c r="AX139">
        <v>0</v>
      </c>
      <c r="AY139">
        <v>1</v>
      </c>
      <c r="BA139" s="1">
        <v>44512</v>
      </c>
      <c r="BB139">
        <v>2</v>
      </c>
      <c r="BC139">
        <v>2</v>
      </c>
      <c r="BD139">
        <v>0</v>
      </c>
      <c r="BE139">
        <v>4</v>
      </c>
      <c r="BF139">
        <v>1</v>
      </c>
      <c r="BG139">
        <v>0</v>
      </c>
      <c r="BH139">
        <v>4</v>
      </c>
      <c r="BI139" s="1">
        <v>43796</v>
      </c>
      <c r="BJ139">
        <v>2</v>
      </c>
      <c r="BK139">
        <v>2</v>
      </c>
      <c r="BL139">
        <v>0</v>
      </c>
      <c r="BM139">
        <v>12</v>
      </c>
      <c r="BN139">
        <v>1</v>
      </c>
      <c r="BO139">
        <v>0</v>
      </c>
      <c r="BP139">
        <v>12</v>
      </c>
      <c r="BQ139" s="1">
        <v>43445</v>
      </c>
      <c r="BR139">
        <v>3</v>
      </c>
      <c r="BS139">
        <v>2</v>
      </c>
      <c r="BT139">
        <v>1</v>
      </c>
      <c r="BU139">
        <v>20</v>
      </c>
      <c r="BV139">
        <v>1</v>
      </c>
      <c r="BW139">
        <v>0</v>
      </c>
      <c r="BX139">
        <v>20</v>
      </c>
      <c r="BY139">
        <v>9.3330000000000002</v>
      </c>
      <c r="CA139" t="s">
        <v>1336</v>
      </c>
      <c r="CB139" t="s">
        <v>1337</v>
      </c>
      <c r="CC139">
        <v>8302</v>
      </c>
      <c r="CD139">
        <v>190</v>
      </c>
      <c r="CE139">
        <v>8564558000</v>
      </c>
      <c r="CF139" t="s">
        <v>98</v>
      </c>
      <c r="CG139" t="s">
        <v>99</v>
      </c>
      <c r="CH139" s="1">
        <v>35765</v>
      </c>
      <c r="CI139" t="s">
        <v>99</v>
      </c>
      <c r="CJ139" t="s">
        <v>99</v>
      </c>
      <c r="CK139" t="s">
        <v>99</v>
      </c>
      <c r="CL139" t="s">
        <v>102</v>
      </c>
      <c r="CM139" t="s">
        <v>1335</v>
      </c>
      <c r="CN139">
        <v>196</v>
      </c>
      <c r="CO139" s="1">
        <v>44621</v>
      </c>
      <c r="CP139" s="1"/>
      <c r="CV139"/>
    </row>
    <row r="140" spans="1:102" x14ac:dyDescent="0.25">
      <c r="A140" t="s">
        <v>233</v>
      </c>
      <c r="B140" s="18" t="s">
        <v>1767</v>
      </c>
      <c r="C140" s="18">
        <v>315029</v>
      </c>
      <c r="D140" t="s">
        <v>293</v>
      </c>
      <c r="E140" t="s">
        <v>295</v>
      </c>
      <c r="F140" t="s">
        <v>206</v>
      </c>
      <c r="G140" t="s">
        <v>1782</v>
      </c>
      <c r="H140">
        <v>141.6</v>
      </c>
      <c r="I140" t="s">
        <v>108</v>
      </c>
      <c r="K140" t="s">
        <v>99</v>
      </c>
      <c r="L140" t="s">
        <v>104</v>
      </c>
      <c r="M140">
        <v>3</v>
      </c>
      <c r="N140">
        <v>3</v>
      </c>
      <c r="O140">
        <v>2</v>
      </c>
      <c r="P140">
        <v>5</v>
      </c>
      <c r="Q140">
        <v>5</v>
      </c>
      <c r="R140">
        <v>5</v>
      </c>
      <c r="S140">
        <v>4</v>
      </c>
      <c r="U140" s="8">
        <v>3.2533799999999999</v>
      </c>
      <c r="V140" s="8">
        <v>0.74041000000000001</v>
      </c>
      <c r="W140">
        <v>23.8</v>
      </c>
      <c r="X140">
        <v>0.54208999999999996</v>
      </c>
      <c r="Y140">
        <v>1.2825</v>
      </c>
      <c r="Z140">
        <v>3.1438999999999999</v>
      </c>
      <c r="AA140">
        <v>0.61753999999999998</v>
      </c>
      <c r="AB140">
        <v>4.623E-2</v>
      </c>
      <c r="AD140">
        <v>1.97088</v>
      </c>
      <c r="AE140">
        <v>33.299999999999997</v>
      </c>
      <c r="AG140">
        <v>0</v>
      </c>
      <c r="AJ140">
        <v>2.1579299999999999</v>
      </c>
      <c r="AK140">
        <v>0.67430999999999996</v>
      </c>
      <c r="AL140">
        <v>0.29942999999999997</v>
      </c>
      <c r="AM140">
        <v>3.1316799999999998</v>
      </c>
      <c r="AN140">
        <v>1.8697699999999999</v>
      </c>
      <c r="AO140">
        <v>0.59133999999999998</v>
      </c>
      <c r="AP140">
        <v>0.92603999999999997</v>
      </c>
      <c r="AQ140">
        <v>3.28</v>
      </c>
      <c r="AS140">
        <v>0</v>
      </c>
      <c r="AT140">
        <v>3</v>
      </c>
      <c r="AU140">
        <v>2</v>
      </c>
      <c r="AV140">
        <v>3</v>
      </c>
      <c r="AW140" s="4">
        <v>25400</v>
      </c>
      <c r="AX140">
        <v>0</v>
      </c>
      <c r="AY140">
        <v>3</v>
      </c>
      <c r="BA140" s="1">
        <v>44516</v>
      </c>
      <c r="BB140">
        <v>5</v>
      </c>
      <c r="BC140">
        <v>5</v>
      </c>
      <c r="BD140">
        <v>0</v>
      </c>
      <c r="BE140">
        <v>32</v>
      </c>
      <c r="BF140">
        <v>1</v>
      </c>
      <c r="BG140">
        <v>0</v>
      </c>
      <c r="BH140">
        <v>32</v>
      </c>
      <c r="BI140" s="1">
        <v>43777</v>
      </c>
      <c r="BJ140">
        <v>7</v>
      </c>
      <c r="BK140">
        <v>5</v>
      </c>
      <c r="BL140">
        <v>0</v>
      </c>
      <c r="BM140">
        <v>20</v>
      </c>
      <c r="BN140">
        <v>1</v>
      </c>
      <c r="BO140">
        <v>0</v>
      </c>
      <c r="BP140">
        <v>20</v>
      </c>
      <c r="BQ140" s="1">
        <v>43405</v>
      </c>
      <c r="BR140">
        <v>5</v>
      </c>
      <c r="BS140">
        <v>4</v>
      </c>
      <c r="BT140">
        <v>1</v>
      </c>
      <c r="BU140">
        <v>20</v>
      </c>
      <c r="BV140">
        <v>1</v>
      </c>
      <c r="BW140">
        <v>0</v>
      </c>
      <c r="BX140">
        <v>20</v>
      </c>
      <c r="BY140">
        <v>26</v>
      </c>
      <c r="CA140" t="s">
        <v>296</v>
      </c>
      <c r="CB140" t="s">
        <v>297</v>
      </c>
      <c r="CC140">
        <v>7052</v>
      </c>
      <c r="CD140">
        <v>200</v>
      </c>
      <c r="CE140">
        <v>9737315100</v>
      </c>
      <c r="CF140" t="s">
        <v>98</v>
      </c>
      <c r="CG140" t="s">
        <v>99</v>
      </c>
      <c r="CH140" s="1">
        <v>24473</v>
      </c>
      <c r="CI140" t="s">
        <v>99</v>
      </c>
      <c r="CJ140" t="s">
        <v>99</v>
      </c>
      <c r="CK140" t="s">
        <v>99</v>
      </c>
      <c r="CL140" t="s">
        <v>102</v>
      </c>
      <c r="CM140" t="s">
        <v>294</v>
      </c>
      <c r="CN140">
        <v>303</v>
      </c>
      <c r="CO140" s="1">
        <v>44621</v>
      </c>
      <c r="CP140" s="1"/>
      <c r="CV140"/>
    </row>
    <row r="141" spans="1:102" x14ac:dyDescent="0.25">
      <c r="A141" t="s">
        <v>233</v>
      </c>
      <c r="B141" s="18" t="s">
        <v>1767</v>
      </c>
      <c r="C141" s="18">
        <v>315021</v>
      </c>
      <c r="D141" t="s">
        <v>285</v>
      </c>
      <c r="E141" t="s">
        <v>183</v>
      </c>
      <c r="F141" t="s">
        <v>287</v>
      </c>
      <c r="G141" t="s">
        <v>1782</v>
      </c>
      <c r="H141">
        <v>148.4</v>
      </c>
      <c r="I141" t="s">
        <v>108</v>
      </c>
      <c r="K141" t="s">
        <v>99</v>
      </c>
      <c r="L141" t="s">
        <v>101</v>
      </c>
      <c r="M141">
        <v>5</v>
      </c>
      <c r="N141">
        <v>4</v>
      </c>
      <c r="O141">
        <v>5</v>
      </c>
      <c r="P141">
        <v>5</v>
      </c>
      <c r="Q141">
        <v>4</v>
      </c>
      <c r="R141">
        <v>5</v>
      </c>
      <c r="S141">
        <v>5</v>
      </c>
      <c r="U141" s="8">
        <v>3.6966000000000001</v>
      </c>
      <c r="V141" s="8">
        <v>1.0612299999999999</v>
      </c>
      <c r="W141">
        <v>20.7</v>
      </c>
      <c r="X141">
        <v>0.43015999999999999</v>
      </c>
      <c r="Y141">
        <v>1.4914000000000001</v>
      </c>
      <c r="Z141">
        <v>3.3544499999999999</v>
      </c>
      <c r="AA141">
        <v>0.82320000000000004</v>
      </c>
      <c r="AB141">
        <v>2.7439999999999999E-2</v>
      </c>
      <c r="AD141">
        <v>2.2052100000000001</v>
      </c>
      <c r="AE141">
        <v>11.6</v>
      </c>
      <c r="AG141">
        <v>0</v>
      </c>
      <c r="AJ141">
        <v>2.2618399999999999</v>
      </c>
      <c r="AK141">
        <v>0.67505000000000004</v>
      </c>
      <c r="AL141">
        <v>0.28582999999999997</v>
      </c>
      <c r="AM141">
        <v>3.2227299999999999</v>
      </c>
      <c r="AN141">
        <v>1.99596</v>
      </c>
      <c r="AO141">
        <v>0.46872999999999998</v>
      </c>
      <c r="AP141">
        <v>1.3904300000000001</v>
      </c>
      <c r="AQ141">
        <v>3.62155</v>
      </c>
      <c r="AS141">
        <v>1</v>
      </c>
      <c r="AT141">
        <v>1</v>
      </c>
      <c r="AU141">
        <v>1</v>
      </c>
      <c r="AV141">
        <v>1</v>
      </c>
      <c r="AW141" s="4">
        <v>650</v>
      </c>
      <c r="AX141">
        <v>0</v>
      </c>
      <c r="AY141">
        <v>1</v>
      </c>
      <c r="BA141" s="1">
        <v>44321</v>
      </c>
      <c r="BB141">
        <v>0</v>
      </c>
      <c r="BC141">
        <v>0</v>
      </c>
      <c r="BD141">
        <v>0</v>
      </c>
      <c r="BE141">
        <v>0</v>
      </c>
      <c r="BF141">
        <v>0</v>
      </c>
      <c r="BG141">
        <v>0</v>
      </c>
      <c r="BH141">
        <v>0</v>
      </c>
      <c r="BI141" s="1">
        <v>43656</v>
      </c>
      <c r="BJ141">
        <v>3</v>
      </c>
      <c r="BK141">
        <v>1</v>
      </c>
      <c r="BL141">
        <v>1</v>
      </c>
      <c r="BM141">
        <v>12</v>
      </c>
      <c r="BN141">
        <v>1</v>
      </c>
      <c r="BO141">
        <v>0</v>
      </c>
      <c r="BP141">
        <v>12</v>
      </c>
      <c r="BQ141" s="1">
        <v>43263</v>
      </c>
      <c r="BR141">
        <v>2</v>
      </c>
      <c r="BS141">
        <v>2</v>
      </c>
      <c r="BT141">
        <v>0</v>
      </c>
      <c r="BU141">
        <v>8</v>
      </c>
      <c r="BV141">
        <v>1</v>
      </c>
      <c r="BW141">
        <v>0</v>
      </c>
      <c r="BX141">
        <v>8</v>
      </c>
      <c r="BY141">
        <v>5.3330000000000002</v>
      </c>
      <c r="CA141" t="s">
        <v>288</v>
      </c>
      <c r="CB141" t="s">
        <v>289</v>
      </c>
      <c r="CC141">
        <v>7011</v>
      </c>
      <c r="CD141">
        <v>320</v>
      </c>
      <c r="CE141">
        <v>9737723700</v>
      </c>
      <c r="CF141" t="s">
        <v>98</v>
      </c>
      <c r="CG141" t="s">
        <v>99</v>
      </c>
      <c r="CH141" s="1">
        <v>24473</v>
      </c>
      <c r="CI141" t="s">
        <v>99</v>
      </c>
      <c r="CJ141" t="s">
        <v>99</v>
      </c>
      <c r="CK141" t="s">
        <v>99</v>
      </c>
      <c r="CL141" t="s">
        <v>102</v>
      </c>
      <c r="CM141" t="s">
        <v>286</v>
      </c>
      <c r="CN141">
        <v>210</v>
      </c>
      <c r="CO141" s="1">
        <v>44621</v>
      </c>
      <c r="CP141" s="1"/>
      <c r="CV141"/>
    </row>
    <row r="142" spans="1:102" x14ac:dyDescent="0.25">
      <c r="A142" t="s">
        <v>233</v>
      </c>
      <c r="B142" s="18" t="s">
        <v>1767</v>
      </c>
      <c r="C142" s="18">
        <v>315374</v>
      </c>
      <c r="D142" t="s">
        <v>1269</v>
      </c>
      <c r="E142" t="s">
        <v>1271</v>
      </c>
      <c r="F142" t="s">
        <v>273</v>
      </c>
      <c r="G142" t="s">
        <v>1782</v>
      </c>
      <c r="H142">
        <v>28.3</v>
      </c>
      <c r="I142" t="s">
        <v>108</v>
      </c>
      <c r="K142" t="s">
        <v>99</v>
      </c>
      <c r="L142" t="s">
        <v>104</v>
      </c>
      <c r="M142">
        <v>1</v>
      </c>
      <c r="N142">
        <v>1</v>
      </c>
      <c r="O142">
        <v>1</v>
      </c>
      <c r="P142">
        <v>4</v>
      </c>
      <c r="Q142">
        <v>4</v>
      </c>
      <c r="S142">
        <v>1</v>
      </c>
      <c r="U142" s="8">
        <v>4.4278300000000002</v>
      </c>
      <c r="V142" s="8">
        <v>0.39815</v>
      </c>
      <c r="W142">
        <v>16</v>
      </c>
      <c r="X142">
        <v>1.3219000000000001</v>
      </c>
      <c r="Y142">
        <v>1.7200500000000001</v>
      </c>
      <c r="Z142">
        <v>3.8473299999999999</v>
      </c>
      <c r="AA142">
        <v>0.25985000000000003</v>
      </c>
      <c r="AB142">
        <v>0.13955999999999999</v>
      </c>
      <c r="AD142">
        <v>2.7077800000000001</v>
      </c>
      <c r="AF142">
        <v>6</v>
      </c>
      <c r="AG142">
        <v>0</v>
      </c>
      <c r="AJ142">
        <v>1.68544</v>
      </c>
      <c r="AK142">
        <v>0.64124000000000003</v>
      </c>
      <c r="AL142">
        <v>0.33816000000000002</v>
      </c>
      <c r="AM142">
        <v>2.6648299999999998</v>
      </c>
      <c r="AN142">
        <v>3.2890199999999998</v>
      </c>
      <c r="AO142">
        <v>1.5163599999999999</v>
      </c>
      <c r="AP142">
        <v>0.44094</v>
      </c>
      <c r="AQ142">
        <v>5.2461000000000002</v>
      </c>
      <c r="AS142">
        <v>0</v>
      </c>
      <c r="AT142">
        <v>0</v>
      </c>
      <c r="AU142">
        <v>3</v>
      </c>
      <c r="AV142">
        <v>0</v>
      </c>
      <c r="AW142" s="4">
        <v>0</v>
      </c>
      <c r="AX142">
        <v>0</v>
      </c>
      <c r="AY142">
        <v>0</v>
      </c>
      <c r="BA142" s="1">
        <v>44428</v>
      </c>
      <c r="BB142">
        <v>3</v>
      </c>
      <c r="BC142">
        <v>3</v>
      </c>
      <c r="BD142">
        <v>0</v>
      </c>
      <c r="BE142">
        <v>28</v>
      </c>
      <c r="BF142">
        <v>1</v>
      </c>
      <c r="BG142">
        <v>0</v>
      </c>
      <c r="BH142">
        <v>28</v>
      </c>
      <c r="BI142" s="1">
        <v>43745</v>
      </c>
      <c r="BJ142">
        <v>3</v>
      </c>
      <c r="BK142">
        <v>0</v>
      </c>
      <c r="BL142">
        <v>0</v>
      </c>
      <c r="BM142">
        <v>182</v>
      </c>
      <c r="BN142">
        <v>0</v>
      </c>
      <c r="BO142">
        <v>0</v>
      </c>
      <c r="BP142">
        <v>182</v>
      </c>
      <c r="BQ142" s="1">
        <v>43301</v>
      </c>
      <c r="BR142">
        <v>3</v>
      </c>
      <c r="BS142">
        <v>3</v>
      </c>
      <c r="BT142">
        <v>0</v>
      </c>
      <c r="BU142">
        <v>16</v>
      </c>
      <c r="BV142">
        <v>1</v>
      </c>
      <c r="BW142">
        <v>0</v>
      </c>
      <c r="BX142">
        <v>16</v>
      </c>
      <c r="BY142">
        <v>77.332999999999998</v>
      </c>
      <c r="CA142" t="s">
        <v>1272</v>
      </c>
      <c r="CB142" t="s">
        <v>1273</v>
      </c>
      <c r="CC142">
        <v>7738</v>
      </c>
      <c r="CD142">
        <v>290</v>
      </c>
      <c r="CE142">
        <v>7325309470</v>
      </c>
      <c r="CF142" t="s">
        <v>98</v>
      </c>
      <c r="CG142" t="s">
        <v>99</v>
      </c>
      <c r="CH142" s="1">
        <v>35765</v>
      </c>
      <c r="CI142" t="s">
        <v>99</v>
      </c>
      <c r="CJ142" t="s">
        <v>99</v>
      </c>
      <c r="CK142" t="s">
        <v>99</v>
      </c>
      <c r="CL142" t="s">
        <v>102</v>
      </c>
      <c r="CM142" t="s">
        <v>1270</v>
      </c>
      <c r="CN142">
        <v>32</v>
      </c>
      <c r="CO142" s="1">
        <v>44621</v>
      </c>
      <c r="CP142" s="1"/>
      <c r="CS142">
        <v>12</v>
      </c>
      <c r="CV142"/>
      <c r="CW142">
        <v>2</v>
      </c>
      <c r="CX142">
        <v>12</v>
      </c>
    </row>
    <row r="143" spans="1:102" x14ac:dyDescent="0.25">
      <c r="A143" t="s">
        <v>233</v>
      </c>
      <c r="B143" s="18" t="s">
        <v>1767</v>
      </c>
      <c r="C143" s="18">
        <v>315129</v>
      </c>
      <c r="D143" t="s">
        <v>510</v>
      </c>
      <c r="E143" t="s">
        <v>277</v>
      </c>
      <c r="F143" t="s">
        <v>278</v>
      </c>
      <c r="G143" t="s">
        <v>1781</v>
      </c>
      <c r="H143">
        <v>82.3</v>
      </c>
      <c r="I143" t="s">
        <v>97</v>
      </c>
      <c r="K143" t="s">
        <v>99</v>
      </c>
      <c r="L143" t="s">
        <v>113</v>
      </c>
      <c r="M143">
        <v>4</v>
      </c>
      <c r="N143">
        <v>3</v>
      </c>
      <c r="O143">
        <v>4</v>
      </c>
      <c r="P143">
        <v>4</v>
      </c>
      <c r="Q143">
        <v>4</v>
      </c>
      <c r="R143">
        <v>5</v>
      </c>
      <c r="S143">
        <v>3</v>
      </c>
      <c r="U143" s="8">
        <v>3.8397199999999998</v>
      </c>
      <c r="V143" s="8">
        <v>0.89058000000000004</v>
      </c>
      <c r="W143">
        <v>40.5</v>
      </c>
      <c r="X143">
        <v>1.16031</v>
      </c>
      <c r="Y143">
        <v>2.0508899999999999</v>
      </c>
      <c r="Z143">
        <v>3.4359500000000001</v>
      </c>
      <c r="AA143">
        <v>0.57799</v>
      </c>
      <c r="AB143">
        <v>9.4079999999999997E-2</v>
      </c>
      <c r="AD143">
        <v>1.78884</v>
      </c>
      <c r="AE143">
        <v>38.5</v>
      </c>
      <c r="AG143">
        <v>1</v>
      </c>
      <c r="AJ143">
        <v>2.1665399999999999</v>
      </c>
      <c r="AK143">
        <v>0.80212000000000006</v>
      </c>
      <c r="AL143">
        <v>0.46778999999999998</v>
      </c>
      <c r="AM143">
        <v>3.4364499999999998</v>
      </c>
      <c r="AN143">
        <v>1.69032</v>
      </c>
      <c r="AO143">
        <v>1.0640400000000001</v>
      </c>
      <c r="AP143">
        <v>0.71297999999999995</v>
      </c>
      <c r="AQ143">
        <v>3.5278100000000001</v>
      </c>
      <c r="AS143">
        <v>0</v>
      </c>
      <c r="AT143">
        <v>11</v>
      </c>
      <c r="AU143">
        <v>1</v>
      </c>
      <c r="AV143">
        <v>2</v>
      </c>
      <c r="AW143" s="4">
        <v>1630.1</v>
      </c>
      <c r="AX143">
        <v>0</v>
      </c>
      <c r="AY143">
        <v>2</v>
      </c>
      <c r="BA143" s="1">
        <v>44350</v>
      </c>
      <c r="BB143">
        <v>0</v>
      </c>
      <c r="BC143">
        <v>0</v>
      </c>
      <c r="BD143">
        <v>0</v>
      </c>
      <c r="BE143">
        <v>0</v>
      </c>
      <c r="BF143">
        <v>0</v>
      </c>
      <c r="BG143">
        <v>0</v>
      </c>
      <c r="BH143">
        <v>0</v>
      </c>
      <c r="BI143" s="1">
        <v>43661</v>
      </c>
      <c r="BJ143">
        <v>5</v>
      </c>
      <c r="BK143">
        <v>2</v>
      </c>
      <c r="BL143">
        <v>2</v>
      </c>
      <c r="BM143">
        <v>24</v>
      </c>
      <c r="BN143">
        <v>1</v>
      </c>
      <c r="BO143">
        <v>0</v>
      </c>
      <c r="BP143">
        <v>24</v>
      </c>
      <c r="BQ143" s="1">
        <v>43313</v>
      </c>
      <c r="BR143">
        <v>3</v>
      </c>
      <c r="BS143">
        <v>2</v>
      </c>
      <c r="BT143">
        <v>1</v>
      </c>
      <c r="BU143">
        <v>12</v>
      </c>
      <c r="BV143">
        <v>1</v>
      </c>
      <c r="BW143">
        <v>0</v>
      </c>
      <c r="BX143">
        <v>12</v>
      </c>
      <c r="BY143">
        <v>10</v>
      </c>
      <c r="CA143" t="s">
        <v>512</v>
      </c>
      <c r="CB143" t="s">
        <v>513</v>
      </c>
      <c r="CC143">
        <v>7652</v>
      </c>
      <c r="CD143">
        <v>100</v>
      </c>
      <c r="CE143">
        <v>2012655600</v>
      </c>
      <c r="CF143" t="s">
        <v>98</v>
      </c>
      <c r="CG143" t="s">
        <v>99</v>
      </c>
      <c r="CH143" s="1">
        <v>26123</v>
      </c>
      <c r="CI143" t="s">
        <v>99</v>
      </c>
      <c r="CJ143" t="s">
        <v>99</v>
      </c>
      <c r="CK143" t="s">
        <v>99</v>
      </c>
      <c r="CL143" t="s">
        <v>102</v>
      </c>
      <c r="CM143" t="s">
        <v>511</v>
      </c>
      <c r="CN143">
        <v>96</v>
      </c>
      <c r="CO143" s="1">
        <v>44621</v>
      </c>
      <c r="CP143" s="1"/>
      <c r="CV143"/>
    </row>
    <row r="144" spans="1:102" x14ac:dyDescent="0.25">
      <c r="A144" t="s">
        <v>233</v>
      </c>
      <c r="B144" s="18" t="s">
        <v>1767</v>
      </c>
      <c r="C144" s="18">
        <v>315174</v>
      </c>
      <c r="D144" t="s">
        <v>625</v>
      </c>
      <c r="E144" t="s">
        <v>627</v>
      </c>
      <c r="F144" t="s">
        <v>628</v>
      </c>
      <c r="G144" t="s">
        <v>1781</v>
      </c>
      <c r="H144">
        <v>191</v>
      </c>
      <c r="I144" t="s">
        <v>97</v>
      </c>
      <c r="K144" t="s">
        <v>99</v>
      </c>
      <c r="L144" t="s">
        <v>104</v>
      </c>
      <c r="M144">
        <v>2</v>
      </c>
      <c r="N144">
        <v>3</v>
      </c>
      <c r="O144">
        <v>1</v>
      </c>
      <c r="P144">
        <v>5</v>
      </c>
      <c r="Q144">
        <v>5</v>
      </c>
      <c r="R144">
        <v>4</v>
      </c>
      <c r="S144">
        <v>3</v>
      </c>
      <c r="U144" s="8">
        <v>3.0480200000000002</v>
      </c>
      <c r="V144" s="8">
        <v>0.43469999999999998</v>
      </c>
      <c r="W144">
        <v>53.6</v>
      </c>
      <c r="X144">
        <v>0.72241999999999995</v>
      </c>
      <c r="Y144">
        <v>1.1571199999999999</v>
      </c>
      <c r="Z144">
        <v>2.3824800000000002</v>
      </c>
      <c r="AA144">
        <v>0.25146000000000002</v>
      </c>
      <c r="AB144">
        <v>9.6689999999999998E-2</v>
      </c>
      <c r="AD144">
        <v>1.8909</v>
      </c>
      <c r="AE144">
        <v>54.2</v>
      </c>
      <c r="AG144">
        <v>1</v>
      </c>
      <c r="AJ144">
        <v>1.9447300000000001</v>
      </c>
      <c r="AK144">
        <v>0.66903000000000001</v>
      </c>
      <c r="AL144">
        <v>0.30668000000000001</v>
      </c>
      <c r="AM144">
        <v>2.9204400000000001</v>
      </c>
      <c r="AN144">
        <v>1.9905600000000001</v>
      </c>
      <c r="AO144">
        <v>0.79427999999999999</v>
      </c>
      <c r="AP144">
        <v>0.53083000000000002</v>
      </c>
      <c r="AQ144">
        <v>3.2952300000000001</v>
      </c>
      <c r="AS144">
        <v>0</v>
      </c>
      <c r="AT144">
        <v>56</v>
      </c>
      <c r="AU144">
        <v>2</v>
      </c>
      <c r="AV144">
        <v>1</v>
      </c>
      <c r="AW144" s="4">
        <v>5000</v>
      </c>
      <c r="AX144">
        <v>0</v>
      </c>
      <c r="AY144">
        <v>1</v>
      </c>
      <c r="BA144" s="1">
        <v>44251</v>
      </c>
      <c r="BB144">
        <v>7</v>
      </c>
      <c r="BC144">
        <v>2</v>
      </c>
      <c r="BD144">
        <v>4</v>
      </c>
      <c r="BE144">
        <v>32</v>
      </c>
      <c r="BF144">
        <v>1</v>
      </c>
      <c r="BG144">
        <v>0</v>
      </c>
      <c r="BH144">
        <v>32</v>
      </c>
      <c r="BI144" s="1">
        <v>43746</v>
      </c>
      <c r="BJ144">
        <v>13</v>
      </c>
      <c r="BK144">
        <v>8</v>
      </c>
      <c r="BL144">
        <v>4</v>
      </c>
      <c r="BM144">
        <v>88</v>
      </c>
      <c r="BN144">
        <v>1</v>
      </c>
      <c r="BO144">
        <v>0</v>
      </c>
      <c r="BP144">
        <v>88</v>
      </c>
      <c r="BQ144" s="1">
        <v>43376</v>
      </c>
      <c r="BR144">
        <v>9</v>
      </c>
      <c r="BS144">
        <v>5</v>
      </c>
      <c r="BT144">
        <v>4</v>
      </c>
      <c r="BU144">
        <v>36</v>
      </c>
      <c r="BV144">
        <v>1</v>
      </c>
      <c r="BW144">
        <v>0</v>
      </c>
      <c r="BX144">
        <v>36</v>
      </c>
      <c r="BY144">
        <v>51.332999999999998</v>
      </c>
      <c r="CA144" t="s">
        <v>629</v>
      </c>
      <c r="CB144" t="s">
        <v>630</v>
      </c>
      <c r="CC144">
        <v>8096</v>
      </c>
      <c r="CD144">
        <v>220</v>
      </c>
      <c r="CE144">
        <v>8568459400</v>
      </c>
      <c r="CF144" t="s">
        <v>98</v>
      </c>
      <c r="CG144" t="s">
        <v>99</v>
      </c>
      <c r="CH144" s="1">
        <v>29272</v>
      </c>
      <c r="CI144" t="s">
        <v>99</v>
      </c>
      <c r="CJ144" t="s">
        <v>99</v>
      </c>
      <c r="CK144" t="s">
        <v>99</v>
      </c>
      <c r="CL144" t="s">
        <v>102</v>
      </c>
      <c r="CM144" t="s">
        <v>626</v>
      </c>
      <c r="CN144">
        <v>240</v>
      </c>
      <c r="CO144" s="1">
        <v>44621</v>
      </c>
      <c r="CP144" s="1"/>
      <c r="CV144"/>
    </row>
    <row r="145" spans="1:102" x14ac:dyDescent="0.25">
      <c r="A145" t="s">
        <v>233</v>
      </c>
      <c r="B145" s="18" t="s">
        <v>1767</v>
      </c>
      <c r="C145" s="18">
        <v>315096</v>
      </c>
      <c r="D145" t="s">
        <v>423</v>
      </c>
      <c r="E145" t="s">
        <v>425</v>
      </c>
      <c r="F145" t="s">
        <v>287</v>
      </c>
      <c r="G145" t="s">
        <v>1781</v>
      </c>
      <c r="H145">
        <v>46.1</v>
      </c>
      <c r="I145" t="s">
        <v>106</v>
      </c>
      <c r="K145" t="s">
        <v>99</v>
      </c>
      <c r="L145" t="s">
        <v>104</v>
      </c>
      <c r="M145">
        <v>4</v>
      </c>
      <c r="N145">
        <v>3</v>
      </c>
      <c r="O145">
        <v>3</v>
      </c>
      <c r="P145">
        <v>5</v>
      </c>
      <c r="Q145">
        <v>5</v>
      </c>
      <c r="R145">
        <v>5</v>
      </c>
      <c r="S145">
        <v>3</v>
      </c>
      <c r="U145" s="8">
        <v>3.7788400000000002</v>
      </c>
      <c r="V145" s="8">
        <v>0.68635999999999997</v>
      </c>
      <c r="W145">
        <v>52.5</v>
      </c>
      <c r="X145">
        <v>0.83858999999999995</v>
      </c>
      <c r="Y145">
        <v>1.52495</v>
      </c>
      <c r="Z145">
        <v>3.2691599999999998</v>
      </c>
      <c r="AA145">
        <v>0.42618</v>
      </c>
      <c r="AB145">
        <v>0.19924</v>
      </c>
      <c r="AD145">
        <v>2.2538800000000001</v>
      </c>
      <c r="AE145">
        <v>55.6</v>
      </c>
      <c r="AG145">
        <v>1</v>
      </c>
      <c r="AJ145">
        <v>1.98875</v>
      </c>
      <c r="AK145">
        <v>0.73994000000000004</v>
      </c>
      <c r="AL145">
        <v>0.36991000000000002</v>
      </c>
      <c r="AM145">
        <v>3.0986099999999999</v>
      </c>
      <c r="AN145">
        <v>2.32016</v>
      </c>
      <c r="AO145">
        <v>0.83362999999999998</v>
      </c>
      <c r="AP145">
        <v>0.69488000000000005</v>
      </c>
      <c r="AQ145">
        <v>3.8504100000000001</v>
      </c>
      <c r="AS145">
        <v>0</v>
      </c>
      <c r="AT145">
        <v>0</v>
      </c>
      <c r="AU145">
        <v>1</v>
      </c>
      <c r="AV145">
        <v>0</v>
      </c>
      <c r="AW145" s="4">
        <v>0</v>
      </c>
      <c r="AX145">
        <v>0</v>
      </c>
      <c r="AY145">
        <v>0</v>
      </c>
      <c r="BA145" s="1">
        <v>43833</v>
      </c>
      <c r="BB145">
        <v>4</v>
      </c>
      <c r="BC145">
        <v>4</v>
      </c>
      <c r="BD145">
        <v>0</v>
      </c>
      <c r="BE145">
        <v>12</v>
      </c>
      <c r="BF145">
        <v>1</v>
      </c>
      <c r="BG145">
        <v>0</v>
      </c>
      <c r="BH145">
        <v>12</v>
      </c>
      <c r="BI145" s="1">
        <v>43503</v>
      </c>
      <c r="BJ145">
        <v>6</v>
      </c>
      <c r="BK145">
        <v>5</v>
      </c>
      <c r="BL145">
        <v>0</v>
      </c>
      <c r="BM145">
        <v>24</v>
      </c>
      <c r="BN145">
        <v>1</v>
      </c>
      <c r="BO145">
        <v>0</v>
      </c>
      <c r="BP145">
        <v>24</v>
      </c>
      <c r="BQ145" s="1">
        <v>43061</v>
      </c>
      <c r="BR145">
        <v>2</v>
      </c>
      <c r="BS145">
        <v>2</v>
      </c>
      <c r="BT145">
        <v>0</v>
      </c>
      <c r="BU145">
        <v>8</v>
      </c>
      <c r="BV145">
        <v>1</v>
      </c>
      <c r="BW145">
        <v>0</v>
      </c>
      <c r="BX145">
        <v>8</v>
      </c>
      <c r="BY145">
        <v>15.333</v>
      </c>
      <c r="CA145" t="s">
        <v>426</v>
      </c>
      <c r="CB145" t="s">
        <v>427</v>
      </c>
      <c r="CC145">
        <v>7522</v>
      </c>
      <c r="CD145">
        <v>320</v>
      </c>
      <c r="CE145">
        <v>9739428899</v>
      </c>
      <c r="CF145" t="s">
        <v>98</v>
      </c>
      <c r="CG145" t="s">
        <v>99</v>
      </c>
      <c r="CH145" s="1">
        <v>25210</v>
      </c>
      <c r="CI145" t="s">
        <v>99</v>
      </c>
      <c r="CJ145" t="s">
        <v>100</v>
      </c>
      <c r="CK145" t="s">
        <v>99</v>
      </c>
      <c r="CL145" t="s">
        <v>102</v>
      </c>
      <c r="CM145" t="s">
        <v>424</v>
      </c>
      <c r="CN145">
        <v>54</v>
      </c>
      <c r="CO145" s="1">
        <v>44621</v>
      </c>
      <c r="CP145" s="1"/>
      <c r="CV145"/>
    </row>
    <row r="146" spans="1:102" x14ac:dyDescent="0.25">
      <c r="A146" t="s">
        <v>233</v>
      </c>
      <c r="B146" s="18" t="s">
        <v>1767</v>
      </c>
      <c r="C146" s="18">
        <v>315019</v>
      </c>
      <c r="D146" t="s">
        <v>281</v>
      </c>
      <c r="E146" t="s">
        <v>157</v>
      </c>
      <c r="F146" t="s">
        <v>194</v>
      </c>
      <c r="G146" t="s">
        <v>1781</v>
      </c>
      <c r="H146">
        <v>16.2</v>
      </c>
      <c r="I146" t="s">
        <v>97</v>
      </c>
      <c r="K146" t="s">
        <v>99</v>
      </c>
      <c r="L146" t="s">
        <v>113</v>
      </c>
      <c r="M146">
        <v>5</v>
      </c>
      <c r="N146">
        <v>3</v>
      </c>
      <c r="O146">
        <v>5</v>
      </c>
      <c r="P146">
        <v>3</v>
      </c>
      <c r="Q146">
        <v>3</v>
      </c>
      <c r="S146">
        <v>3</v>
      </c>
      <c r="U146" s="8">
        <v>7.1847200000000004</v>
      </c>
      <c r="V146" s="8">
        <v>3.7024400000000002</v>
      </c>
      <c r="W146">
        <v>32.4</v>
      </c>
      <c r="X146">
        <v>0.37504999999999999</v>
      </c>
      <c r="Y146">
        <v>4.0774999999999997</v>
      </c>
      <c r="Z146">
        <v>6.32864</v>
      </c>
      <c r="AA146">
        <v>2.7843300000000002</v>
      </c>
      <c r="AB146">
        <v>0</v>
      </c>
      <c r="AD146">
        <v>3.1072299999999999</v>
      </c>
      <c r="AE146">
        <v>25</v>
      </c>
      <c r="AG146">
        <v>1</v>
      </c>
      <c r="AJ146">
        <v>2.5352999999999999</v>
      </c>
      <c r="AK146">
        <v>0.9748</v>
      </c>
      <c r="AL146">
        <v>2.1747999999999998</v>
      </c>
      <c r="AM146">
        <v>5.6848999999999998</v>
      </c>
      <c r="AN146">
        <v>2.5090499999999998</v>
      </c>
      <c r="AO146">
        <v>0.28300999999999998</v>
      </c>
      <c r="AP146">
        <v>0.63756000000000002</v>
      </c>
      <c r="AQ146">
        <v>3.9902799999999998</v>
      </c>
      <c r="AS146">
        <v>0</v>
      </c>
      <c r="AT146">
        <v>0</v>
      </c>
      <c r="AU146">
        <v>0</v>
      </c>
      <c r="AV146">
        <v>1</v>
      </c>
      <c r="AW146" s="4">
        <v>3250</v>
      </c>
      <c r="AX146">
        <v>0</v>
      </c>
      <c r="AY146">
        <v>1</v>
      </c>
      <c r="BA146" s="1">
        <v>44461</v>
      </c>
      <c r="BB146">
        <v>1</v>
      </c>
      <c r="BC146">
        <v>1</v>
      </c>
      <c r="BD146">
        <v>0</v>
      </c>
      <c r="BE146">
        <v>8</v>
      </c>
      <c r="BF146">
        <v>1</v>
      </c>
      <c r="BG146">
        <v>0</v>
      </c>
      <c r="BH146">
        <v>8</v>
      </c>
      <c r="BI146" s="1">
        <v>43833</v>
      </c>
      <c r="BJ146">
        <v>1</v>
      </c>
      <c r="BK146">
        <v>1</v>
      </c>
      <c r="BL146">
        <v>0</v>
      </c>
      <c r="BM146">
        <v>4</v>
      </c>
      <c r="BN146">
        <v>1</v>
      </c>
      <c r="BO146">
        <v>0</v>
      </c>
      <c r="BP146">
        <v>4</v>
      </c>
      <c r="BQ146" s="1">
        <v>43424</v>
      </c>
      <c r="BR146">
        <v>0</v>
      </c>
      <c r="BS146">
        <v>0</v>
      </c>
      <c r="BT146">
        <v>0</v>
      </c>
      <c r="BU146">
        <v>0</v>
      </c>
      <c r="BV146">
        <v>0</v>
      </c>
      <c r="BW146">
        <v>0</v>
      </c>
      <c r="BX146">
        <v>0</v>
      </c>
      <c r="BY146">
        <v>5.3330000000000002</v>
      </c>
      <c r="CA146" t="s">
        <v>283</v>
      </c>
      <c r="CB146" t="s">
        <v>284</v>
      </c>
      <c r="CC146">
        <v>7801</v>
      </c>
      <c r="CD146">
        <v>300</v>
      </c>
      <c r="CE146">
        <v>9739893500</v>
      </c>
      <c r="CF146" t="s">
        <v>98</v>
      </c>
      <c r="CG146" t="s">
        <v>99</v>
      </c>
      <c r="CH146" s="1">
        <v>24473</v>
      </c>
      <c r="CI146" t="s">
        <v>99</v>
      </c>
      <c r="CJ146" t="s">
        <v>99</v>
      </c>
      <c r="CK146" t="s">
        <v>99</v>
      </c>
      <c r="CL146" t="s">
        <v>102</v>
      </c>
      <c r="CM146" t="s">
        <v>282</v>
      </c>
      <c r="CN146">
        <v>28</v>
      </c>
      <c r="CO146" s="1">
        <v>44621</v>
      </c>
      <c r="CP146" s="1"/>
      <c r="CV146"/>
      <c r="CW146">
        <v>2</v>
      </c>
    </row>
    <row r="147" spans="1:102" x14ac:dyDescent="0.25">
      <c r="A147" t="s">
        <v>233</v>
      </c>
      <c r="B147" s="18" t="s">
        <v>1767</v>
      </c>
      <c r="C147" s="18">
        <v>315014</v>
      </c>
      <c r="D147" t="s">
        <v>265</v>
      </c>
      <c r="E147" t="s">
        <v>267</v>
      </c>
      <c r="F147" t="s">
        <v>268</v>
      </c>
      <c r="G147" t="s">
        <v>1781</v>
      </c>
      <c r="H147">
        <v>67.599999999999994</v>
      </c>
      <c r="I147" t="s">
        <v>97</v>
      </c>
      <c r="K147" t="s">
        <v>99</v>
      </c>
      <c r="L147" t="s">
        <v>104</v>
      </c>
      <c r="M147">
        <v>2</v>
      </c>
      <c r="N147">
        <v>1</v>
      </c>
      <c r="O147">
        <v>3</v>
      </c>
      <c r="P147">
        <v>3</v>
      </c>
      <c r="Q147">
        <v>2</v>
      </c>
      <c r="R147">
        <v>5</v>
      </c>
      <c r="S147">
        <v>1</v>
      </c>
      <c r="U147" s="8">
        <v>3.6778200000000001</v>
      </c>
      <c r="V147" s="8">
        <v>0.43002000000000001</v>
      </c>
      <c r="W147">
        <v>42.7</v>
      </c>
      <c r="X147">
        <v>1.1733</v>
      </c>
      <c r="Y147">
        <v>1.6033200000000001</v>
      </c>
      <c r="Z147">
        <v>3.0870099999999998</v>
      </c>
      <c r="AA147">
        <v>0.1429</v>
      </c>
      <c r="AB147">
        <v>1.431E-2</v>
      </c>
      <c r="AD147">
        <v>2.0744899999999999</v>
      </c>
      <c r="AE147">
        <v>37.5</v>
      </c>
      <c r="AG147">
        <v>1</v>
      </c>
      <c r="AJ147">
        <v>2.0862400000000001</v>
      </c>
      <c r="AK147">
        <v>0.65519000000000005</v>
      </c>
      <c r="AL147">
        <v>0.28509000000000001</v>
      </c>
      <c r="AM147">
        <v>3.02651</v>
      </c>
      <c r="AN147">
        <v>2.0356999999999998</v>
      </c>
      <c r="AO147">
        <v>1.31725</v>
      </c>
      <c r="AP147">
        <v>0.56489</v>
      </c>
      <c r="AQ147">
        <v>3.8367499999999999</v>
      </c>
      <c r="AS147">
        <v>0</v>
      </c>
      <c r="AT147">
        <v>4</v>
      </c>
      <c r="AU147">
        <v>0</v>
      </c>
      <c r="AV147">
        <v>4</v>
      </c>
      <c r="AW147" s="4">
        <v>4572.8999999999996</v>
      </c>
      <c r="AX147">
        <v>0</v>
      </c>
      <c r="AY147">
        <v>4</v>
      </c>
      <c r="BA147" s="1">
        <v>44379</v>
      </c>
      <c r="BB147">
        <v>3</v>
      </c>
      <c r="BC147">
        <v>2</v>
      </c>
      <c r="BD147">
        <v>1</v>
      </c>
      <c r="BE147">
        <v>20</v>
      </c>
      <c r="BF147">
        <v>1</v>
      </c>
      <c r="BG147">
        <v>0</v>
      </c>
      <c r="BH147">
        <v>20</v>
      </c>
      <c r="BI147" s="1">
        <v>43706</v>
      </c>
      <c r="BJ147">
        <v>1</v>
      </c>
      <c r="BK147">
        <v>1</v>
      </c>
      <c r="BL147">
        <v>0</v>
      </c>
      <c r="BM147">
        <v>8</v>
      </c>
      <c r="BN147">
        <v>1</v>
      </c>
      <c r="BO147">
        <v>0</v>
      </c>
      <c r="BP147">
        <v>8</v>
      </c>
      <c r="BQ147" s="1">
        <v>43343</v>
      </c>
      <c r="BR147">
        <v>6</v>
      </c>
      <c r="BS147">
        <v>5</v>
      </c>
      <c r="BT147">
        <v>1</v>
      </c>
      <c r="BU147">
        <v>28</v>
      </c>
      <c r="BV147">
        <v>1</v>
      </c>
      <c r="BW147">
        <v>0</v>
      </c>
      <c r="BX147">
        <v>28</v>
      </c>
      <c r="BY147">
        <v>17.332999999999998</v>
      </c>
      <c r="CA147" t="s">
        <v>109</v>
      </c>
      <c r="CB147" t="s">
        <v>269</v>
      </c>
      <c r="CC147">
        <v>8318</v>
      </c>
      <c r="CD147">
        <v>340</v>
      </c>
      <c r="CE147">
        <v>8564515000</v>
      </c>
      <c r="CF147" t="s">
        <v>98</v>
      </c>
      <c r="CG147" t="s">
        <v>99</v>
      </c>
      <c r="CH147" s="1">
        <v>24473</v>
      </c>
      <c r="CI147" t="s">
        <v>99</v>
      </c>
      <c r="CJ147" t="s">
        <v>99</v>
      </c>
      <c r="CK147" t="s">
        <v>99</v>
      </c>
      <c r="CL147" t="s">
        <v>102</v>
      </c>
      <c r="CM147" t="s">
        <v>266</v>
      </c>
      <c r="CN147">
        <v>84</v>
      </c>
      <c r="CO147" s="1">
        <v>44621</v>
      </c>
      <c r="CP147" s="1"/>
      <c r="CS147">
        <v>12</v>
      </c>
      <c r="CV147"/>
      <c r="CX147">
        <v>12</v>
      </c>
    </row>
    <row r="148" spans="1:102" x14ac:dyDescent="0.25">
      <c r="A148" t="s">
        <v>233</v>
      </c>
      <c r="B148" s="18" t="s">
        <v>1767</v>
      </c>
      <c r="C148" s="18">
        <v>315317</v>
      </c>
      <c r="D148" t="s">
        <v>1073</v>
      </c>
      <c r="E148" t="s">
        <v>1075</v>
      </c>
      <c r="F148" t="s">
        <v>340</v>
      </c>
      <c r="G148" t="s">
        <v>1781</v>
      </c>
      <c r="H148">
        <v>88</v>
      </c>
      <c r="I148" t="s">
        <v>106</v>
      </c>
      <c r="K148" t="s">
        <v>99</v>
      </c>
      <c r="L148" t="s">
        <v>104</v>
      </c>
      <c r="M148">
        <v>5</v>
      </c>
      <c r="N148">
        <v>4</v>
      </c>
      <c r="O148">
        <v>5</v>
      </c>
      <c r="P148">
        <v>5</v>
      </c>
      <c r="Q148">
        <v>5</v>
      </c>
      <c r="R148">
        <v>5</v>
      </c>
      <c r="S148">
        <v>4</v>
      </c>
      <c r="U148" s="8">
        <v>3.8293499999999998</v>
      </c>
      <c r="V148" s="8">
        <v>0.96184999999999998</v>
      </c>
      <c r="W148">
        <v>15</v>
      </c>
      <c r="X148">
        <v>0.80940999999999996</v>
      </c>
      <c r="Y148">
        <v>1.7712600000000001</v>
      </c>
      <c r="Z148">
        <v>3.47214</v>
      </c>
      <c r="AA148">
        <v>0.86734999999999995</v>
      </c>
      <c r="AB148">
        <v>5.7369999999999997E-2</v>
      </c>
      <c r="AD148">
        <v>2.0581</v>
      </c>
      <c r="AE148">
        <v>17.600000000000001</v>
      </c>
      <c r="AH148">
        <v>6</v>
      </c>
      <c r="AJ148">
        <v>1.8247500000000001</v>
      </c>
      <c r="AK148">
        <v>0.68493999999999999</v>
      </c>
      <c r="AL148">
        <v>0.48247000000000001</v>
      </c>
      <c r="AM148">
        <v>2.9921600000000002</v>
      </c>
      <c r="AN148">
        <v>2.3090199999999999</v>
      </c>
      <c r="AO148">
        <v>0.86924000000000001</v>
      </c>
      <c r="AP148">
        <v>0.74660000000000004</v>
      </c>
      <c r="AQ148">
        <v>4.0406899999999997</v>
      </c>
      <c r="AS148">
        <v>0</v>
      </c>
      <c r="AT148">
        <v>3</v>
      </c>
      <c r="AU148">
        <v>0</v>
      </c>
      <c r="AV148">
        <v>0</v>
      </c>
      <c r="AW148" s="4">
        <v>0</v>
      </c>
      <c r="AX148">
        <v>0</v>
      </c>
      <c r="AY148">
        <v>0</v>
      </c>
      <c r="BA148" s="1">
        <v>44377</v>
      </c>
      <c r="BB148">
        <v>0</v>
      </c>
      <c r="BC148">
        <v>0</v>
      </c>
      <c r="BD148">
        <v>0</v>
      </c>
      <c r="BE148">
        <v>0</v>
      </c>
      <c r="BF148">
        <v>0</v>
      </c>
      <c r="BG148">
        <v>0</v>
      </c>
      <c r="BH148">
        <v>0</v>
      </c>
      <c r="BI148" s="1">
        <v>43705</v>
      </c>
      <c r="BJ148">
        <v>0</v>
      </c>
      <c r="BK148">
        <v>0</v>
      </c>
      <c r="BL148">
        <v>0</v>
      </c>
      <c r="BM148">
        <v>0</v>
      </c>
      <c r="BN148">
        <v>0</v>
      </c>
      <c r="BO148">
        <v>0</v>
      </c>
      <c r="BP148">
        <v>0</v>
      </c>
      <c r="BQ148" s="1">
        <v>43308</v>
      </c>
      <c r="BR148">
        <v>1</v>
      </c>
      <c r="BS148">
        <v>0</v>
      </c>
      <c r="BT148">
        <v>1</v>
      </c>
      <c r="BU148">
        <v>4</v>
      </c>
      <c r="BV148">
        <v>0</v>
      </c>
      <c r="BW148">
        <v>0</v>
      </c>
      <c r="BX148">
        <v>4</v>
      </c>
      <c r="BY148">
        <v>0.66700000000000004</v>
      </c>
      <c r="CA148" t="s">
        <v>1076</v>
      </c>
      <c r="CB148" t="s">
        <v>1077</v>
      </c>
      <c r="CC148">
        <v>8401</v>
      </c>
      <c r="CD148">
        <v>0</v>
      </c>
      <c r="CE148">
        <v>6093448911</v>
      </c>
      <c r="CF148" t="s">
        <v>98</v>
      </c>
      <c r="CG148" t="s">
        <v>99</v>
      </c>
      <c r="CH148" s="1">
        <v>33939</v>
      </c>
      <c r="CI148" t="s">
        <v>99</v>
      </c>
      <c r="CJ148" t="s">
        <v>99</v>
      </c>
      <c r="CK148" t="s">
        <v>99</v>
      </c>
      <c r="CL148" t="s">
        <v>102</v>
      </c>
      <c r="CM148" t="s">
        <v>1074</v>
      </c>
      <c r="CN148">
        <v>151</v>
      </c>
      <c r="CO148" s="1">
        <v>44621</v>
      </c>
      <c r="CP148" s="1"/>
      <c r="CV148"/>
    </row>
    <row r="149" spans="1:102" x14ac:dyDescent="0.25">
      <c r="A149" t="s">
        <v>233</v>
      </c>
      <c r="B149" s="18" t="s">
        <v>1767</v>
      </c>
      <c r="C149" s="18">
        <v>315514</v>
      </c>
      <c r="D149" t="s">
        <v>1674</v>
      </c>
      <c r="E149" t="s">
        <v>1676</v>
      </c>
      <c r="F149" t="s">
        <v>340</v>
      </c>
      <c r="G149" t="s">
        <v>1781</v>
      </c>
      <c r="H149">
        <v>67.599999999999994</v>
      </c>
      <c r="I149" t="s">
        <v>106</v>
      </c>
      <c r="K149" t="s">
        <v>99</v>
      </c>
      <c r="L149" t="s">
        <v>104</v>
      </c>
      <c r="M149">
        <v>4</v>
      </c>
      <c r="N149">
        <v>2</v>
      </c>
      <c r="O149">
        <v>3</v>
      </c>
      <c r="P149">
        <v>5</v>
      </c>
      <c r="Q149">
        <v>5</v>
      </c>
      <c r="R149">
        <v>5</v>
      </c>
      <c r="S149">
        <v>2</v>
      </c>
      <c r="U149" s="8">
        <v>3.61334</v>
      </c>
      <c r="V149" s="8">
        <v>0.38431999999999999</v>
      </c>
      <c r="W149">
        <v>61.2</v>
      </c>
      <c r="X149">
        <v>1.00966</v>
      </c>
      <c r="Y149">
        <v>1.39398</v>
      </c>
      <c r="Z149">
        <v>3.3763700000000001</v>
      </c>
      <c r="AA149">
        <v>0.21532000000000001</v>
      </c>
      <c r="AB149">
        <v>8.2449999999999996E-2</v>
      </c>
      <c r="AD149">
        <v>2.21936</v>
      </c>
      <c r="AE149">
        <v>73.3</v>
      </c>
      <c r="AH149">
        <v>6</v>
      </c>
      <c r="AJ149">
        <v>1.9353899999999999</v>
      </c>
      <c r="AK149">
        <v>0.67871999999999999</v>
      </c>
      <c r="AL149">
        <v>0.30449999999999999</v>
      </c>
      <c r="AM149">
        <v>2.9186100000000001</v>
      </c>
      <c r="AN149">
        <v>2.3475999999999999</v>
      </c>
      <c r="AO149">
        <v>1.09423</v>
      </c>
      <c r="AP149">
        <v>0.47266999999999998</v>
      </c>
      <c r="AQ149">
        <v>3.9088400000000001</v>
      </c>
      <c r="AS149">
        <v>0</v>
      </c>
      <c r="AT149">
        <v>14</v>
      </c>
      <c r="AU149">
        <v>2</v>
      </c>
      <c r="AV149">
        <v>7</v>
      </c>
      <c r="AW149" s="4">
        <v>12695.57</v>
      </c>
      <c r="AX149">
        <v>1</v>
      </c>
      <c r="AY149">
        <v>8</v>
      </c>
      <c r="BA149" s="1">
        <v>44307</v>
      </c>
      <c r="BB149">
        <v>6</v>
      </c>
      <c r="BC149">
        <v>2</v>
      </c>
      <c r="BD149">
        <v>4</v>
      </c>
      <c r="BE149">
        <v>24</v>
      </c>
      <c r="BF149">
        <v>1</v>
      </c>
      <c r="BG149">
        <v>0</v>
      </c>
      <c r="BH149">
        <v>24</v>
      </c>
      <c r="BI149" s="1">
        <v>43672</v>
      </c>
      <c r="BJ149">
        <v>3</v>
      </c>
      <c r="BK149">
        <v>0</v>
      </c>
      <c r="BL149">
        <v>2</v>
      </c>
      <c r="BM149">
        <v>12</v>
      </c>
      <c r="BN149">
        <v>0</v>
      </c>
      <c r="BO149">
        <v>0</v>
      </c>
      <c r="BP149">
        <v>12</v>
      </c>
      <c r="BQ149" s="1">
        <v>43319</v>
      </c>
      <c r="BR149">
        <v>0</v>
      </c>
      <c r="BS149">
        <v>0</v>
      </c>
      <c r="BT149">
        <v>0</v>
      </c>
      <c r="BU149">
        <v>0</v>
      </c>
      <c r="BV149">
        <v>0</v>
      </c>
      <c r="BW149">
        <v>0</v>
      </c>
      <c r="BX149">
        <v>0</v>
      </c>
      <c r="BY149">
        <v>16</v>
      </c>
      <c r="CA149" t="s">
        <v>1677</v>
      </c>
      <c r="CB149" t="s">
        <v>1678</v>
      </c>
      <c r="CC149">
        <v>8234</v>
      </c>
      <c r="CD149">
        <v>0</v>
      </c>
      <c r="CE149">
        <v>6094533200</v>
      </c>
      <c r="CF149" t="s">
        <v>98</v>
      </c>
      <c r="CG149" t="s">
        <v>99</v>
      </c>
      <c r="CH149" s="1">
        <v>41520</v>
      </c>
      <c r="CI149" t="s">
        <v>99</v>
      </c>
      <c r="CJ149" t="s">
        <v>99</v>
      </c>
      <c r="CK149" t="s">
        <v>99</v>
      </c>
      <c r="CL149" t="s">
        <v>102</v>
      </c>
      <c r="CM149" t="s">
        <v>1675</v>
      </c>
      <c r="CN149">
        <v>120</v>
      </c>
      <c r="CO149" s="1">
        <v>44621</v>
      </c>
      <c r="CP149" s="1"/>
      <c r="CV149"/>
    </row>
    <row r="150" spans="1:102" x14ac:dyDescent="0.25">
      <c r="A150" t="s">
        <v>233</v>
      </c>
      <c r="B150" s="18" t="s">
        <v>1767</v>
      </c>
      <c r="C150" s="18">
        <v>315106</v>
      </c>
      <c r="D150" t="s">
        <v>445</v>
      </c>
      <c r="E150" t="s">
        <v>257</v>
      </c>
      <c r="F150" t="s">
        <v>129</v>
      </c>
      <c r="G150" t="s">
        <v>1781</v>
      </c>
      <c r="H150">
        <v>60.3</v>
      </c>
      <c r="I150" t="s">
        <v>97</v>
      </c>
      <c r="K150" t="s">
        <v>99</v>
      </c>
      <c r="L150" t="s">
        <v>104</v>
      </c>
      <c r="M150">
        <v>3</v>
      </c>
      <c r="N150">
        <v>3</v>
      </c>
      <c r="O150">
        <v>2</v>
      </c>
      <c r="P150">
        <v>5</v>
      </c>
      <c r="Q150">
        <v>5</v>
      </c>
      <c r="R150">
        <v>5</v>
      </c>
      <c r="S150">
        <v>4</v>
      </c>
      <c r="U150" s="8">
        <v>3.2608799999999998</v>
      </c>
      <c r="V150" s="8">
        <v>0.68003999999999998</v>
      </c>
      <c r="W150">
        <v>21.7</v>
      </c>
      <c r="X150">
        <v>0.72907999999999995</v>
      </c>
      <c r="Y150">
        <v>1.4091100000000001</v>
      </c>
      <c r="Z150">
        <v>2.7073900000000002</v>
      </c>
      <c r="AA150">
        <v>0.46716999999999997</v>
      </c>
      <c r="AB150">
        <v>1.9709999999999998E-2</v>
      </c>
      <c r="AD150">
        <v>1.8517699999999999</v>
      </c>
      <c r="AE150">
        <v>50</v>
      </c>
      <c r="AG150">
        <v>0</v>
      </c>
      <c r="AJ150">
        <v>1.9589700000000001</v>
      </c>
      <c r="AK150">
        <v>0.67634000000000005</v>
      </c>
      <c r="AL150">
        <v>0.32118000000000002</v>
      </c>
      <c r="AM150">
        <v>2.95648</v>
      </c>
      <c r="AN150">
        <v>1.9352</v>
      </c>
      <c r="AO150">
        <v>0.79293000000000002</v>
      </c>
      <c r="AP150">
        <v>0.79293999999999998</v>
      </c>
      <c r="AQ150">
        <v>3.48237</v>
      </c>
      <c r="AS150">
        <v>0</v>
      </c>
      <c r="AT150">
        <v>0</v>
      </c>
      <c r="AU150">
        <v>1</v>
      </c>
      <c r="AV150">
        <v>3</v>
      </c>
      <c r="AW150" s="4">
        <v>4875</v>
      </c>
      <c r="AX150">
        <v>0</v>
      </c>
      <c r="AY150">
        <v>3</v>
      </c>
      <c r="BA150" s="1">
        <v>44315</v>
      </c>
      <c r="BB150">
        <v>3</v>
      </c>
      <c r="BC150">
        <v>3</v>
      </c>
      <c r="BD150">
        <v>0</v>
      </c>
      <c r="BE150">
        <v>12</v>
      </c>
      <c r="BF150">
        <v>1</v>
      </c>
      <c r="BG150">
        <v>0</v>
      </c>
      <c r="BH150">
        <v>12</v>
      </c>
      <c r="BI150" s="1">
        <v>43664</v>
      </c>
      <c r="BJ150">
        <v>11</v>
      </c>
      <c r="BK150">
        <v>10</v>
      </c>
      <c r="BL150">
        <v>0</v>
      </c>
      <c r="BM150">
        <v>48</v>
      </c>
      <c r="BN150">
        <v>1</v>
      </c>
      <c r="BO150">
        <v>0</v>
      </c>
      <c r="BP150">
        <v>48</v>
      </c>
      <c r="BQ150" s="1">
        <v>43329</v>
      </c>
      <c r="BR150">
        <v>6</v>
      </c>
      <c r="BS150">
        <v>6</v>
      </c>
      <c r="BT150">
        <v>0</v>
      </c>
      <c r="BU150">
        <v>36</v>
      </c>
      <c r="BV150">
        <v>1</v>
      </c>
      <c r="BW150">
        <v>0</v>
      </c>
      <c r="BX150">
        <v>36</v>
      </c>
      <c r="BY150">
        <v>28</v>
      </c>
      <c r="CA150" t="s">
        <v>447</v>
      </c>
      <c r="CB150" t="s">
        <v>448</v>
      </c>
      <c r="CC150">
        <v>7202</v>
      </c>
      <c r="CD150">
        <v>370</v>
      </c>
      <c r="CE150">
        <v>9083540002</v>
      </c>
      <c r="CF150" t="s">
        <v>98</v>
      </c>
      <c r="CG150" t="s">
        <v>99</v>
      </c>
      <c r="CH150" s="1">
        <v>25407</v>
      </c>
      <c r="CI150" t="s">
        <v>99</v>
      </c>
      <c r="CJ150" t="s">
        <v>99</v>
      </c>
      <c r="CK150" t="s">
        <v>99</v>
      </c>
      <c r="CL150" t="s">
        <v>102</v>
      </c>
      <c r="CM150" t="s">
        <v>446</v>
      </c>
      <c r="CN150">
        <v>102</v>
      </c>
      <c r="CO150" s="1">
        <v>44621</v>
      </c>
      <c r="CP150" s="1"/>
      <c r="CV150"/>
    </row>
    <row r="151" spans="1:102" x14ac:dyDescent="0.25">
      <c r="A151" t="s">
        <v>233</v>
      </c>
      <c r="B151" s="18" t="s">
        <v>1767</v>
      </c>
      <c r="C151" s="18">
        <v>315010</v>
      </c>
      <c r="D151" t="s">
        <v>255</v>
      </c>
      <c r="E151" t="s">
        <v>257</v>
      </c>
      <c r="F151" t="s">
        <v>129</v>
      </c>
      <c r="G151" t="s">
        <v>1781</v>
      </c>
      <c r="H151">
        <v>166</v>
      </c>
      <c r="I151" t="s">
        <v>114</v>
      </c>
      <c r="K151" t="s">
        <v>99</v>
      </c>
      <c r="L151" t="s">
        <v>113</v>
      </c>
      <c r="M151">
        <v>5</v>
      </c>
      <c r="N151">
        <v>3</v>
      </c>
      <c r="O151">
        <v>4</v>
      </c>
      <c r="P151">
        <v>5</v>
      </c>
      <c r="Q151">
        <v>5</v>
      </c>
      <c r="R151">
        <v>5</v>
      </c>
      <c r="S151">
        <v>3</v>
      </c>
      <c r="U151" s="8">
        <v>3.4852599999999998</v>
      </c>
      <c r="V151" s="8">
        <v>0.46737000000000001</v>
      </c>
      <c r="W151">
        <v>28.5</v>
      </c>
      <c r="X151">
        <v>0.96194999999999997</v>
      </c>
      <c r="Y151">
        <v>1.4293100000000001</v>
      </c>
      <c r="Z151">
        <v>3.1799400000000002</v>
      </c>
      <c r="AA151">
        <v>0.31745000000000001</v>
      </c>
      <c r="AB151">
        <v>5.5710000000000003E-2</v>
      </c>
      <c r="AD151">
        <v>2.0559500000000002</v>
      </c>
      <c r="AE151">
        <v>25</v>
      </c>
      <c r="AG151">
        <v>0</v>
      </c>
      <c r="AJ151">
        <v>1.9650799999999999</v>
      </c>
      <c r="AK151">
        <v>0.72552000000000005</v>
      </c>
      <c r="AL151">
        <v>0.31705</v>
      </c>
      <c r="AM151">
        <v>3.0076499999999999</v>
      </c>
      <c r="AN151">
        <v>2.1418900000000001</v>
      </c>
      <c r="AO151">
        <v>0.97528000000000004</v>
      </c>
      <c r="AP151">
        <v>0.55205000000000004</v>
      </c>
      <c r="AQ151">
        <v>3.6586699999999999</v>
      </c>
      <c r="AS151">
        <v>0</v>
      </c>
      <c r="AT151">
        <v>0</v>
      </c>
      <c r="AU151">
        <v>3</v>
      </c>
      <c r="AV151">
        <v>1</v>
      </c>
      <c r="AW151" s="4">
        <v>655.08000000000004</v>
      </c>
      <c r="AX151">
        <v>0</v>
      </c>
      <c r="AY151">
        <v>1</v>
      </c>
      <c r="BA151" s="1">
        <v>43808</v>
      </c>
      <c r="BB151">
        <v>3</v>
      </c>
      <c r="BC151">
        <v>1</v>
      </c>
      <c r="BD151">
        <v>0</v>
      </c>
      <c r="BE151">
        <v>12</v>
      </c>
      <c r="BF151">
        <v>1</v>
      </c>
      <c r="BG151">
        <v>0</v>
      </c>
      <c r="BH151">
        <v>12</v>
      </c>
      <c r="BI151" s="1">
        <v>43458</v>
      </c>
      <c r="BJ151">
        <v>2</v>
      </c>
      <c r="BK151">
        <v>1</v>
      </c>
      <c r="BL151">
        <v>0</v>
      </c>
      <c r="BM151">
        <v>12</v>
      </c>
      <c r="BN151">
        <v>1</v>
      </c>
      <c r="BO151">
        <v>0</v>
      </c>
      <c r="BP151">
        <v>12</v>
      </c>
      <c r="BQ151" s="1">
        <v>42986</v>
      </c>
      <c r="BR151">
        <v>1</v>
      </c>
      <c r="BS151">
        <v>1</v>
      </c>
      <c r="BT151">
        <v>0</v>
      </c>
      <c r="BU151">
        <v>4</v>
      </c>
      <c r="BV151">
        <v>1</v>
      </c>
      <c r="BW151">
        <v>0</v>
      </c>
      <c r="BX151">
        <v>4</v>
      </c>
      <c r="BY151">
        <v>10.667</v>
      </c>
      <c r="CA151" t="s">
        <v>258</v>
      </c>
      <c r="CB151" t="s">
        <v>259</v>
      </c>
      <c r="CC151">
        <v>7202</v>
      </c>
      <c r="CD151">
        <v>370</v>
      </c>
      <c r="CE151">
        <v>9083531220</v>
      </c>
      <c r="CF151" t="s">
        <v>98</v>
      </c>
      <c r="CG151" t="s">
        <v>99</v>
      </c>
      <c r="CH151" s="1">
        <v>24473</v>
      </c>
      <c r="CI151" t="s">
        <v>99</v>
      </c>
      <c r="CJ151" t="s">
        <v>100</v>
      </c>
      <c r="CK151" t="s">
        <v>99</v>
      </c>
      <c r="CL151" t="s">
        <v>102</v>
      </c>
      <c r="CM151" t="s">
        <v>256</v>
      </c>
      <c r="CN151">
        <v>200</v>
      </c>
      <c r="CO151" s="1">
        <v>44621</v>
      </c>
      <c r="CP151" s="1"/>
      <c r="CV151"/>
    </row>
    <row r="152" spans="1:102" x14ac:dyDescent="0.25">
      <c r="A152" t="s">
        <v>233</v>
      </c>
      <c r="B152" s="18" t="s">
        <v>1767</v>
      </c>
      <c r="C152" s="18">
        <v>315451</v>
      </c>
      <c r="D152" t="s">
        <v>1455</v>
      </c>
      <c r="E152" t="s">
        <v>1457</v>
      </c>
      <c r="F152" t="s">
        <v>147</v>
      </c>
      <c r="G152" t="s">
        <v>1781</v>
      </c>
      <c r="H152">
        <v>100.6</v>
      </c>
      <c r="I152" t="s">
        <v>97</v>
      </c>
      <c r="K152" t="s">
        <v>99</v>
      </c>
      <c r="L152" t="s">
        <v>104</v>
      </c>
      <c r="M152">
        <v>4</v>
      </c>
      <c r="N152">
        <v>4</v>
      </c>
      <c r="O152">
        <v>2</v>
      </c>
      <c r="P152">
        <v>5</v>
      </c>
      <c r="Q152">
        <v>5</v>
      </c>
      <c r="R152">
        <v>4</v>
      </c>
      <c r="S152">
        <v>4</v>
      </c>
      <c r="U152" s="8">
        <v>4.2881900000000002</v>
      </c>
      <c r="V152" s="8">
        <v>0.95609</v>
      </c>
      <c r="W152">
        <v>29.1</v>
      </c>
      <c r="X152">
        <v>1.16275</v>
      </c>
      <c r="Y152">
        <v>2.1188400000000001</v>
      </c>
      <c r="Z152">
        <v>3.8059599999999998</v>
      </c>
      <c r="AA152">
        <v>0.71782999999999997</v>
      </c>
      <c r="AB152">
        <v>0.22076000000000001</v>
      </c>
      <c r="AD152">
        <v>2.16934</v>
      </c>
      <c r="AE152">
        <v>26.1</v>
      </c>
      <c r="AG152">
        <v>0</v>
      </c>
      <c r="AJ152">
        <v>2.1567099999999999</v>
      </c>
      <c r="AK152">
        <v>0.69716999999999996</v>
      </c>
      <c r="AL152">
        <v>0.36097000000000001</v>
      </c>
      <c r="AM152">
        <v>3.2148500000000002</v>
      </c>
      <c r="AN152">
        <v>2.0592199999999998</v>
      </c>
      <c r="AO152">
        <v>1.2267999999999999</v>
      </c>
      <c r="AP152">
        <v>0.99192000000000002</v>
      </c>
      <c r="AQ152">
        <v>4.2114099999999999</v>
      </c>
      <c r="AS152">
        <v>0</v>
      </c>
      <c r="AT152">
        <v>0</v>
      </c>
      <c r="AU152">
        <v>1</v>
      </c>
      <c r="AV152">
        <v>1</v>
      </c>
      <c r="AW152" s="4">
        <v>7699.25</v>
      </c>
      <c r="AX152">
        <v>0</v>
      </c>
      <c r="AY152">
        <v>1</v>
      </c>
      <c r="BA152" s="1">
        <v>43790</v>
      </c>
      <c r="BB152">
        <v>2</v>
      </c>
      <c r="BC152">
        <v>2</v>
      </c>
      <c r="BD152">
        <v>0</v>
      </c>
      <c r="BE152">
        <v>24</v>
      </c>
      <c r="BF152">
        <v>2</v>
      </c>
      <c r="BG152">
        <v>12</v>
      </c>
      <c r="BH152">
        <v>36</v>
      </c>
      <c r="BI152" s="1">
        <v>43475</v>
      </c>
      <c r="BJ152">
        <v>1</v>
      </c>
      <c r="BK152">
        <v>0</v>
      </c>
      <c r="BL152">
        <v>0</v>
      </c>
      <c r="BM152">
        <v>4</v>
      </c>
      <c r="BN152">
        <v>0</v>
      </c>
      <c r="BO152">
        <v>0</v>
      </c>
      <c r="BP152">
        <v>4</v>
      </c>
      <c r="BQ152" s="1">
        <v>43014</v>
      </c>
      <c r="BR152">
        <v>3</v>
      </c>
      <c r="BS152">
        <v>3</v>
      </c>
      <c r="BT152">
        <v>0</v>
      </c>
      <c r="BU152">
        <v>20</v>
      </c>
      <c r="BV152">
        <v>1</v>
      </c>
      <c r="BW152">
        <v>0</v>
      </c>
      <c r="BX152">
        <v>20</v>
      </c>
      <c r="BY152">
        <v>22.667000000000002</v>
      </c>
      <c r="CA152" t="s">
        <v>1458</v>
      </c>
      <c r="CB152" t="s">
        <v>1459</v>
      </c>
      <c r="CC152">
        <v>8512</v>
      </c>
      <c r="CD152">
        <v>270</v>
      </c>
      <c r="CE152">
        <v>6093950641</v>
      </c>
      <c r="CF152" t="s">
        <v>98</v>
      </c>
      <c r="CG152" t="s">
        <v>99</v>
      </c>
      <c r="CH152" s="1">
        <v>35935</v>
      </c>
      <c r="CI152" t="s">
        <v>99</v>
      </c>
      <c r="CJ152" t="s">
        <v>100</v>
      </c>
      <c r="CK152" t="s">
        <v>99</v>
      </c>
      <c r="CL152" t="s">
        <v>102</v>
      </c>
      <c r="CM152" t="s">
        <v>1456</v>
      </c>
      <c r="CN152">
        <v>120</v>
      </c>
      <c r="CO152" s="1">
        <v>44621</v>
      </c>
      <c r="CP152" s="1"/>
      <c r="CV152"/>
    </row>
    <row r="153" spans="1:102" x14ac:dyDescent="0.25">
      <c r="A153" t="s">
        <v>233</v>
      </c>
      <c r="B153" s="18" t="s">
        <v>1767</v>
      </c>
      <c r="C153" s="18">
        <v>315159</v>
      </c>
      <c r="D153" t="s">
        <v>604</v>
      </c>
      <c r="E153" t="s">
        <v>606</v>
      </c>
      <c r="F153" t="s">
        <v>169</v>
      </c>
      <c r="G153" t="s">
        <v>1781</v>
      </c>
      <c r="H153">
        <v>258.3</v>
      </c>
      <c r="I153" t="s">
        <v>106</v>
      </c>
      <c r="K153" t="s">
        <v>99</v>
      </c>
      <c r="L153" t="s">
        <v>104</v>
      </c>
      <c r="M153">
        <v>3</v>
      </c>
      <c r="N153">
        <v>2</v>
      </c>
      <c r="O153">
        <v>3</v>
      </c>
      <c r="P153">
        <v>3</v>
      </c>
      <c r="Q153">
        <v>4</v>
      </c>
      <c r="R153">
        <v>3</v>
      </c>
      <c r="S153">
        <v>3</v>
      </c>
      <c r="U153" s="8">
        <v>2.6146099999999999</v>
      </c>
      <c r="V153" s="8">
        <v>0.45906999999999998</v>
      </c>
      <c r="W153">
        <v>41.7</v>
      </c>
      <c r="X153">
        <v>0.84682000000000002</v>
      </c>
      <c r="Y153">
        <v>1.30589</v>
      </c>
      <c r="Z153">
        <v>1.905</v>
      </c>
      <c r="AA153">
        <v>0.21881</v>
      </c>
      <c r="AB153">
        <v>4.0160000000000001E-2</v>
      </c>
      <c r="AD153">
        <v>1.3087200000000001</v>
      </c>
      <c r="AE153">
        <v>24.1</v>
      </c>
      <c r="AG153">
        <v>0</v>
      </c>
      <c r="AJ153">
        <v>1.9629099999999999</v>
      </c>
      <c r="AK153">
        <v>0.65324000000000004</v>
      </c>
      <c r="AL153">
        <v>0.29857</v>
      </c>
      <c r="AM153">
        <v>2.91472</v>
      </c>
      <c r="AN153">
        <v>1.36494</v>
      </c>
      <c r="AO153">
        <v>0.95355999999999996</v>
      </c>
      <c r="AP153">
        <v>0.57581000000000004</v>
      </c>
      <c r="AQ153">
        <v>2.83222</v>
      </c>
      <c r="AS153">
        <v>0</v>
      </c>
      <c r="AT153">
        <v>0</v>
      </c>
      <c r="AU153">
        <v>3</v>
      </c>
      <c r="AV153">
        <v>2</v>
      </c>
      <c r="AW153" s="4">
        <v>15655.14</v>
      </c>
      <c r="AX153">
        <v>0</v>
      </c>
      <c r="AY153">
        <v>2</v>
      </c>
      <c r="BA153" s="1">
        <v>44308</v>
      </c>
      <c r="BB153">
        <v>3</v>
      </c>
      <c r="BC153">
        <v>3</v>
      </c>
      <c r="BD153">
        <v>0</v>
      </c>
      <c r="BE153">
        <v>12</v>
      </c>
      <c r="BF153">
        <v>1</v>
      </c>
      <c r="BG153">
        <v>0</v>
      </c>
      <c r="BH153">
        <v>12</v>
      </c>
      <c r="BI153" s="1">
        <v>43629</v>
      </c>
      <c r="BJ153">
        <v>4</v>
      </c>
      <c r="BK153">
        <v>4</v>
      </c>
      <c r="BL153">
        <v>0</v>
      </c>
      <c r="BM153">
        <v>20</v>
      </c>
      <c r="BN153">
        <v>1</v>
      </c>
      <c r="BO153">
        <v>0</v>
      </c>
      <c r="BP153">
        <v>20</v>
      </c>
      <c r="BQ153" s="1">
        <v>43228</v>
      </c>
      <c r="BR153">
        <v>5</v>
      </c>
      <c r="BS153">
        <v>5</v>
      </c>
      <c r="BT153">
        <v>0</v>
      </c>
      <c r="BU153">
        <v>20</v>
      </c>
      <c r="BV153">
        <v>1</v>
      </c>
      <c r="BW153">
        <v>0</v>
      </c>
      <c r="BX153">
        <v>20</v>
      </c>
      <c r="BY153">
        <v>16</v>
      </c>
      <c r="CA153" t="s">
        <v>604</v>
      </c>
      <c r="CB153" t="s">
        <v>607</v>
      </c>
      <c r="CC153">
        <v>8012</v>
      </c>
      <c r="CD153">
        <v>160</v>
      </c>
      <c r="CE153">
        <v>8563746600</v>
      </c>
      <c r="CF153" t="s">
        <v>98</v>
      </c>
      <c r="CG153" t="s">
        <v>99</v>
      </c>
      <c r="CH153" s="1">
        <v>28430</v>
      </c>
      <c r="CI153" t="s">
        <v>99</v>
      </c>
      <c r="CJ153" t="s">
        <v>99</v>
      </c>
      <c r="CK153" t="s">
        <v>99</v>
      </c>
      <c r="CL153" t="s">
        <v>102</v>
      </c>
      <c r="CM153" t="s">
        <v>605</v>
      </c>
      <c r="CN153">
        <v>300</v>
      </c>
      <c r="CO153" s="1">
        <v>44621</v>
      </c>
      <c r="CP153" s="1"/>
      <c r="CV153"/>
    </row>
    <row r="154" spans="1:102" x14ac:dyDescent="0.25">
      <c r="A154" t="s">
        <v>233</v>
      </c>
      <c r="B154" s="18" t="s">
        <v>1767</v>
      </c>
      <c r="C154" s="18">
        <v>315279</v>
      </c>
      <c r="D154" t="s">
        <v>950</v>
      </c>
      <c r="E154" t="s">
        <v>165</v>
      </c>
      <c r="F154" t="s">
        <v>147</v>
      </c>
      <c r="G154" t="s">
        <v>1781</v>
      </c>
      <c r="H154">
        <v>186.5</v>
      </c>
      <c r="I154" t="s">
        <v>106</v>
      </c>
      <c r="K154" t="s">
        <v>99</v>
      </c>
      <c r="L154" t="s">
        <v>104</v>
      </c>
      <c r="M154">
        <v>3</v>
      </c>
      <c r="N154">
        <v>3</v>
      </c>
      <c r="O154">
        <v>2</v>
      </c>
      <c r="P154">
        <v>5</v>
      </c>
      <c r="Q154">
        <v>5</v>
      </c>
      <c r="R154">
        <v>4</v>
      </c>
      <c r="S154">
        <v>3</v>
      </c>
      <c r="U154" s="8">
        <v>3.1157599999999999</v>
      </c>
      <c r="V154" s="8">
        <v>0.48953999999999998</v>
      </c>
      <c r="X154">
        <v>0.81562999999999997</v>
      </c>
      <c r="Y154">
        <v>1.3051699999999999</v>
      </c>
      <c r="Z154">
        <v>2.54583</v>
      </c>
      <c r="AA154">
        <v>0.35117999999999999</v>
      </c>
      <c r="AB154">
        <v>6.1409999999999999E-2</v>
      </c>
      <c r="AC154">
        <v>6</v>
      </c>
      <c r="AD154">
        <v>1.8105899999999999</v>
      </c>
      <c r="AF154">
        <v>6</v>
      </c>
      <c r="AG154">
        <v>3</v>
      </c>
      <c r="AJ154">
        <v>1.90221</v>
      </c>
      <c r="AK154">
        <v>0.68039000000000005</v>
      </c>
      <c r="AL154">
        <v>0.31397000000000003</v>
      </c>
      <c r="AM154">
        <v>2.8965800000000002</v>
      </c>
      <c r="AN154">
        <v>1.94862</v>
      </c>
      <c r="AO154">
        <v>0.88177000000000005</v>
      </c>
      <c r="AP154">
        <v>0.58392999999999995</v>
      </c>
      <c r="AQ154">
        <v>3.39621</v>
      </c>
      <c r="AS154">
        <v>0</v>
      </c>
      <c r="AT154">
        <v>0</v>
      </c>
      <c r="AU154">
        <v>4</v>
      </c>
      <c r="AV154">
        <v>0</v>
      </c>
      <c r="AW154" s="4">
        <v>0</v>
      </c>
      <c r="AX154">
        <v>0</v>
      </c>
      <c r="AY154">
        <v>0</v>
      </c>
      <c r="BA154" s="1">
        <v>44253</v>
      </c>
      <c r="BB154">
        <v>0</v>
      </c>
      <c r="BC154">
        <v>0</v>
      </c>
      <c r="BD154">
        <v>0</v>
      </c>
      <c r="BE154">
        <v>0</v>
      </c>
      <c r="BF154">
        <v>1</v>
      </c>
      <c r="BG154">
        <v>0</v>
      </c>
      <c r="BH154">
        <v>0</v>
      </c>
      <c r="BI154" s="1">
        <v>43565</v>
      </c>
      <c r="BJ154">
        <v>7</v>
      </c>
      <c r="BK154">
        <v>7</v>
      </c>
      <c r="BL154">
        <v>0</v>
      </c>
      <c r="BM154">
        <v>48</v>
      </c>
      <c r="BN154">
        <v>1</v>
      </c>
      <c r="BO154">
        <v>0</v>
      </c>
      <c r="BP154">
        <v>48</v>
      </c>
      <c r="BQ154" s="1">
        <v>43139</v>
      </c>
      <c r="BR154">
        <v>4</v>
      </c>
      <c r="BS154">
        <v>4</v>
      </c>
      <c r="BT154">
        <v>0</v>
      </c>
      <c r="BU154">
        <v>28</v>
      </c>
      <c r="BV154">
        <v>1</v>
      </c>
      <c r="BW154">
        <v>0</v>
      </c>
      <c r="BX154">
        <v>28</v>
      </c>
      <c r="BY154">
        <v>20.667000000000002</v>
      </c>
      <c r="CA154" t="s">
        <v>952</v>
      </c>
      <c r="CB154" t="s">
        <v>953</v>
      </c>
      <c r="CC154">
        <v>8817</v>
      </c>
      <c r="CD154">
        <v>270</v>
      </c>
      <c r="CE154">
        <v>7329851500</v>
      </c>
      <c r="CF154" t="s">
        <v>98</v>
      </c>
      <c r="CG154" t="s">
        <v>99</v>
      </c>
      <c r="CH154" s="1">
        <v>32690</v>
      </c>
      <c r="CI154" t="s">
        <v>99</v>
      </c>
      <c r="CJ154" t="s">
        <v>99</v>
      </c>
      <c r="CK154" t="s">
        <v>99</v>
      </c>
      <c r="CL154" t="s">
        <v>102</v>
      </c>
      <c r="CM154" t="s">
        <v>951</v>
      </c>
      <c r="CN154">
        <v>280</v>
      </c>
      <c r="CO154" s="1">
        <v>44621</v>
      </c>
      <c r="CP154" s="1"/>
      <c r="CV154"/>
    </row>
    <row r="155" spans="1:102" x14ac:dyDescent="0.25">
      <c r="A155" t="s">
        <v>233</v>
      </c>
      <c r="B155" s="18" t="s">
        <v>1767</v>
      </c>
      <c r="C155" s="18">
        <v>315360</v>
      </c>
      <c r="D155" t="s">
        <v>1226</v>
      </c>
      <c r="E155" t="s">
        <v>227</v>
      </c>
      <c r="F155" t="s">
        <v>278</v>
      </c>
      <c r="G155" t="s">
        <v>1781</v>
      </c>
      <c r="H155">
        <v>133.80000000000001</v>
      </c>
      <c r="I155" t="s">
        <v>97</v>
      </c>
      <c r="K155" t="s">
        <v>99</v>
      </c>
      <c r="L155" t="s">
        <v>104</v>
      </c>
      <c r="M155">
        <v>5</v>
      </c>
      <c r="N155">
        <v>3</v>
      </c>
      <c r="O155">
        <v>5</v>
      </c>
      <c r="P155">
        <v>5</v>
      </c>
      <c r="Q155">
        <v>5</v>
      </c>
      <c r="R155">
        <v>5</v>
      </c>
      <c r="S155">
        <v>4</v>
      </c>
      <c r="U155" s="8">
        <v>3.2807300000000001</v>
      </c>
      <c r="V155" s="8">
        <v>0.65902000000000005</v>
      </c>
      <c r="W155">
        <v>31.3</v>
      </c>
      <c r="X155">
        <v>0.76002999999999998</v>
      </c>
      <c r="Y155">
        <v>1.4190499999999999</v>
      </c>
      <c r="Z155">
        <v>3.0183</v>
      </c>
      <c r="AA155">
        <v>0.38884999999999997</v>
      </c>
      <c r="AB155">
        <v>0.11892</v>
      </c>
      <c r="AD155">
        <v>1.86168</v>
      </c>
      <c r="AE155">
        <v>38.5</v>
      </c>
      <c r="AG155">
        <v>0</v>
      </c>
      <c r="AJ155">
        <v>2.0651700000000002</v>
      </c>
      <c r="AK155">
        <v>0.67123999999999995</v>
      </c>
      <c r="AL155">
        <v>0.27678999999999998</v>
      </c>
      <c r="AM155">
        <v>3.0131899999999998</v>
      </c>
      <c r="AN155">
        <v>1.84551</v>
      </c>
      <c r="AO155">
        <v>0.83287</v>
      </c>
      <c r="AP155">
        <v>0.89168000000000003</v>
      </c>
      <c r="AQ155">
        <v>3.43763</v>
      </c>
      <c r="AS155">
        <v>0</v>
      </c>
      <c r="AT155">
        <v>0</v>
      </c>
      <c r="AU155">
        <v>1</v>
      </c>
      <c r="AV155">
        <v>3</v>
      </c>
      <c r="AW155" s="4">
        <v>6625</v>
      </c>
      <c r="AX155">
        <v>0</v>
      </c>
      <c r="AY155">
        <v>3</v>
      </c>
      <c r="BA155" s="1">
        <v>44271</v>
      </c>
      <c r="BB155">
        <v>0</v>
      </c>
      <c r="BC155">
        <v>0</v>
      </c>
      <c r="BD155">
        <v>0</v>
      </c>
      <c r="BE155">
        <v>0</v>
      </c>
      <c r="BF155">
        <v>0</v>
      </c>
      <c r="BG155">
        <v>0</v>
      </c>
      <c r="BH155">
        <v>0</v>
      </c>
      <c r="BI155" s="1">
        <v>43609</v>
      </c>
      <c r="BJ155">
        <v>1</v>
      </c>
      <c r="BK155">
        <v>0</v>
      </c>
      <c r="BL155">
        <v>0</v>
      </c>
      <c r="BM155">
        <v>4</v>
      </c>
      <c r="BN155">
        <v>0</v>
      </c>
      <c r="BO155">
        <v>0</v>
      </c>
      <c r="BP155">
        <v>4</v>
      </c>
      <c r="BQ155" s="1">
        <v>43237</v>
      </c>
      <c r="BR155">
        <v>1</v>
      </c>
      <c r="BS155">
        <v>1</v>
      </c>
      <c r="BT155">
        <v>0</v>
      </c>
      <c r="BU155">
        <v>4</v>
      </c>
      <c r="BV155">
        <v>1</v>
      </c>
      <c r="BW155">
        <v>0</v>
      </c>
      <c r="BX155">
        <v>4</v>
      </c>
      <c r="BY155">
        <v>2</v>
      </c>
      <c r="CA155" t="s">
        <v>1228</v>
      </c>
      <c r="CB155" t="s">
        <v>1229</v>
      </c>
      <c r="CC155">
        <v>7630</v>
      </c>
      <c r="CD155">
        <v>100</v>
      </c>
      <c r="CE155">
        <v>2012653700</v>
      </c>
      <c r="CF155" t="s">
        <v>98</v>
      </c>
      <c r="CG155" t="s">
        <v>99</v>
      </c>
      <c r="CH155" s="1">
        <v>35431</v>
      </c>
      <c r="CI155" t="s">
        <v>99</v>
      </c>
      <c r="CJ155" t="s">
        <v>99</v>
      </c>
      <c r="CK155" t="s">
        <v>99</v>
      </c>
      <c r="CL155" t="s">
        <v>102</v>
      </c>
      <c r="CM155" t="s">
        <v>1227</v>
      </c>
      <c r="CN155">
        <v>155</v>
      </c>
      <c r="CO155" s="1">
        <v>44621</v>
      </c>
      <c r="CP155" s="1"/>
      <c r="CV155"/>
    </row>
    <row r="156" spans="1:102" x14ac:dyDescent="0.25">
      <c r="A156" t="s">
        <v>233</v>
      </c>
      <c r="B156" s="18" t="s">
        <v>1767</v>
      </c>
      <c r="C156" s="18">
        <v>315435</v>
      </c>
      <c r="D156" t="s">
        <v>1420</v>
      </c>
      <c r="E156" t="s">
        <v>137</v>
      </c>
      <c r="F156" t="s">
        <v>206</v>
      </c>
      <c r="G156" t="s">
        <v>1781</v>
      </c>
      <c r="H156">
        <v>51.4</v>
      </c>
      <c r="I156" t="s">
        <v>106</v>
      </c>
      <c r="K156" t="s">
        <v>99</v>
      </c>
      <c r="L156" t="s">
        <v>104</v>
      </c>
      <c r="M156">
        <v>4</v>
      </c>
      <c r="N156">
        <v>4</v>
      </c>
      <c r="O156">
        <v>4</v>
      </c>
      <c r="P156">
        <v>4</v>
      </c>
      <c r="Q156">
        <v>4</v>
      </c>
      <c r="R156">
        <v>4</v>
      </c>
      <c r="S156">
        <v>4</v>
      </c>
      <c r="U156" s="8">
        <v>4.5234100000000002</v>
      </c>
      <c r="V156" s="8">
        <v>1.05518</v>
      </c>
      <c r="W156">
        <v>31.7</v>
      </c>
      <c r="X156">
        <v>1.14218</v>
      </c>
      <c r="Y156">
        <v>2.1973600000000002</v>
      </c>
      <c r="Z156">
        <v>4.1164800000000001</v>
      </c>
      <c r="AA156">
        <v>0.69213000000000002</v>
      </c>
      <c r="AB156">
        <v>0.14555000000000001</v>
      </c>
      <c r="AD156">
        <v>2.32606</v>
      </c>
      <c r="AE156">
        <v>23.5</v>
      </c>
      <c r="AH156">
        <v>6</v>
      </c>
      <c r="AJ156">
        <v>2.1343800000000002</v>
      </c>
      <c r="AK156">
        <v>0.78222999999999998</v>
      </c>
      <c r="AL156">
        <v>0.40822999999999998</v>
      </c>
      <c r="AM156">
        <v>3.3248500000000001</v>
      </c>
      <c r="AN156">
        <v>2.23108</v>
      </c>
      <c r="AO156">
        <v>1.0740400000000001</v>
      </c>
      <c r="AP156">
        <v>0.96799999999999997</v>
      </c>
      <c r="AQ156">
        <v>4.2954699999999999</v>
      </c>
      <c r="AS156">
        <v>0</v>
      </c>
      <c r="AT156">
        <v>0</v>
      </c>
      <c r="AU156">
        <v>3</v>
      </c>
      <c r="AV156">
        <v>5</v>
      </c>
      <c r="AW156" s="4">
        <v>22930.080000000002</v>
      </c>
      <c r="AX156">
        <v>0</v>
      </c>
      <c r="AY156">
        <v>5</v>
      </c>
      <c r="BA156" s="1">
        <v>44327</v>
      </c>
      <c r="BB156">
        <v>1</v>
      </c>
      <c r="BC156">
        <v>1</v>
      </c>
      <c r="BD156">
        <v>0</v>
      </c>
      <c r="BE156">
        <v>4</v>
      </c>
      <c r="BF156">
        <v>1</v>
      </c>
      <c r="BG156">
        <v>0</v>
      </c>
      <c r="BH156">
        <v>4</v>
      </c>
      <c r="BI156" s="1">
        <v>43657</v>
      </c>
      <c r="BJ156">
        <v>3</v>
      </c>
      <c r="BK156">
        <v>1</v>
      </c>
      <c r="BL156">
        <v>0</v>
      </c>
      <c r="BM156">
        <v>20</v>
      </c>
      <c r="BN156">
        <v>1</v>
      </c>
      <c r="BO156">
        <v>0</v>
      </c>
      <c r="BP156">
        <v>20</v>
      </c>
      <c r="BQ156" s="1">
        <v>43244</v>
      </c>
      <c r="BR156">
        <v>1</v>
      </c>
      <c r="BS156">
        <v>1</v>
      </c>
      <c r="BT156">
        <v>0</v>
      </c>
      <c r="BU156">
        <v>4</v>
      </c>
      <c r="BV156">
        <v>1</v>
      </c>
      <c r="BW156">
        <v>0</v>
      </c>
      <c r="BX156">
        <v>4</v>
      </c>
      <c r="BY156">
        <v>9.3330000000000002</v>
      </c>
      <c r="CA156" t="s">
        <v>1422</v>
      </c>
      <c r="CB156" t="s">
        <v>1423</v>
      </c>
      <c r="CC156">
        <v>7042</v>
      </c>
      <c r="CD156">
        <v>200</v>
      </c>
      <c r="CE156">
        <v>9737839400</v>
      </c>
      <c r="CF156" t="s">
        <v>98</v>
      </c>
      <c r="CG156" t="s">
        <v>99</v>
      </c>
      <c r="CH156" s="1">
        <v>35961</v>
      </c>
      <c r="CI156" t="s">
        <v>99</v>
      </c>
      <c r="CJ156" t="s">
        <v>99</v>
      </c>
      <c r="CK156" t="s">
        <v>99</v>
      </c>
      <c r="CL156" t="s">
        <v>102</v>
      </c>
      <c r="CM156" t="s">
        <v>1421</v>
      </c>
      <c r="CN156">
        <v>70</v>
      </c>
      <c r="CO156" s="1">
        <v>44621</v>
      </c>
      <c r="CP156" s="1"/>
      <c r="CV156"/>
    </row>
    <row r="157" spans="1:102" x14ac:dyDescent="0.25">
      <c r="A157" t="s">
        <v>233</v>
      </c>
      <c r="B157" s="18" t="s">
        <v>1767</v>
      </c>
      <c r="C157" s="18">
        <v>315434</v>
      </c>
      <c r="D157" t="s">
        <v>1416</v>
      </c>
      <c r="E157" t="s">
        <v>601</v>
      </c>
      <c r="F157" t="s">
        <v>278</v>
      </c>
      <c r="G157" t="s">
        <v>1781</v>
      </c>
      <c r="H157">
        <v>80.2</v>
      </c>
      <c r="I157" t="s">
        <v>97</v>
      </c>
      <c r="K157" t="s">
        <v>99</v>
      </c>
      <c r="L157" t="s">
        <v>104</v>
      </c>
      <c r="M157">
        <v>3</v>
      </c>
      <c r="N157">
        <v>5</v>
      </c>
      <c r="O157">
        <v>2</v>
      </c>
      <c r="P157">
        <v>4</v>
      </c>
      <c r="Q157">
        <v>4</v>
      </c>
      <c r="R157">
        <v>5</v>
      </c>
      <c r="S157">
        <v>5</v>
      </c>
      <c r="U157" s="8">
        <v>4.3406700000000003</v>
      </c>
      <c r="V157" s="8">
        <v>1.34385</v>
      </c>
      <c r="W157">
        <v>28.4</v>
      </c>
      <c r="X157">
        <v>0.87897000000000003</v>
      </c>
      <c r="Y157">
        <v>2.22282</v>
      </c>
      <c r="Z157">
        <v>3.7883300000000002</v>
      </c>
      <c r="AA157">
        <v>1.10764</v>
      </c>
      <c r="AB157">
        <v>0.16491</v>
      </c>
      <c r="AD157">
        <v>2.1178499999999998</v>
      </c>
      <c r="AE157">
        <v>13.6</v>
      </c>
      <c r="AG157">
        <v>0</v>
      </c>
      <c r="AJ157">
        <v>2.1224099999999999</v>
      </c>
      <c r="AK157">
        <v>0.76583000000000001</v>
      </c>
      <c r="AL157">
        <v>0.39613999999999999</v>
      </c>
      <c r="AM157">
        <v>3.2843800000000001</v>
      </c>
      <c r="AN157">
        <v>2.0428299999999999</v>
      </c>
      <c r="AO157">
        <v>0.84423000000000004</v>
      </c>
      <c r="AP157">
        <v>1.2704599999999999</v>
      </c>
      <c r="AQ157">
        <v>4.17272</v>
      </c>
      <c r="AS157">
        <v>0</v>
      </c>
      <c r="AT157">
        <v>3</v>
      </c>
      <c r="AU157">
        <v>5</v>
      </c>
      <c r="AV157">
        <v>5</v>
      </c>
      <c r="AW157" s="4">
        <v>24375</v>
      </c>
      <c r="AX157">
        <v>0</v>
      </c>
      <c r="AY157">
        <v>5</v>
      </c>
      <c r="BA157" s="1">
        <v>44259</v>
      </c>
      <c r="BB157">
        <v>2</v>
      </c>
      <c r="BC157">
        <v>2</v>
      </c>
      <c r="BD157">
        <v>0</v>
      </c>
      <c r="BE157">
        <v>16</v>
      </c>
      <c r="BF157">
        <v>1</v>
      </c>
      <c r="BG157">
        <v>0</v>
      </c>
      <c r="BH157">
        <v>16</v>
      </c>
      <c r="BI157" s="1">
        <v>43587</v>
      </c>
      <c r="BJ157">
        <v>8</v>
      </c>
      <c r="BK157">
        <v>4</v>
      </c>
      <c r="BL157">
        <v>1</v>
      </c>
      <c r="BM157">
        <v>36</v>
      </c>
      <c r="BN157">
        <v>1</v>
      </c>
      <c r="BO157">
        <v>0</v>
      </c>
      <c r="BP157">
        <v>36</v>
      </c>
      <c r="BQ157" s="1">
        <v>43164</v>
      </c>
      <c r="BR157">
        <v>6</v>
      </c>
      <c r="BS157">
        <v>5</v>
      </c>
      <c r="BT157">
        <v>1</v>
      </c>
      <c r="BU157">
        <v>32</v>
      </c>
      <c r="BV157">
        <v>1</v>
      </c>
      <c r="BW157">
        <v>0</v>
      </c>
      <c r="BX157">
        <v>32</v>
      </c>
      <c r="BY157">
        <v>25.332999999999998</v>
      </c>
      <c r="CA157" t="s">
        <v>1418</v>
      </c>
      <c r="CB157" t="s">
        <v>1419</v>
      </c>
      <c r="CC157">
        <v>7450</v>
      </c>
      <c r="CD157">
        <v>100</v>
      </c>
      <c r="CE157">
        <v>2014458200</v>
      </c>
      <c r="CF157" t="s">
        <v>98</v>
      </c>
      <c r="CG157" t="s">
        <v>99</v>
      </c>
      <c r="CH157" s="1">
        <v>35916</v>
      </c>
      <c r="CI157" t="s">
        <v>99</v>
      </c>
      <c r="CJ157" t="s">
        <v>99</v>
      </c>
      <c r="CK157" t="s">
        <v>99</v>
      </c>
      <c r="CL157" t="s">
        <v>102</v>
      </c>
      <c r="CM157" t="s">
        <v>1417</v>
      </c>
      <c r="CN157">
        <v>96</v>
      </c>
      <c r="CO157" s="1">
        <v>44621</v>
      </c>
      <c r="CP157" s="1"/>
      <c r="CV157"/>
    </row>
    <row r="158" spans="1:102" x14ac:dyDescent="0.25">
      <c r="A158" t="s">
        <v>233</v>
      </c>
      <c r="B158" s="18" t="s">
        <v>1767</v>
      </c>
      <c r="C158" s="18">
        <v>315164</v>
      </c>
      <c r="D158" t="s">
        <v>613</v>
      </c>
      <c r="E158" t="s">
        <v>615</v>
      </c>
      <c r="F158" t="s">
        <v>278</v>
      </c>
      <c r="G158" t="s">
        <v>1781</v>
      </c>
      <c r="H158">
        <v>51.1</v>
      </c>
      <c r="I158" t="s">
        <v>97</v>
      </c>
      <c r="K158" t="s">
        <v>99</v>
      </c>
      <c r="L158" t="s">
        <v>104</v>
      </c>
      <c r="M158">
        <v>5</v>
      </c>
      <c r="N158">
        <v>4</v>
      </c>
      <c r="O158">
        <v>4</v>
      </c>
      <c r="P158">
        <v>5</v>
      </c>
      <c r="Q158">
        <v>5</v>
      </c>
      <c r="R158">
        <v>5</v>
      </c>
      <c r="S158">
        <v>5</v>
      </c>
      <c r="U158" s="8">
        <v>3.5870199999999999</v>
      </c>
      <c r="V158" s="8">
        <v>1.2451099999999999</v>
      </c>
      <c r="W158">
        <v>67.2</v>
      </c>
      <c r="X158">
        <v>0.42602000000000001</v>
      </c>
      <c r="Y158">
        <v>1.67113</v>
      </c>
      <c r="Z158">
        <v>3.1183200000000002</v>
      </c>
      <c r="AA158">
        <v>0.97206999999999999</v>
      </c>
      <c r="AB158">
        <v>0.14066999999999999</v>
      </c>
      <c r="AD158">
        <v>1.9158900000000001</v>
      </c>
      <c r="AE158">
        <v>63.2</v>
      </c>
      <c r="AG158">
        <v>3</v>
      </c>
      <c r="AJ158">
        <v>2.1076299999999999</v>
      </c>
      <c r="AK158">
        <v>0.71694000000000002</v>
      </c>
      <c r="AL158">
        <v>0.35577999999999999</v>
      </c>
      <c r="AM158">
        <v>3.1803400000000002</v>
      </c>
      <c r="AN158">
        <v>1.8609800000000001</v>
      </c>
      <c r="AO158">
        <v>0.43708999999999998</v>
      </c>
      <c r="AP158">
        <v>1.3106500000000001</v>
      </c>
      <c r="AQ158">
        <v>3.5610300000000001</v>
      </c>
      <c r="AS158">
        <v>0</v>
      </c>
      <c r="AT158">
        <v>0</v>
      </c>
      <c r="AU158">
        <v>0</v>
      </c>
      <c r="AV158">
        <v>0</v>
      </c>
      <c r="AW158" s="4">
        <v>0</v>
      </c>
      <c r="AX158">
        <v>0</v>
      </c>
      <c r="AY158">
        <v>0</v>
      </c>
      <c r="BA158" s="1">
        <v>44421</v>
      </c>
      <c r="BB158">
        <v>0</v>
      </c>
      <c r="BC158">
        <v>0</v>
      </c>
      <c r="BD158">
        <v>0</v>
      </c>
      <c r="BE158">
        <v>0</v>
      </c>
      <c r="BF158">
        <v>0</v>
      </c>
      <c r="BG158">
        <v>0</v>
      </c>
      <c r="BH158">
        <v>0</v>
      </c>
      <c r="BI158" s="1">
        <v>43741</v>
      </c>
      <c r="BJ158">
        <v>4</v>
      </c>
      <c r="BK158">
        <v>4</v>
      </c>
      <c r="BL158">
        <v>0</v>
      </c>
      <c r="BM158">
        <v>28</v>
      </c>
      <c r="BN158">
        <v>1</v>
      </c>
      <c r="BO158">
        <v>0</v>
      </c>
      <c r="BP158">
        <v>28</v>
      </c>
      <c r="BQ158" s="1">
        <v>43397</v>
      </c>
      <c r="BR158">
        <v>3</v>
      </c>
      <c r="BS158">
        <v>3</v>
      </c>
      <c r="BT158">
        <v>0</v>
      </c>
      <c r="BU158">
        <v>16</v>
      </c>
      <c r="BV158">
        <v>1</v>
      </c>
      <c r="BW158">
        <v>0</v>
      </c>
      <c r="BX158">
        <v>16</v>
      </c>
      <c r="BY158">
        <v>12</v>
      </c>
      <c r="CA158" t="s">
        <v>613</v>
      </c>
      <c r="CB158" t="s">
        <v>616</v>
      </c>
      <c r="CC158">
        <v>7670</v>
      </c>
      <c r="CD158">
        <v>100</v>
      </c>
      <c r="CE158">
        <v>2015677800</v>
      </c>
      <c r="CF158" t="s">
        <v>98</v>
      </c>
      <c r="CG158" t="s">
        <v>99</v>
      </c>
      <c r="CH158" s="1">
        <v>28338</v>
      </c>
      <c r="CI158" t="s">
        <v>99</v>
      </c>
      <c r="CJ158" t="s">
        <v>99</v>
      </c>
      <c r="CK158" t="s">
        <v>99</v>
      </c>
      <c r="CL158" t="s">
        <v>102</v>
      </c>
      <c r="CM158" t="s">
        <v>614</v>
      </c>
      <c r="CN158">
        <v>69</v>
      </c>
      <c r="CO158" s="1">
        <v>44621</v>
      </c>
      <c r="CP158" s="1"/>
      <c r="CV158"/>
    </row>
    <row r="159" spans="1:102" x14ac:dyDescent="0.25">
      <c r="A159" t="s">
        <v>233</v>
      </c>
      <c r="B159" s="18" t="s">
        <v>1767</v>
      </c>
      <c r="C159" s="18">
        <v>315425</v>
      </c>
      <c r="D159" t="s">
        <v>1393</v>
      </c>
      <c r="E159" t="s">
        <v>1395</v>
      </c>
      <c r="F159" t="s">
        <v>202</v>
      </c>
      <c r="G159" t="s">
        <v>1781</v>
      </c>
      <c r="H159">
        <v>123.6</v>
      </c>
      <c r="I159" t="s">
        <v>97</v>
      </c>
      <c r="J159" t="s">
        <v>107</v>
      </c>
      <c r="K159" t="s">
        <v>99</v>
      </c>
      <c r="L159" t="s">
        <v>104</v>
      </c>
      <c r="M159">
        <v>2</v>
      </c>
      <c r="N159">
        <v>4</v>
      </c>
      <c r="O159">
        <v>1</v>
      </c>
      <c r="P159">
        <v>4</v>
      </c>
      <c r="Q159">
        <v>4</v>
      </c>
      <c r="R159">
        <v>5</v>
      </c>
      <c r="S159">
        <v>4</v>
      </c>
      <c r="U159" s="8">
        <v>3.8053400000000002</v>
      </c>
      <c r="V159" s="8">
        <v>0.81328</v>
      </c>
      <c r="W159">
        <v>54.8</v>
      </c>
      <c r="X159">
        <v>0.96577999999999997</v>
      </c>
      <c r="Y159">
        <v>1.7790699999999999</v>
      </c>
      <c r="Z159">
        <v>3.3278099999999999</v>
      </c>
      <c r="AA159">
        <v>0.49753999999999998</v>
      </c>
      <c r="AB159">
        <v>7.2440000000000004E-2</v>
      </c>
      <c r="AD159">
        <v>2.0262699999999998</v>
      </c>
      <c r="AE159">
        <v>31.6</v>
      </c>
      <c r="AG159">
        <v>1</v>
      </c>
      <c r="AJ159">
        <v>2.2006899999999998</v>
      </c>
      <c r="AK159">
        <v>0.68098999999999998</v>
      </c>
      <c r="AL159">
        <v>0.30925000000000002</v>
      </c>
      <c r="AM159">
        <v>3.1909299999999998</v>
      </c>
      <c r="AN159">
        <v>1.88497</v>
      </c>
      <c r="AO159">
        <v>1.0431900000000001</v>
      </c>
      <c r="AP159">
        <v>0.9849</v>
      </c>
      <c r="AQ159">
        <v>3.7652399999999999</v>
      </c>
      <c r="AS159">
        <v>0</v>
      </c>
      <c r="AT159">
        <v>9</v>
      </c>
      <c r="AU159">
        <v>1</v>
      </c>
      <c r="AV159">
        <v>2</v>
      </c>
      <c r="AW159" s="4">
        <v>29423</v>
      </c>
      <c r="AX159">
        <v>0</v>
      </c>
      <c r="AY159">
        <v>2</v>
      </c>
      <c r="BA159" s="1">
        <v>44391</v>
      </c>
      <c r="BB159">
        <v>1</v>
      </c>
      <c r="BC159">
        <v>0</v>
      </c>
      <c r="BD159">
        <v>1</v>
      </c>
      <c r="BE159">
        <v>4</v>
      </c>
      <c r="BF159">
        <v>0</v>
      </c>
      <c r="BG159">
        <v>0</v>
      </c>
      <c r="BH159">
        <v>4</v>
      </c>
      <c r="BI159" s="1">
        <v>43705</v>
      </c>
      <c r="BJ159">
        <v>5</v>
      </c>
      <c r="BK159">
        <v>4</v>
      </c>
      <c r="BL159">
        <v>0</v>
      </c>
      <c r="BM159">
        <v>216</v>
      </c>
      <c r="BN159">
        <v>2</v>
      </c>
      <c r="BO159">
        <v>108</v>
      </c>
      <c r="BP159">
        <v>324</v>
      </c>
      <c r="BQ159" s="1">
        <v>43332</v>
      </c>
      <c r="BR159">
        <v>4</v>
      </c>
      <c r="BS159">
        <v>3</v>
      </c>
      <c r="BT159">
        <v>1</v>
      </c>
      <c r="BU159">
        <v>20</v>
      </c>
      <c r="BV159">
        <v>1</v>
      </c>
      <c r="BW159">
        <v>0</v>
      </c>
      <c r="BX159">
        <v>20</v>
      </c>
      <c r="BY159">
        <v>113.333</v>
      </c>
      <c r="CA159" t="s">
        <v>1396</v>
      </c>
      <c r="CB159" t="s">
        <v>1397</v>
      </c>
      <c r="CC159">
        <v>8844</v>
      </c>
      <c r="CD159">
        <v>350</v>
      </c>
      <c r="CE159">
        <v>9083698711</v>
      </c>
      <c r="CF159" t="s">
        <v>98</v>
      </c>
      <c r="CG159" t="s">
        <v>99</v>
      </c>
      <c r="CH159" s="1">
        <v>36083</v>
      </c>
      <c r="CI159" t="s">
        <v>99</v>
      </c>
      <c r="CJ159" t="s">
        <v>99</v>
      </c>
      <c r="CK159" t="s">
        <v>99</v>
      </c>
      <c r="CL159" t="s">
        <v>102</v>
      </c>
      <c r="CM159" t="s">
        <v>1394</v>
      </c>
      <c r="CN159">
        <v>200</v>
      </c>
      <c r="CO159" s="1">
        <v>44621</v>
      </c>
      <c r="CP159" s="1"/>
      <c r="CV159"/>
    </row>
    <row r="160" spans="1:102" x14ac:dyDescent="0.25">
      <c r="A160" t="s">
        <v>233</v>
      </c>
      <c r="B160" s="18" t="s">
        <v>1767</v>
      </c>
      <c r="C160" s="18">
        <v>315375</v>
      </c>
      <c r="D160" t="s">
        <v>1274</v>
      </c>
      <c r="E160" t="s">
        <v>158</v>
      </c>
      <c r="F160" t="s">
        <v>206</v>
      </c>
      <c r="G160" t="s">
        <v>1781</v>
      </c>
      <c r="H160">
        <v>72.7</v>
      </c>
      <c r="I160" t="s">
        <v>97</v>
      </c>
      <c r="K160" t="s">
        <v>99</v>
      </c>
      <c r="L160" t="s">
        <v>104</v>
      </c>
      <c r="M160">
        <v>4</v>
      </c>
      <c r="N160">
        <v>4</v>
      </c>
      <c r="O160">
        <v>2</v>
      </c>
      <c r="P160">
        <v>5</v>
      </c>
      <c r="Q160">
        <v>5</v>
      </c>
      <c r="R160">
        <v>5</v>
      </c>
      <c r="S160">
        <v>4</v>
      </c>
      <c r="U160" s="8">
        <v>3.65842</v>
      </c>
      <c r="V160" s="8">
        <v>0.68635999999999997</v>
      </c>
      <c r="X160">
        <v>0.71462000000000003</v>
      </c>
      <c r="Y160">
        <v>1.4009799999999999</v>
      </c>
      <c r="Z160">
        <v>3.2741400000000001</v>
      </c>
      <c r="AA160">
        <v>0.56435000000000002</v>
      </c>
      <c r="AB160">
        <v>7.6999999999999999E-2</v>
      </c>
      <c r="AC160">
        <v>6</v>
      </c>
      <c r="AD160">
        <v>2.2574399999999999</v>
      </c>
      <c r="AF160">
        <v>6</v>
      </c>
      <c r="AH160">
        <v>6</v>
      </c>
      <c r="AJ160">
        <v>1.9574199999999999</v>
      </c>
      <c r="AK160">
        <v>0.67412000000000005</v>
      </c>
      <c r="AL160">
        <v>0.30809999999999998</v>
      </c>
      <c r="AM160">
        <v>2.9396399999999998</v>
      </c>
      <c r="AN160">
        <v>2.3610099999999998</v>
      </c>
      <c r="AO160">
        <v>0.77976000000000001</v>
      </c>
      <c r="AP160">
        <v>0.83430000000000004</v>
      </c>
      <c r="AQ160">
        <v>3.9293</v>
      </c>
      <c r="AS160">
        <v>0</v>
      </c>
      <c r="AT160">
        <v>0</v>
      </c>
      <c r="AU160">
        <v>1</v>
      </c>
      <c r="AV160">
        <v>1</v>
      </c>
      <c r="AW160" s="4">
        <v>650</v>
      </c>
      <c r="AX160">
        <v>0</v>
      </c>
      <c r="AY160">
        <v>1</v>
      </c>
      <c r="BA160" s="1">
        <v>44404</v>
      </c>
      <c r="BB160">
        <v>4</v>
      </c>
      <c r="BC160">
        <v>4</v>
      </c>
      <c r="BD160">
        <v>0</v>
      </c>
      <c r="BE160">
        <v>16</v>
      </c>
      <c r="BF160">
        <v>1</v>
      </c>
      <c r="BG160">
        <v>0</v>
      </c>
      <c r="BH160">
        <v>16</v>
      </c>
      <c r="BI160" s="1">
        <v>43719</v>
      </c>
      <c r="BJ160">
        <v>4</v>
      </c>
      <c r="BK160">
        <v>3</v>
      </c>
      <c r="BL160">
        <v>0</v>
      </c>
      <c r="BM160">
        <v>20</v>
      </c>
      <c r="BN160">
        <v>1</v>
      </c>
      <c r="BO160">
        <v>0</v>
      </c>
      <c r="BP160">
        <v>20</v>
      </c>
      <c r="BQ160" s="1">
        <v>43385</v>
      </c>
      <c r="BR160">
        <v>6</v>
      </c>
      <c r="BS160">
        <v>6</v>
      </c>
      <c r="BT160">
        <v>0</v>
      </c>
      <c r="BU160">
        <v>40</v>
      </c>
      <c r="BV160">
        <v>2</v>
      </c>
      <c r="BW160">
        <v>20</v>
      </c>
      <c r="BX160">
        <v>60</v>
      </c>
      <c r="BY160">
        <v>24.667000000000002</v>
      </c>
      <c r="CA160" t="s">
        <v>1276</v>
      </c>
      <c r="CB160" t="s">
        <v>1277</v>
      </c>
      <c r="CC160">
        <v>7104</v>
      </c>
      <c r="CD160">
        <v>200</v>
      </c>
      <c r="CE160">
        <v>9734825000</v>
      </c>
      <c r="CF160" t="s">
        <v>98</v>
      </c>
      <c r="CG160" t="s">
        <v>99</v>
      </c>
      <c r="CH160" s="1">
        <v>35765</v>
      </c>
      <c r="CI160" t="s">
        <v>99</v>
      </c>
      <c r="CJ160" t="s">
        <v>99</v>
      </c>
      <c r="CK160" t="s">
        <v>99</v>
      </c>
      <c r="CL160" t="s">
        <v>102</v>
      </c>
      <c r="CM160" t="s">
        <v>1275</v>
      </c>
      <c r="CN160">
        <v>120</v>
      </c>
      <c r="CO160" s="1">
        <v>44621</v>
      </c>
      <c r="CP160" s="1"/>
      <c r="CV160"/>
    </row>
    <row r="161" spans="1:102" x14ac:dyDescent="0.25">
      <c r="A161" t="s">
        <v>233</v>
      </c>
      <c r="B161" s="18" t="s">
        <v>1767</v>
      </c>
      <c r="C161" s="18">
        <v>315224</v>
      </c>
      <c r="D161" t="s">
        <v>782</v>
      </c>
      <c r="E161" t="s">
        <v>131</v>
      </c>
      <c r="F161" t="s">
        <v>166</v>
      </c>
      <c r="G161" t="s">
        <v>1781</v>
      </c>
      <c r="H161">
        <v>85.3</v>
      </c>
      <c r="I161" t="s">
        <v>114</v>
      </c>
      <c r="K161" t="s">
        <v>99</v>
      </c>
      <c r="L161" t="s">
        <v>104</v>
      </c>
      <c r="M161">
        <v>1</v>
      </c>
      <c r="N161">
        <v>2</v>
      </c>
      <c r="O161">
        <v>1</v>
      </c>
      <c r="P161">
        <v>3</v>
      </c>
      <c r="Q161">
        <v>2</v>
      </c>
      <c r="R161">
        <v>4</v>
      </c>
      <c r="S161">
        <v>3</v>
      </c>
      <c r="U161" s="8">
        <v>2.72925</v>
      </c>
      <c r="V161" s="8">
        <v>0.47864000000000001</v>
      </c>
      <c r="W161">
        <v>52.2</v>
      </c>
      <c r="X161">
        <v>0.76822999999999997</v>
      </c>
      <c r="Y161">
        <v>1.2468699999999999</v>
      </c>
      <c r="Z161">
        <v>2.52895</v>
      </c>
      <c r="AA161">
        <v>0.40799999999999997</v>
      </c>
      <c r="AB161">
        <v>2.4670000000000001E-2</v>
      </c>
      <c r="AD161">
        <v>1.48238</v>
      </c>
      <c r="AE161">
        <v>40</v>
      </c>
      <c r="AG161">
        <v>0</v>
      </c>
      <c r="AJ161">
        <v>1.9591700000000001</v>
      </c>
      <c r="AK161">
        <v>0.66222000000000003</v>
      </c>
      <c r="AL161">
        <v>0.31107000000000001</v>
      </c>
      <c r="AM161">
        <v>2.9324599999999998</v>
      </c>
      <c r="AN161">
        <v>1.5489999999999999</v>
      </c>
      <c r="AO161">
        <v>0.85331999999999997</v>
      </c>
      <c r="AP161">
        <v>0.57623999999999997</v>
      </c>
      <c r="AQ161">
        <v>2.9384999999999999</v>
      </c>
      <c r="AS161">
        <v>0</v>
      </c>
      <c r="AT161">
        <v>14</v>
      </c>
      <c r="AU161">
        <v>0</v>
      </c>
      <c r="AV161">
        <v>2</v>
      </c>
      <c r="AW161" s="4">
        <v>61466.41</v>
      </c>
      <c r="AX161">
        <v>0</v>
      </c>
      <c r="AY161">
        <v>2</v>
      </c>
      <c r="BA161" s="1">
        <v>44432</v>
      </c>
      <c r="BB161">
        <v>3</v>
      </c>
      <c r="BC161">
        <v>2</v>
      </c>
      <c r="BD161">
        <v>1</v>
      </c>
      <c r="BE161">
        <v>24</v>
      </c>
      <c r="BF161">
        <v>1</v>
      </c>
      <c r="BG161">
        <v>0</v>
      </c>
      <c r="BH161">
        <v>24</v>
      </c>
      <c r="BI161" s="1">
        <v>43735</v>
      </c>
      <c r="BJ161">
        <v>12</v>
      </c>
      <c r="BK161">
        <v>9</v>
      </c>
      <c r="BL161">
        <v>3</v>
      </c>
      <c r="BM161">
        <v>72</v>
      </c>
      <c r="BN161">
        <v>2</v>
      </c>
      <c r="BO161">
        <v>36</v>
      </c>
      <c r="BP161">
        <v>108</v>
      </c>
      <c r="BQ161" s="1">
        <v>43369</v>
      </c>
      <c r="BR161">
        <v>11</v>
      </c>
      <c r="BS161">
        <v>11</v>
      </c>
      <c r="BT161">
        <v>0</v>
      </c>
      <c r="BU161">
        <v>123</v>
      </c>
      <c r="BV161">
        <v>1</v>
      </c>
      <c r="BW161">
        <v>0</v>
      </c>
      <c r="BX161">
        <v>123</v>
      </c>
      <c r="BY161">
        <v>68.5</v>
      </c>
      <c r="CA161" t="s">
        <v>784</v>
      </c>
      <c r="CB161" t="s">
        <v>785</v>
      </c>
      <c r="CC161">
        <v>7844</v>
      </c>
      <c r="CD161">
        <v>390</v>
      </c>
      <c r="CE161">
        <v>9084594128</v>
      </c>
      <c r="CF161" t="s">
        <v>98</v>
      </c>
      <c r="CG161" t="s">
        <v>99</v>
      </c>
      <c r="CH161" s="1">
        <v>31483</v>
      </c>
      <c r="CI161" t="s">
        <v>99</v>
      </c>
      <c r="CJ161" t="s">
        <v>99</v>
      </c>
      <c r="CK161" t="s">
        <v>99</v>
      </c>
      <c r="CL161" t="s">
        <v>102</v>
      </c>
      <c r="CM161" t="s">
        <v>783</v>
      </c>
      <c r="CN161">
        <v>120</v>
      </c>
      <c r="CO161" s="1">
        <v>44621</v>
      </c>
      <c r="CP161" s="1"/>
      <c r="CV161"/>
    </row>
    <row r="162" spans="1:102" x14ac:dyDescent="0.25">
      <c r="A162" t="s">
        <v>233</v>
      </c>
      <c r="B162" s="18" t="s">
        <v>1767</v>
      </c>
      <c r="C162" s="18">
        <v>315327</v>
      </c>
      <c r="D162" t="s">
        <v>1099</v>
      </c>
      <c r="E162" t="s">
        <v>143</v>
      </c>
      <c r="F162" t="s">
        <v>473</v>
      </c>
      <c r="G162" t="s">
        <v>1781</v>
      </c>
      <c r="H162">
        <v>102.8</v>
      </c>
      <c r="I162" t="s">
        <v>106</v>
      </c>
      <c r="K162" t="s">
        <v>99</v>
      </c>
      <c r="L162" t="s">
        <v>104</v>
      </c>
      <c r="M162">
        <v>5</v>
      </c>
      <c r="N162">
        <v>3</v>
      </c>
      <c r="O162">
        <v>5</v>
      </c>
      <c r="P162">
        <v>5</v>
      </c>
      <c r="Q162">
        <v>5</v>
      </c>
      <c r="R162">
        <v>4</v>
      </c>
      <c r="S162">
        <v>3</v>
      </c>
      <c r="U162" s="8">
        <v>2.9994299999999998</v>
      </c>
      <c r="V162" s="8">
        <v>0.55908999999999998</v>
      </c>
      <c r="W162">
        <v>35</v>
      </c>
      <c r="X162">
        <v>0.60284000000000004</v>
      </c>
      <c r="Y162">
        <v>1.16194</v>
      </c>
      <c r="Z162">
        <v>2.4963199999999999</v>
      </c>
      <c r="AA162">
        <v>0.41114000000000001</v>
      </c>
      <c r="AB162">
        <v>1.9529999999999999E-2</v>
      </c>
      <c r="AD162">
        <v>1.8374999999999999</v>
      </c>
      <c r="AE162">
        <v>53.8</v>
      </c>
      <c r="AG162">
        <v>1</v>
      </c>
      <c r="AJ162">
        <v>1.6714100000000001</v>
      </c>
      <c r="AK162">
        <v>0.62480999999999998</v>
      </c>
      <c r="AL162">
        <v>0.30237999999999998</v>
      </c>
      <c r="AM162">
        <v>2.5985999999999998</v>
      </c>
      <c r="AN162">
        <v>2.2506599999999999</v>
      </c>
      <c r="AO162">
        <v>0.7097</v>
      </c>
      <c r="AP162">
        <v>0.69245999999999996</v>
      </c>
      <c r="AQ162">
        <v>3.6443099999999999</v>
      </c>
      <c r="AS162">
        <v>0</v>
      </c>
      <c r="AT162">
        <v>0</v>
      </c>
      <c r="AU162">
        <v>1</v>
      </c>
      <c r="AV162">
        <v>2</v>
      </c>
      <c r="AW162" s="4">
        <v>5650</v>
      </c>
      <c r="AX162">
        <v>0</v>
      </c>
      <c r="AY162">
        <v>2</v>
      </c>
      <c r="BA162" s="1">
        <v>44264</v>
      </c>
      <c r="BB162">
        <v>0</v>
      </c>
      <c r="BC162">
        <v>0</v>
      </c>
      <c r="BD162">
        <v>0</v>
      </c>
      <c r="BE162">
        <v>0</v>
      </c>
      <c r="BF162">
        <v>0</v>
      </c>
      <c r="BG162">
        <v>0</v>
      </c>
      <c r="BH162">
        <v>0</v>
      </c>
      <c r="BI162" s="1">
        <v>43588</v>
      </c>
      <c r="BJ162">
        <v>3</v>
      </c>
      <c r="BK162">
        <v>2</v>
      </c>
      <c r="BL162">
        <v>0</v>
      </c>
      <c r="BM162">
        <v>12</v>
      </c>
      <c r="BN162">
        <v>1</v>
      </c>
      <c r="BO162">
        <v>0</v>
      </c>
      <c r="BP162">
        <v>12</v>
      </c>
      <c r="BQ162" s="1">
        <v>43192</v>
      </c>
      <c r="BR162">
        <v>1</v>
      </c>
      <c r="BS162">
        <v>1</v>
      </c>
      <c r="BT162">
        <v>0</v>
      </c>
      <c r="BU162">
        <v>8</v>
      </c>
      <c r="BV162">
        <v>1</v>
      </c>
      <c r="BW162">
        <v>0</v>
      </c>
      <c r="BX162">
        <v>8</v>
      </c>
      <c r="BY162">
        <v>5.3330000000000002</v>
      </c>
      <c r="CA162" t="s">
        <v>1101</v>
      </c>
      <c r="CB162" t="s">
        <v>1102</v>
      </c>
      <c r="CC162">
        <v>8701</v>
      </c>
      <c r="CD162">
        <v>310</v>
      </c>
      <c r="CE162">
        <v>7329050700</v>
      </c>
      <c r="CF162" t="s">
        <v>98</v>
      </c>
      <c r="CG162" t="s">
        <v>99</v>
      </c>
      <c r="CH162" s="1">
        <v>34219</v>
      </c>
      <c r="CI162" t="s">
        <v>99</v>
      </c>
      <c r="CJ162" t="s">
        <v>99</v>
      </c>
      <c r="CK162" t="s">
        <v>99</v>
      </c>
      <c r="CL162" t="s">
        <v>102</v>
      </c>
      <c r="CM162" t="s">
        <v>1100</v>
      </c>
      <c r="CN162">
        <v>123</v>
      </c>
      <c r="CO162" s="1">
        <v>44621</v>
      </c>
      <c r="CP162" s="1"/>
      <c r="CV162"/>
    </row>
    <row r="163" spans="1:102" x14ac:dyDescent="0.25">
      <c r="A163" t="s">
        <v>233</v>
      </c>
      <c r="B163" s="18" t="s">
        <v>1767</v>
      </c>
      <c r="C163" s="18">
        <v>315161</v>
      </c>
      <c r="D163" t="s">
        <v>608</v>
      </c>
      <c r="E163" t="s">
        <v>610</v>
      </c>
      <c r="F163" t="s">
        <v>268</v>
      </c>
      <c r="G163" t="s">
        <v>1782</v>
      </c>
      <c r="H163">
        <v>21</v>
      </c>
      <c r="I163" t="s">
        <v>108</v>
      </c>
      <c r="K163" t="s">
        <v>99</v>
      </c>
      <c r="L163" t="s">
        <v>104</v>
      </c>
      <c r="M163">
        <v>2</v>
      </c>
      <c r="N163">
        <v>5</v>
      </c>
      <c r="O163">
        <v>1</v>
      </c>
      <c r="P163">
        <v>2</v>
      </c>
      <c r="Q163">
        <v>2</v>
      </c>
      <c r="R163">
        <v>3</v>
      </c>
      <c r="S163">
        <v>5</v>
      </c>
      <c r="U163" s="8">
        <v>7.3940599999999996</v>
      </c>
      <c r="V163" s="8">
        <v>1.30206</v>
      </c>
      <c r="W163">
        <v>68.8</v>
      </c>
      <c r="X163">
        <v>3.0706500000000001</v>
      </c>
      <c r="Y163">
        <v>4.3727099999999997</v>
      </c>
      <c r="Z163">
        <v>6.3742200000000002</v>
      </c>
      <c r="AA163">
        <v>0.90195999999999998</v>
      </c>
      <c r="AB163">
        <v>0.39876</v>
      </c>
      <c r="AD163">
        <v>3.0213399999999999</v>
      </c>
      <c r="AE163">
        <v>66.7</v>
      </c>
      <c r="AG163">
        <v>1</v>
      </c>
      <c r="AJ163">
        <v>2.04108</v>
      </c>
      <c r="AK163">
        <v>0.62653000000000003</v>
      </c>
      <c r="AL163">
        <v>0.29620999999999997</v>
      </c>
      <c r="AM163">
        <v>2.9638300000000002</v>
      </c>
      <c r="AN163">
        <v>3.03044</v>
      </c>
      <c r="AO163">
        <v>3.6050599999999999</v>
      </c>
      <c r="AP163">
        <v>1.64621</v>
      </c>
      <c r="AQ163">
        <v>7.8767300000000002</v>
      </c>
      <c r="AS163">
        <v>0</v>
      </c>
      <c r="AT163">
        <v>0</v>
      </c>
      <c r="AU163">
        <v>0</v>
      </c>
      <c r="AV163">
        <v>5</v>
      </c>
      <c r="AW163" s="4">
        <v>66125.710000000006</v>
      </c>
      <c r="AX163">
        <v>1</v>
      </c>
      <c r="AY163">
        <v>6</v>
      </c>
      <c r="BA163" s="1">
        <v>44210</v>
      </c>
      <c r="BB163">
        <v>5</v>
      </c>
      <c r="BC163">
        <v>5</v>
      </c>
      <c r="BD163">
        <v>0</v>
      </c>
      <c r="BE163">
        <v>116</v>
      </c>
      <c r="BF163">
        <v>1</v>
      </c>
      <c r="BG163">
        <v>0</v>
      </c>
      <c r="BH163">
        <v>116</v>
      </c>
      <c r="BI163" s="1">
        <v>43649</v>
      </c>
      <c r="BJ163">
        <v>0</v>
      </c>
      <c r="BK163">
        <v>0</v>
      </c>
      <c r="BL163">
        <v>0</v>
      </c>
      <c r="BM163">
        <v>0</v>
      </c>
      <c r="BN163">
        <v>0</v>
      </c>
      <c r="BO163">
        <v>0</v>
      </c>
      <c r="BP163">
        <v>0</v>
      </c>
      <c r="BQ163" s="1">
        <v>43308</v>
      </c>
      <c r="BR163">
        <v>5</v>
      </c>
      <c r="BS163">
        <v>5</v>
      </c>
      <c r="BT163">
        <v>0</v>
      </c>
      <c r="BU163">
        <v>20</v>
      </c>
      <c r="BV163">
        <v>1</v>
      </c>
      <c r="BW163">
        <v>0</v>
      </c>
      <c r="BX163">
        <v>20</v>
      </c>
      <c r="BY163">
        <v>61.332999999999998</v>
      </c>
      <c r="CA163" t="s">
        <v>611</v>
      </c>
      <c r="CB163" t="s">
        <v>612</v>
      </c>
      <c r="CC163">
        <v>8098</v>
      </c>
      <c r="CD163">
        <v>340</v>
      </c>
      <c r="CE163">
        <v>8567691500</v>
      </c>
      <c r="CF163" t="s">
        <v>98</v>
      </c>
      <c r="CG163" t="s">
        <v>99</v>
      </c>
      <c r="CH163" s="1">
        <v>27881</v>
      </c>
      <c r="CI163" t="s">
        <v>100</v>
      </c>
      <c r="CJ163" t="s">
        <v>99</v>
      </c>
      <c r="CK163" t="s">
        <v>99</v>
      </c>
      <c r="CL163" t="s">
        <v>102</v>
      </c>
      <c r="CM163" t="s">
        <v>609</v>
      </c>
      <c r="CN163">
        <v>60</v>
      </c>
      <c r="CO163" s="1">
        <v>44621</v>
      </c>
      <c r="CP163" s="1"/>
      <c r="CV163"/>
    </row>
    <row r="164" spans="1:102" x14ac:dyDescent="0.25">
      <c r="A164" t="s">
        <v>233</v>
      </c>
      <c r="B164" s="18" t="s">
        <v>1767</v>
      </c>
      <c r="C164" s="18">
        <v>315336</v>
      </c>
      <c r="D164" t="s">
        <v>1132</v>
      </c>
      <c r="E164" t="s">
        <v>926</v>
      </c>
      <c r="F164" t="s">
        <v>147</v>
      </c>
      <c r="G164" t="s">
        <v>1781</v>
      </c>
      <c r="H164">
        <v>81.3</v>
      </c>
      <c r="I164" t="s">
        <v>106</v>
      </c>
      <c r="K164" t="s">
        <v>99</v>
      </c>
      <c r="L164" t="s">
        <v>104</v>
      </c>
      <c r="M164">
        <v>5</v>
      </c>
      <c r="N164">
        <v>5</v>
      </c>
      <c r="O164">
        <v>3</v>
      </c>
      <c r="P164">
        <v>5</v>
      </c>
      <c r="Q164">
        <v>5</v>
      </c>
      <c r="R164">
        <v>5</v>
      </c>
      <c r="S164">
        <v>5</v>
      </c>
      <c r="U164" s="8">
        <v>4.0161100000000003</v>
      </c>
      <c r="V164" s="8">
        <v>1.0778300000000001</v>
      </c>
      <c r="W164">
        <v>48.6</v>
      </c>
      <c r="X164">
        <v>0.56408000000000003</v>
      </c>
      <c r="Y164">
        <v>1.6418999999999999</v>
      </c>
      <c r="Z164">
        <v>3.65225</v>
      </c>
      <c r="AA164">
        <v>0.92823</v>
      </c>
      <c r="AB164">
        <v>0.14441000000000001</v>
      </c>
      <c r="AD164">
        <v>2.3742100000000002</v>
      </c>
      <c r="AE164">
        <v>12.5</v>
      </c>
      <c r="AG164">
        <v>0</v>
      </c>
      <c r="AJ164">
        <v>2.0625599999999999</v>
      </c>
      <c r="AK164">
        <v>0.67669999999999997</v>
      </c>
      <c r="AL164">
        <v>0.32949000000000001</v>
      </c>
      <c r="AM164">
        <v>3.0687500000000001</v>
      </c>
      <c r="AN164">
        <v>2.35656</v>
      </c>
      <c r="AO164">
        <v>0.61314999999999997</v>
      </c>
      <c r="AP164">
        <v>1.2250700000000001</v>
      </c>
      <c r="AQ164">
        <v>4.1320100000000002</v>
      </c>
      <c r="AS164">
        <v>0</v>
      </c>
      <c r="AT164">
        <v>0</v>
      </c>
      <c r="AU164">
        <v>0</v>
      </c>
      <c r="AV164">
        <v>0</v>
      </c>
      <c r="AW164" s="4">
        <v>0</v>
      </c>
      <c r="AX164">
        <v>0</v>
      </c>
      <c r="AY164">
        <v>0</v>
      </c>
      <c r="BA164" s="1">
        <v>44327</v>
      </c>
      <c r="BB164">
        <v>1</v>
      </c>
      <c r="BC164">
        <v>1</v>
      </c>
      <c r="BD164">
        <v>0</v>
      </c>
      <c r="BE164">
        <v>4</v>
      </c>
      <c r="BF164">
        <v>1</v>
      </c>
      <c r="BG164">
        <v>0</v>
      </c>
      <c r="BH164">
        <v>4</v>
      </c>
      <c r="BI164" s="1">
        <v>43665</v>
      </c>
      <c r="BJ164">
        <v>3</v>
      </c>
      <c r="BK164">
        <v>3</v>
      </c>
      <c r="BL164">
        <v>0</v>
      </c>
      <c r="BM164">
        <v>16</v>
      </c>
      <c r="BN164">
        <v>1</v>
      </c>
      <c r="BO164">
        <v>0</v>
      </c>
      <c r="BP164">
        <v>16</v>
      </c>
      <c r="BQ164" s="1">
        <v>43262</v>
      </c>
      <c r="BR164">
        <v>8</v>
      </c>
      <c r="BS164">
        <v>8</v>
      </c>
      <c r="BT164">
        <v>0</v>
      </c>
      <c r="BU164">
        <v>40</v>
      </c>
      <c r="BV164">
        <v>1</v>
      </c>
      <c r="BW164">
        <v>0</v>
      </c>
      <c r="BX164">
        <v>40</v>
      </c>
      <c r="BY164">
        <v>14</v>
      </c>
      <c r="CA164" t="s">
        <v>1134</v>
      </c>
      <c r="CB164" t="s">
        <v>1135</v>
      </c>
      <c r="CC164">
        <v>8831</v>
      </c>
      <c r="CD164">
        <v>270</v>
      </c>
      <c r="CE164">
        <v>6094487036</v>
      </c>
      <c r="CF164" t="s">
        <v>98</v>
      </c>
      <c r="CG164" t="s">
        <v>99</v>
      </c>
      <c r="CH164" s="1">
        <v>34608</v>
      </c>
      <c r="CI164" t="s">
        <v>99</v>
      </c>
      <c r="CJ164" t="s">
        <v>99</v>
      </c>
      <c r="CK164" t="s">
        <v>99</v>
      </c>
      <c r="CL164" t="s">
        <v>102</v>
      </c>
      <c r="CM164" t="s">
        <v>1133</v>
      </c>
      <c r="CN164">
        <v>136</v>
      </c>
      <c r="CO164" s="1">
        <v>44621</v>
      </c>
      <c r="CP164" s="1"/>
      <c r="CV164"/>
    </row>
    <row r="165" spans="1:102" x14ac:dyDescent="0.25">
      <c r="A165" t="s">
        <v>233</v>
      </c>
      <c r="B165" s="18" t="s">
        <v>1767</v>
      </c>
      <c r="C165" s="18">
        <v>315177</v>
      </c>
      <c r="D165" t="s">
        <v>162</v>
      </c>
      <c r="E165" t="s">
        <v>636</v>
      </c>
      <c r="F165" t="s">
        <v>273</v>
      </c>
      <c r="G165" t="s">
        <v>1781</v>
      </c>
      <c r="H165">
        <v>129.5</v>
      </c>
      <c r="I165" t="s">
        <v>106</v>
      </c>
      <c r="K165" t="s">
        <v>99</v>
      </c>
      <c r="L165" t="s">
        <v>104</v>
      </c>
      <c r="M165">
        <v>4</v>
      </c>
      <c r="N165">
        <v>3</v>
      </c>
      <c r="O165">
        <v>4</v>
      </c>
      <c r="P165">
        <v>4</v>
      </c>
      <c r="Q165">
        <v>5</v>
      </c>
      <c r="R165">
        <v>4</v>
      </c>
      <c r="S165">
        <v>4</v>
      </c>
      <c r="U165" s="8">
        <v>2.9967700000000002</v>
      </c>
      <c r="V165" s="8">
        <v>0.52886999999999995</v>
      </c>
      <c r="W165">
        <v>24.1</v>
      </c>
      <c r="X165">
        <v>0.67991000000000001</v>
      </c>
      <c r="Y165">
        <v>1.2087699999999999</v>
      </c>
      <c r="Z165">
        <v>2.3915500000000001</v>
      </c>
      <c r="AA165">
        <v>0.32058999999999999</v>
      </c>
      <c r="AB165">
        <v>2.5850000000000001E-2</v>
      </c>
      <c r="AD165">
        <v>1.788</v>
      </c>
      <c r="AE165">
        <v>37.5</v>
      </c>
      <c r="AH165">
        <v>6</v>
      </c>
      <c r="AJ165">
        <v>1.8060400000000001</v>
      </c>
      <c r="AK165">
        <v>0.62951000000000001</v>
      </c>
      <c r="AL165">
        <v>0.26096000000000003</v>
      </c>
      <c r="AM165">
        <v>2.69652</v>
      </c>
      <c r="AN165">
        <v>2.02677</v>
      </c>
      <c r="AO165">
        <v>0.79444999999999999</v>
      </c>
      <c r="AP165">
        <v>0.75897000000000003</v>
      </c>
      <c r="AQ165">
        <v>3.5088599999999999</v>
      </c>
      <c r="AS165">
        <v>0</v>
      </c>
      <c r="AT165">
        <v>0</v>
      </c>
      <c r="AU165">
        <v>0</v>
      </c>
      <c r="AV165">
        <v>0</v>
      </c>
      <c r="AW165" s="4">
        <v>0</v>
      </c>
      <c r="AX165">
        <v>0</v>
      </c>
      <c r="AY165">
        <v>0</v>
      </c>
      <c r="BA165" s="1">
        <v>43809</v>
      </c>
      <c r="BB165">
        <v>0</v>
      </c>
      <c r="BC165">
        <v>0</v>
      </c>
      <c r="BD165">
        <v>0</v>
      </c>
      <c r="BE165">
        <v>0</v>
      </c>
      <c r="BF165">
        <v>0</v>
      </c>
      <c r="BG165">
        <v>0</v>
      </c>
      <c r="BH165">
        <v>0</v>
      </c>
      <c r="BI165" s="1">
        <v>43419</v>
      </c>
      <c r="BJ165">
        <v>1</v>
      </c>
      <c r="BK165">
        <v>1</v>
      </c>
      <c r="BL165">
        <v>0</v>
      </c>
      <c r="BM165">
        <v>4</v>
      </c>
      <c r="BN165">
        <v>1</v>
      </c>
      <c r="BO165">
        <v>0</v>
      </c>
      <c r="BP165">
        <v>4</v>
      </c>
      <c r="BQ165" s="1">
        <v>42986</v>
      </c>
      <c r="BR165">
        <v>5</v>
      </c>
      <c r="BS165">
        <v>5</v>
      </c>
      <c r="BT165">
        <v>0</v>
      </c>
      <c r="BU165">
        <v>32</v>
      </c>
      <c r="BV165">
        <v>1</v>
      </c>
      <c r="BW165">
        <v>0</v>
      </c>
      <c r="BX165">
        <v>32</v>
      </c>
      <c r="BY165">
        <v>6.6669999999999998</v>
      </c>
      <c r="CA165" t="s">
        <v>637</v>
      </c>
      <c r="CB165" t="s">
        <v>638</v>
      </c>
      <c r="CC165">
        <v>7724</v>
      </c>
      <c r="CD165">
        <v>290</v>
      </c>
      <c r="CE165">
        <v>7325424700</v>
      </c>
      <c r="CF165" t="s">
        <v>98</v>
      </c>
      <c r="CG165" t="s">
        <v>99</v>
      </c>
      <c r="CH165" s="1">
        <v>29587</v>
      </c>
      <c r="CI165" t="s">
        <v>99</v>
      </c>
      <c r="CJ165" t="s">
        <v>100</v>
      </c>
      <c r="CK165" t="s">
        <v>99</v>
      </c>
      <c r="CL165" t="s">
        <v>102</v>
      </c>
      <c r="CM165" t="s">
        <v>635</v>
      </c>
      <c r="CN165">
        <v>178</v>
      </c>
      <c r="CO165" s="1">
        <v>44621</v>
      </c>
      <c r="CP165" s="1"/>
      <c r="CV165"/>
    </row>
    <row r="166" spans="1:102" x14ac:dyDescent="0.25">
      <c r="A166" t="s">
        <v>233</v>
      </c>
      <c r="B166" s="18" t="s">
        <v>1767</v>
      </c>
      <c r="C166" s="18">
        <v>315058</v>
      </c>
      <c r="D166" t="s">
        <v>353</v>
      </c>
      <c r="E166" t="s">
        <v>130</v>
      </c>
      <c r="F166" t="s">
        <v>268</v>
      </c>
      <c r="G166" t="s">
        <v>1781</v>
      </c>
      <c r="H166">
        <v>64.2</v>
      </c>
      <c r="I166" t="s">
        <v>106</v>
      </c>
      <c r="K166" t="s">
        <v>99</v>
      </c>
      <c r="L166" t="s">
        <v>104</v>
      </c>
      <c r="M166">
        <v>4</v>
      </c>
      <c r="N166">
        <v>3</v>
      </c>
      <c r="O166">
        <v>4</v>
      </c>
      <c r="P166">
        <v>4</v>
      </c>
      <c r="Q166">
        <v>4</v>
      </c>
      <c r="R166">
        <v>3</v>
      </c>
      <c r="S166">
        <v>3</v>
      </c>
      <c r="U166" s="8">
        <v>3.5829599999999999</v>
      </c>
      <c r="V166" s="8">
        <v>0.49602000000000002</v>
      </c>
      <c r="W166">
        <v>52.3</v>
      </c>
      <c r="X166">
        <v>0.89217000000000002</v>
      </c>
      <c r="Y166">
        <v>1.38819</v>
      </c>
      <c r="Z166">
        <v>3.16344</v>
      </c>
      <c r="AA166">
        <v>0.67267999999999994</v>
      </c>
      <c r="AB166">
        <v>8.2879999999999995E-2</v>
      </c>
      <c r="AD166">
        <v>2.1947800000000002</v>
      </c>
      <c r="AE166">
        <v>58.3</v>
      </c>
      <c r="AG166">
        <v>1</v>
      </c>
      <c r="AJ166">
        <v>1.9266799999999999</v>
      </c>
      <c r="AK166">
        <v>0.73795999999999995</v>
      </c>
      <c r="AL166">
        <v>0.33106999999999998</v>
      </c>
      <c r="AM166">
        <v>2.9956999999999998</v>
      </c>
      <c r="AN166">
        <v>2.3321000000000001</v>
      </c>
      <c r="AO166">
        <v>0.88927999999999996</v>
      </c>
      <c r="AP166">
        <v>0.56110000000000004</v>
      </c>
      <c r="AQ166">
        <v>3.77624</v>
      </c>
      <c r="AS166">
        <v>0</v>
      </c>
      <c r="AT166">
        <v>0</v>
      </c>
      <c r="AU166">
        <v>0</v>
      </c>
      <c r="AV166">
        <v>0</v>
      </c>
      <c r="AW166" s="4">
        <v>0</v>
      </c>
      <c r="AX166">
        <v>0</v>
      </c>
      <c r="AY166">
        <v>0</v>
      </c>
      <c r="BA166" s="1">
        <v>43851</v>
      </c>
      <c r="BB166">
        <v>1</v>
      </c>
      <c r="BC166">
        <v>1</v>
      </c>
      <c r="BD166">
        <v>0</v>
      </c>
      <c r="BE166">
        <v>8</v>
      </c>
      <c r="BF166">
        <v>1</v>
      </c>
      <c r="BG166">
        <v>0</v>
      </c>
      <c r="BH166">
        <v>8</v>
      </c>
      <c r="BI166" s="1">
        <v>43515</v>
      </c>
      <c r="BJ166">
        <v>3</v>
      </c>
      <c r="BK166">
        <v>3</v>
      </c>
      <c r="BL166">
        <v>0</v>
      </c>
      <c r="BM166">
        <v>16</v>
      </c>
      <c r="BN166">
        <v>1</v>
      </c>
      <c r="BO166">
        <v>0</v>
      </c>
      <c r="BP166">
        <v>16</v>
      </c>
      <c r="BQ166" s="1">
        <v>43080</v>
      </c>
      <c r="BR166">
        <v>2</v>
      </c>
      <c r="BS166">
        <v>2</v>
      </c>
      <c r="BT166">
        <v>0</v>
      </c>
      <c r="BU166">
        <v>8</v>
      </c>
      <c r="BV166">
        <v>1</v>
      </c>
      <c r="BW166">
        <v>0</v>
      </c>
      <c r="BX166">
        <v>8</v>
      </c>
      <c r="BY166">
        <v>10.667</v>
      </c>
      <c r="CA166" t="s">
        <v>355</v>
      </c>
      <c r="CB166" t="s">
        <v>356</v>
      </c>
      <c r="CC166">
        <v>8079</v>
      </c>
      <c r="CD166">
        <v>340</v>
      </c>
      <c r="CE166">
        <v>8569356677</v>
      </c>
      <c r="CF166" t="s">
        <v>98</v>
      </c>
      <c r="CG166" t="s">
        <v>99</v>
      </c>
      <c r="CH166" s="1">
        <v>26886</v>
      </c>
      <c r="CI166" t="s">
        <v>99</v>
      </c>
      <c r="CJ166" t="s">
        <v>100</v>
      </c>
      <c r="CK166" t="s">
        <v>99</v>
      </c>
      <c r="CL166" t="s">
        <v>102</v>
      </c>
      <c r="CM166" t="s">
        <v>354</v>
      </c>
      <c r="CN166">
        <v>116</v>
      </c>
      <c r="CO166" s="1">
        <v>44621</v>
      </c>
      <c r="CP166" s="1"/>
      <c r="CV166"/>
    </row>
    <row r="167" spans="1:102" x14ac:dyDescent="0.25">
      <c r="A167" t="s">
        <v>233</v>
      </c>
      <c r="B167" s="18" t="s">
        <v>1767</v>
      </c>
      <c r="C167" s="18">
        <v>315416</v>
      </c>
      <c r="D167" t="s">
        <v>1365</v>
      </c>
      <c r="E167" t="s">
        <v>295</v>
      </c>
      <c r="F167" t="s">
        <v>206</v>
      </c>
      <c r="G167" t="s">
        <v>1782</v>
      </c>
      <c r="H167">
        <v>51.5</v>
      </c>
      <c r="I167" t="s">
        <v>108</v>
      </c>
      <c r="K167" t="s">
        <v>99</v>
      </c>
      <c r="L167" t="s">
        <v>104</v>
      </c>
      <c r="M167">
        <v>5</v>
      </c>
      <c r="N167">
        <v>4</v>
      </c>
      <c r="O167">
        <v>4</v>
      </c>
      <c r="P167">
        <v>5</v>
      </c>
      <c r="Q167">
        <v>4</v>
      </c>
      <c r="R167">
        <v>5</v>
      </c>
      <c r="S167">
        <v>4</v>
      </c>
      <c r="U167" s="8">
        <v>3.8164099999999999</v>
      </c>
      <c r="V167" s="8">
        <v>1.0024299999999999</v>
      </c>
      <c r="X167">
        <v>0.75660000000000005</v>
      </c>
      <c r="Y167">
        <v>1.7590300000000001</v>
      </c>
      <c r="Z167">
        <v>3.2965599999999999</v>
      </c>
      <c r="AA167">
        <v>0.77019000000000004</v>
      </c>
      <c r="AB167">
        <v>0.12130000000000001</v>
      </c>
      <c r="AC167">
        <v>6</v>
      </c>
      <c r="AD167">
        <v>2.0573800000000002</v>
      </c>
      <c r="AF167">
        <v>6</v>
      </c>
      <c r="AH167">
        <v>6</v>
      </c>
      <c r="AJ167">
        <v>2.18221</v>
      </c>
      <c r="AK167">
        <v>0.74641000000000002</v>
      </c>
      <c r="AL167">
        <v>0.39505000000000001</v>
      </c>
      <c r="AM167">
        <v>3.32368</v>
      </c>
      <c r="AN167">
        <v>1.93011</v>
      </c>
      <c r="AO167">
        <v>0.74560999999999999</v>
      </c>
      <c r="AP167">
        <v>0.95028999999999997</v>
      </c>
      <c r="AQ167">
        <v>3.6253600000000001</v>
      </c>
      <c r="AS167">
        <v>0</v>
      </c>
      <c r="AT167">
        <v>6</v>
      </c>
      <c r="AU167">
        <v>0</v>
      </c>
      <c r="AV167">
        <v>0</v>
      </c>
      <c r="AW167" s="4">
        <v>0</v>
      </c>
      <c r="AX167">
        <v>0</v>
      </c>
      <c r="AY167">
        <v>0</v>
      </c>
      <c r="BA167" s="1">
        <v>44251</v>
      </c>
      <c r="BB167">
        <v>5</v>
      </c>
      <c r="BC167">
        <v>4</v>
      </c>
      <c r="BD167">
        <v>1</v>
      </c>
      <c r="BE167">
        <v>24</v>
      </c>
      <c r="BF167">
        <v>1</v>
      </c>
      <c r="BG167">
        <v>0</v>
      </c>
      <c r="BH167">
        <v>24</v>
      </c>
      <c r="BI167" s="1">
        <v>43817</v>
      </c>
      <c r="BJ167">
        <v>0</v>
      </c>
      <c r="BK167">
        <v>0</v>
      </c>
      <c r="BL167">
        <v>0</v>
      </c>
      <c r="BM167">
        <v>0</v>
      </c>
      <c r="BN167">
        <v>0</v>
      </c>
      <c r="BO167">
        <v>0</v>
      </c>
      <c r="BP167">
        <v>0</v>
      </c>
      <c r="BQ167" s="1">
        <v>43454</v>
      </c>
      <c r="BR167">
        <v>1</v>
      </c>
      <c r="BS167">
        <v>1</v>
      </c>
      <c r="BT167">
        <v>0</v>
      </c>
      <c r="BU167">
        <v>4</v>
      </c>
      <c r="BV167">
        <v>1</v>
      </c>
      <c r="BW167">
        <v>0</v>
      </c>
      <c r="BX167">
        <v>4</v>
      </c>
      <c r="BY167">
        <v>12.667</v>
      </c>
      <c r="CA167" t="s">
        <v>1367</v>
      </c>
      <c r="CB167" t="s">
        <v>1368</v>
      </c>
      <c r="CC167">
        <v>7052</v>
      </c>
      <c r="CD167">
        <v>200</v>
      </c>
      <c r="CE167">
        <v>9737312300</v>
      </c>
      <c r="CF167" t="s">
        <v>98</v>
      </c>
      <c r="CG167" t="s">
        <v>99</v>
      </c>
      <c r="CH167" s="1">
        <v>35765</v>
      </c>
      <c r="CI167" t="s">
        <v>99</v>
      </c>
      <c r="CJ167" t="s">
        <v>99</v>
      </c>
      <c r="CK167" t="s">
        <v>99</v>
      </c>
      <c r="CL167" t="s">
        <v>102</v>
      </c>
      <c r="CM167" t="s">
        <v>1366</v>
      </c>
      <c r="CN167">
        <v>77</v>
      </c>
      <c r="CO167" s="1">
        <v>44621</v>
      </c>
      <c r="CP167" s="1"/>
      <c r="CV167"/>
    </row>
    <row r="168" spans="1:102" x14ac:dyDescent="0.25">
      <c r="A168" t="s">
        <v>233</v>
      </c>
      <c r="B168" s="18" t="s">
        <v>1767</v>
      </c>
      <c r="C168" s="18">
        <v>315215</v>
      </c>
      <c r="D168" t="s">
        <v>751</v>
      </c>
      <c r="E168" t="s">
        <v>161</v>
      </c>
      <c r="F168" t="s">
        <v>181</v>
      </c>
      <c r="G168" t="s">
        <v>1782</v>
      </c>
      <c r="H168">
        <v>96.6</v>
      </c>
      <c r="I168" t="s">
        <v>121</v>
      </c>
      <c r="K168" t="s">
        <v>99</v>
      </c>
      <c r="L168" t="s">
        <v>104</v>
      </c>
      <c r="M168">
        <v>5</v>
      </c>
      <c r="N168">
        <v>5</v>
      </c>
      <c r="O168">
        <v>3</v>
      </c>
      <c r="P168">
        <v>5</v>
      </c>
      <c r="Q168">
        <v>5</v>
      </c>
      <c r="R168">
        <v>5</v>
      </c>
      <c r="S168">
        <v>5</v>
      </c>
      <c r="U168" s="8">
        <v>5.8433799999999998</v>
      </c>
      <c r="V168" s="8">
        <v>1.19373</v>
      </c>
      <c r="W168">
        <v>20.399999999999999</v>
      </c>
      <c r="X168">
        <v>1.60642</v>
      </c>
      <c r="Y168">
        <v>2.8001399999999999</v>
      </c>
      <c r="Z168">
        <v>4.7928699999999997</v>
      </c>
      <c r="AA168">
        <v>0.83797999999999995</v>
      </c>
      <c r="AB168">
        <v>0.10304000000000001</v>
      </c>
      <c r="AD168">
        <v>3.0432399999999999</v>
      </c>
      <c r="AE168">
        <v>8.3000000000000007</v>
      </c>
      <c r="AG168">
        <v>0</v>
      </c>
      <c r="AJ168">
        <v>2.09531</v>
      </c>
      <c r="AK168">
        <v>0.66410000000000002</v>
      </c>
      <c r="AL168">
        <v>0.30592000000000003</v>
      </c>
      <c r="AM168">
        <v>3.0653299999999999</v>
      </c>
      <c r="AN168">
        <v>2.9734099999999999</v>
      </c>
      <c r="AO168">
        <v>1.77929</v>
      </c>
      <c r="AP168">
        <v>1.46133</v>
      </c>
      <c r="AQ168">
        <v>6.0186999999999999</v>
      </c>
      <c r="AS168">
        <v>0</v>
      </c>
      <c r="AT168">
        <v>0</v>
      </c>
      <c r="AU168">
        <v>0</v>
      </c>
      <c r="AV168">
        <v>0</v>
      </c>
      <c r="AW168" s="4">
        <v>0</v>
      </c>
      <c r="AX168">
        <v>0</v>
      </c>
      <c r="AY168">
        <v>0</v>
      </c>
      <c r="BA168" s="1">
        <v>44105</v>
      </c>
      <c r="BB168">
        <v>3</v>
      </c>
      <c r="BC168">
        <v>3</v>
      </c>
      <c r="BD168">
        <v>0</v>
      </c>
      <c r="BE168">
        <v>20</v>
      </c>
      <c r="BF168">
        <v>1</v>
      </c>
      <c r="BG168">
        <v>0</v>
      </c>
      <c r="BH168">
        <v>20</v>
      </c>
      <c r="BI168" s="1">
        <v>43580</v>
      </c>
      <c r="BJ168">
        <v>3</v>
      </c>
      <c r="BK168">
        <v>3</v>
      </c>
      <c r="BL168">
        <v>0</v>
      </c>
      <c r="BM168">
        <v>16</v>
      </c>
      <c r="BN168">
        <v>1</v>
      </c>
      <c r="BO168">
        <v>0</v>
      </c>
      <c r="BP168">
        <v>16</v>
      </c>
      <c r="BQ168" s="1">
        <v>43224</v>
      </c>
      <c r="BR168">
        <v>4</v>
      </c>
      <c r="BS168">
        <v>4</v>
      </c>
      <c r="BT168">
        <v>0</v>
      </c>
      <c r="BU168">
        <v>16</v>
      </c>
      <c r="BV168">
        <v>1</v>
      </c>
      <c r="BW168">
        <v>0</v>
      </c>
      <c r="BX168">
        <v>16</v>
      </c>
      <c r="BY168">
        <v>18</v>
      </c>
      <c r="CA168" t="s">
        <v>753</v>
      </c>
      <c r="CB168" t="s">
        <v>754</v>
      </c>
      <c r="CC168">
        <v>8628</v>
      </c>
      <c r="CD168">
        <v>260</v>
      </c>
      <c r="CE168">
        <v>6098835391</v>
      </c>
      <c r="CF168" t="s">
        <v>98</v>
      </c>
      <c r="CG168" t="s">
        <v>99</v>
      </c>
      <c r="CH168" s="1">
        <v>31079</v>
      </c>
      <c r="CI168" t="s">
        <v>99</v>
      </c>
      <c r="CJ168" t="s">
        <v>99</v>
      </c>
      <c r="CK168" t="s">
        <v>99</v>
      </c>
      <c r="CL168" t="s">
        <v>102</v>
      </c>
      <c r="CM168" t="s">
        <v>752</v>
      </c>
      <c r="CN168">
        <v>137</v>
      </c>
      <c r="CO168" s="1">
        <v>44621</v>
      </c>
      <c r="CP168" s="1"/>
      <c r="CV168"/>
    </row>
    <row r="169" spans="1:102" x14ac:dyDescent="0.25">
      <c r="A169" t="s">
        <v>233</v>
      </c>
      <c r="B169" s="18" t="s">
        <v>1767</v>
      </c>
      <c r="C169" s="18">
        <v>315286</v>
      </c>
      <c r="D169" t="s">
        <v>973</v>
      </c>
      <c r="E169" t="s">
        <v>975</v>
      </c>
      <c r="F169" t="s">
        <v>273</v>
      </c>
      <c r="G169" t="s">
        <v>1782</v>
      </c>
      <c r="H169">
        <v>121.8</v>
      </c>
      <c r="I169" t="s">
        <v>108</v>
      </c>
      <c r="K169" t="s">
        <v>99</v>
      </c>
      <c r="L169" t="s">
        <v>104</v>
      </c>
      <c r="M169">
        <v>3</v>
      </c>
      <c r="N169">
        <v>3</v>
      </c>
      <c r="O169">
        <v>3</v>
      </c>
      <c r="P169">
        <v>4</v>
      </c>
      <c r="Q169">
        <v>5</v>
      </c>
      <c r="R169">
        <v>2</v>
      </c>
      <c r="S169">
        <v>2</v>
      </c>
      <c r="U169" s="8">
        <v>3.71766</v>
      </c>
      <c r="V169" s="8">
        <v>0.37364000000000003</v>
      </c>
      <c r="W169">
        <v>51.2</v>
      </c>
      <c r="X169">
        <v>1.1374899999999999</v>
      </c>
      <c r="Y169">
        <v>1.5111300000000001</v>
      </c>
      <c r="Z169">
        <v>3.0175200000000002</v>
      </c>
      <c r="AA169">
        <v>0.14799000000000001</v>
      </c>
      <c r="AB169">
        <v>1.1129999999999999E-2</v>
      </c>
      <c r="AD169">
        <v>2.2065299999999999</v>
      </c>
      <c r="AE169">
        <v>36.4</v>
      </c>
      <c r="AG169">
        <v>0</v>
      </c>
      <c r="AJ169">
        <v>1.8074300000000001</v>
      </c>
      <c r="AK169">
        <v>0.64514000000000005</v>
      </c>
      <c r="AL169">
        <v>0.29416999999999999</v>
      </c>
      <c r="AM169">
        <v>2.74674</v>
      </c>
      <c r="AN169">
        <v>2.4992700000000001</v>
      </c>
      <c r="AO169">
        <v>1.2969299999999999</v>
      </c>
      <c r="AP169">
        <v>0.47566999999999998</v>
      </c>
      <c r="AQ169">
        <v>4.2733299999999996</v>
      </c>
      <c r="AS169">
        <v>0</v>
      </c>
      <c r="AT169">
        <v>1</v>
      </c>
      <c r="AU169">
        <v>0</v>
      </c>
      <c r="AV169">
        <v>0</v>
      </c>
      <c r="AW169" s="4">
        <v>0</v>
      </c>
      <c r="AX169">
        <v>0</v>
      </c>
      <c r="AY169">
        <v>0</v>
      </c>
      <c r="BA169" s="1">
        <v>44132</v>
      </c>
      <c r="BB169">
        <v>4</v>
      </c>
      <c r="BC169">
        <v>3</v>
      </c>
      <c r="BD169">
        <v>1</v>
      </c>
      <c r="BE169">
        <v>24</v>
      </c>
      <c r="BF169">
        <v>1</v>
      </c>
      <c r="BG169">
        <v>0</v>
      </c>
      <c r="BH169">
        <v>24</v>
      </c>
      <c r="BI169" s="1">
        <v>43608</v>
      </c>
      <c r="BJ169">
        <v>2</v>
      </c>
      <c r="BK169">
        <v>2</v>
      </c>
      <c r="BL169">
        <v>0</v>
      </c>
      <c r="BM169">
        <v>8</v>
      </c>
      <c r="BN169">
        <v>1</v>
      </c>
      <c r="BO169">
        <v>0</v>
      </c>
      <c r="BP169">
        <v>8</v>
      </c>
      <c r="BQ169" s="1">
        <v>43187</v>
      </c>
      <c r="BR169">
        <v>0</v>
      </c>
      <c r="BS169">
        <v>0</v>
      </c>
      <c r="BT169">
        <v>0</v>
      </c>
      <c r="BU169">
        <v>0</v>
      </c>
      <c r="BV169">
        <v>0</v>
      </c>
      <c r="BW169">
        <v>0</v>
      </c>
      <c r="BX169">
        <v>0</v>
      </c>
      <c r="BY169">
        <v>14.667</v>
      </c>
      <c r="CA169" t="s">
        <v>430</v>
      </c>
      <c r="CB169" t="s">
        <v>976</v>
      </c>
      <c r="CC169">
        <v>7701</v>
      </c>
      <c r="CD169">
        <v>290</v>
      </c>
      <c r="CE169">
        <v>7327418811</v>
      </c>
      <c r="CF169" t="s">
        <v>98</v>
      </c>
      <c r="CG169" t="s">
        <v>99</v>
      </c>
      <c r="CH169" s="1">
        <v>32773</v>
      </c>
      <c r="CI169" t="s">
        <v>99</v>
      </c>
      <c r="CJ169" t="s">
        <v>99</v>
      </c>
      <c r="CK169" t="s">
        <v>99</v>
      </c>
      <c r="CL169" t="s">
        <v>102</v>
      </c>
      <c r="CM169" t="s">
        <v>974</v>
      </c>
      <c r="CN169">
        <v>180</v>
      </c>
      <c r="CO169" s="1">
        <v>44621</v>
      </c>
      <c r="CP169" s="1"/>
      <c r="CV169"/>
    </row>
    <row r="170" spans="1:102" x14ac:dyDescent="0.25">
      <c r="A170" t="s">
        <v>233</v>
      </c>
      <c r="B170" s="18" t="s">
        <v>1767</v>
      </c>
      <c r="C170" s="18">
        <v>315295</v>
      </c>
      <c r="D170" t="s">
        <v>973</v>
      </c>
      <c r="E170" t="s">
        <v>588</v>
      </c>
      <c r="F170" t="s">
        <v>278</v>
      </c>
      <c r="G170" t="s">
        <v>1782</v>
      </c>
      <c r="H170">
        <v>138.5</v>
      </c>
      <c r="I170" t="s">
        <v>108</v>
      </c>
      <c r="K170" t="s">
        <v>99</v>
      </c>
      <c r="L170" t="s">
        <v>104</v>
      </c>
      <c r="M170">
        <v>4</v>
      </c>
      <c r="N170">
        <v>4</v>
      </c>
      <c r="O170">
        <v>2</v>
      </c>
      <c r="P170">
        <v>5</v>
      </c>
      <c r="Q170">
        <v>4</v>
      </c>
      <c r="R170">
        <v>5</v>
      </c>
      <c r="S170">
        <v>4</v>
      </c>
      <c r="U170" s="8">
        <v>3.6875300000000002</v>
      </c>
      <c r="V170" s="8">
        <v>0.84718000000000004</v>
      </c>
      <c r="W170">
        <v>41.2</v>
      </c>
      <c r="X170">
        <v>0.94799</v>
      </c>
      <c r="Y170">
        <v>1.7951600000000001</v>
      </c>
      <c r="Z170">
        <v>3.2359300000000002</v>
      </c>
      <c r="AA170">
        <v>0.65129999999999999</v>
      </c>
      <c r="AB170">
        <v>9.146E-2</v>
      </c>
      <c r="AD170">
        <v>1.8923700000000001</v>
      </c>
      <c r="AE170">
        <v>43.2</v>
      </c>
      <c r="AG170">
        <v>0</v>
      </c>
      <c r="AJ170">
        <v>1.8664099999999999</v>
      </c>
      <c r="AK170">
        <v>0.66474</v>
      </c>
      <c r="AL170">
        <v>0.30954999999999999</v>
      </c>
      <c r="AM170">
        <v>2.8407</v>
      </c>
      <c r="AN170">
        <v>2.0756899999999998</v>
      </c>
      <c r="AO170">
        <v>1.0489999999999999</v>
      </c>
      <c r="AP170">
        <v>1.02495</v>
      </c>
      <c r="AQ170">
        <v>4.0985199999999997</v>
      </c>
      <c r="AS170">
        <v>0</v>
      </c>
      <c r="AT170">
        <v>0</v>
      </c>
      <c r="AU170">
        <v>1</v>
      </c>
      <c r="AV170">
        <v>2</v>
      </c>
      <c r="AW170" s="4">
        <v>15655.14</v>
      </c>
      <c r="AX170">
        <v>0</v>
      </c>
      <c r="AY170">
        <v>2</v>
      </c>
      <c r="BA170" s="1">
        <v>43861</v>
      </c>
      <c r="BB170">
        <v>6</v>
      </c>
      <c r="BC170">
        <v>5</v>
      </c>
      <c r="BD170">
        <v>0</v>
      </c>
      <c r="BE170">
        <v>28</v>
      </c>
      <c r="BF170">
        <v>1</v>
      </c>
      <c r="BG170">
        <v>0</v>
      </c>
      <c r="BH170">
        <v>28</v>
      </c>
      <c r="BI170" s="1">
        <v>43530</v>
      </c>
      <c r="BJ170">
        <v>7</v>
      </c>
      <c r="BK170">
        <v>7</v>
      </c>
      <c r="BL170">
        <v>0</v>
      </c>
      <c r="BM170">
        <v>36</v>
      </c>
      <c r="BN170">
        <v>1</v>
      </c>
      <c r="BO170">
        <v>0</v>
      </c>
      <c r="BP170">
        <v>36</v>
      </c>
      <c r="BQ170" s="1">
        <v>43131</v>
      </c>
      <c r="BR170">
        <v>7</v>
      </c>
      <c r="BS170">
        <v>7</v>
      </c>
      <c r="BT170">
        <v>0</v>
      </c>
      <c r="BU170">
        <v>36</v>
      </c>
      <c r="BV170">
        <v>1</v>
      </c>
      <c r="BW170">
        <v>0</v>
      </c>
      <c r="BX170">
        <v>36</v>
      </c>
      <c r="BY170">
        <v>32</v>
      </c>
      <c r="CA170" t="s">
        <v>430</v>
      </c>
      <c r="CB170" t="s">
        <v>1006</v>
      </c>
      <c r="CC170">
        <v>7601</v>
      </c>
      <c r="CD170">
        <v>100</v>
      </c>
      <c r="CE170">
        <v>2016461166</v>
      </c>
      <c r="CF170" t="s">
        <v>98</v>
      </c>
      <c r="CG170" t="s">
        <v>99</v>
      </c>
      <c r="CH170" s="1">
        <v>32994</v>
      </c>
      <c r="CI170" t="s">
        <v>99</v>
      </c>
      <c r="CJ170" t="s">
        <v>100</v>
      </c>
      <c r="CK170" t="s">
        <v>99</v>
      </c>
      <c r="CL170" t="s">
        <v>102</v>
      </c>
      <c r="CM170" t="s">
        <v>1005</v>
      </c>
      <c r="CN170">
        <v>180</v>
      </c>
      <c r="CO170" s="1">
        <v>44621</v>
      </c>
      <c r="CP170" s="1"/>
      <c r="CV170"/>
    </row>
    <row r="171" spans="1:102" x14ac:dyDescent="0.25">
      <c r="A171" t="s">
        <v>233</v>
      </c>
      <c r="B171" s="18" t="s">
        <v>1767</v>
      </c>
      <c r="C171" s="18">
        <v>315460</v>
      </c>
      <c r="D171" t="s">
        <v>1492</v>
      </c>
      <c r="E171" t="s">
        <v>588</v>
      </c>
      <c r="F171" t="s">
        <v>278</v>
      </c>
      <c r="G171" t="s">
        <v>1781</v>
      </c>
      <c r="H171">
        <v>60.8</v>
      </c>
      <c r="I171" t="s">
        <v>106</v>
      </c>
      <c r="K171" t="s">
        <v>99</v>
      </c>
      <c r="L171" t="s">
        <v>113</v>
      </c>
      <c r="M171">
        <v>4</v>
      </c>
      <c r="N171">
        <v>5</v>
      </c>
      <c r="O171">
        <v>3</v>
      </c>
      <c r="P171">
        <v>4</v>
      </c>
      <c r="Q171">
        <v>4</v>
      </c>
      <c r="R171">
        <v>5</v>
      </c>
      <c r="S171">
        <v>5</v>
      </c>
      <c r="U171" s="8">
        <v>5.88666</v>
      </c>
      <c r="V171" s="8">
        <v>1.6531499999999999</v>
      </c>
      <c r="W171">
        <v>47.6</v>
      </c>
      <c r="X171">
        <v>1.6609799999999999</v>
      </c>
      <c r="Y171">
        <v>3.31413</v>
      </c>
      <c r="Z171">
        <v>4.8931899999999997</v>
      </c>
      <c r="AA171">
        <v>1.1682699999999999</v>
      </c>
      <c r="AB171">
        <v>0.47914000000000001</v>
      </c>
      <c r="AD171">
        <v>2.57253</v>
      </c>
      <c r="AE171">
        <v>45.2</v>
      </c>
      <c r="AG171">
        <v>0</v>
      </c>
      <c r="AJ171">
        <v>2.2298200000000001</v>
      </c>
      <c r="AK171">
        <v>0.90724000000000005</v>
      </c>
      <c r="AL171">
        <v>0.50910999999999995</v>
      </c>
      <c r="AM171">
        <v>3.6461800000000002</v>
      </c>
      <c r="AN171">
        <v>2.3618700000000001</v>
      </c>
      <c r="AO171">
        <v>1.3466899999999999</v>
      </c>
      <c r="AP171">
        <v>1.2160500000000001</v>
      </c>
      <c r="AQ171">
        <v>5.0973800000000002</v>
      </c>
      <c r="AS171">
        <v>0</v>
      </c>
      <c r="AT171">
        <v>2</v>
      </c>
      <c r="AU171">
        <v>0</v>
      </c>
      <c r="AV171">
        <v>0</v>
      </c>
      <c r="AW171" s="4">
        <v>0</v>
      </c>
      <c r="AX171">
        <v>0</v>
      </c>
      <c r="AY171">
        <v>0</v>
      </c>
      <c r="BA171" s="1">
        <v>43886</v>
      </c>
      <c r="BB171">
        <v>2</v>
      </c>
      <c r="BC171">
        <v>2</v>
      </c>
      <c r="BD171">
        <v>0</v>
      </c>
      <c r="BE171">
        <v>16</v>
      </c>
      <c r="BF171">
        <v>1</v>
      </c>
      <c r="BG171">
        <v>0</v>
      </c>
      <c r="BH171">
        <v>16</v>
      </c>
      <c r="BI171" s="1">
        <v>43567</v>
      </c>
      <c r="BJ171">
        <v>5</v>
      </c>
      <c r="BK171">
        <v>4</v>
      </c>
      <c r="BL171">
        <v>1</v>
      </c>
      <c r="BM171">
        <v>24</v>
      </c>
      <c r="BN171">
        <v>1</v>
      </c>
      <c r="BO171">
        <v>0</v>
      </c>
      <c r="BP171">
        <v>24</v>
      </c>
      <c r="BQ171" s="1">
        <v>43140</v>
      </c>
      <c r="BR171">
        <v>1</v>
      </c>
      <c r="BS171">
        <v>1</v>
      </c>
      <c r="BT171">
        <v>0</v>
      </c>
      <c r="BU171">
        <v>4</v>
      </c>
      <c r="BV171">
        <v>1</v>
      </c>
      <c r="BW171">
        <v>0</v>
      </c>
      <c r="BX171">
        <v>4</v>
      </c>
      <c r="BY171">
        <v>16.667000000000002</v>
      </c>
      <c r="CA171" t="s">
        <v>1494</v>
      </c>
      <c r="CB171" t="s">
        <v>1495</v>
      </c>
      <c r="CC171">
        <v>7601</v>
      </c>
      <c r="CD171">
        <v>100</v>
      </c>
      <c r="CE171">
        <v>2016781800</v>
      </c>
      <c r="CF171" t="s">
        <v>122</v>
      </c>
      <c r="CG171" t="s">
        <v>99</v>
      </c>
      <c r="CH171" s="1">
        <v>36530</v>
      </c>
      <c r="CI171" t="s">
        <v>99</v>
      </c>
      <c r="CJ171" t="s">
        <v>100</v>
      </c>
      <c r="CK171" t="s">
        <v>99</v>
      </c>
      <c r="CL171" t="s">
        <v>102</v>
      </c>
      <c r="CM171" t="s">
        <v>1493</v>
      </c>
      <c r="CN171">
        <v>196</v>
      </c>
      <c r="CO171" s="1">
        <v>44621</v>
      </c>
      <c r="CP171" s="1"/>
      <c r="CV171"/>
    </row>
    <row r="172" spans="1:102" x14ac:dyDescent="0.25">
      <c r="A172" t="s">
        <v>233</v>
      </c>
      <c r="B172" s="18" t="s">
        <v>1767</v>
      </c>
      <c r="C172" s="18">
        <v>315247</v>
      </c>
      <c r="D172" t="s">
        <v>854</v>
      </c>
      <c r="E172" t="s">
        <v>856</v>
      </c>
      <c r="F172" t="s">
        <v>206</v>
      </c>
      <c r="G172" t="s">
        <v>1781</v>
      </c>
      <c r="H172">
        <v>117.5</v>
      </c>
      <c r="I172" t="s">
        <v>97</v>
      </c>
      <c r="K172" t="s">
        <v>99</v>
      </c>
      <c r="L172" t="s">
        <v>104</v>
      </c>
      <c r="M172">
        <v>5</v>
      </c>
      <c r="N172">
        <v>4</v>
      </c>
      <c r="O172">
        <v>3</v>
      </c>
      <c r="P172">
        <v>5</v>
      </c>
      <c r="Q172">
        <v>5</v>
      </c>
      <c r="R172">
        <v>4</v>
      </c>
      <c r="S172">
        <v>5</v>
      </c>
      <c r="U172" s="8">
        <v>3.8684500000000002</v>
      </c>
      <c r="V172" s="8">
        <v>0.98573</v>
      </c>
      <c r="W172">
        <v>32.5</v>
      </c>
      <c r="X172">
        <v>0.77659</v>
      </c>
      <c r="Y172">
        <v>1.7623200000000001</v>
      </c>
      <c r="Z172">
        <v>3.1564299999999998</v>
      </c>
      <c r="AA172">
        <v>0.75148000000000004</v>
      </c>
      <c r="AB172">
        <v>9.5600000000000004E-2</v>
      </c>
      <c r="AD172">
        <v>2.1061299999999998</v>
      </c>
      <c r="AE172">
        <v>36.4</v>
      </c>
      <c r="AG172">
        <v>0</v>
      </c>
      <c r="AJ172">
        <v>2.13367</v>
      </c>
      <c r="AK172">
        <v>0.71401000000000003</v>
      </c>
      <c r="AL172">
        <v>0.32913999999999999</v>
      </c>
      <c r="AM172">
        <v>3.1768100000000001</v>
      </c>
      <c r="AN172">
        <v>2.02081</v>
      </c>
      <c r="AO172">
        <v>0.80003999999999997</v>
      </c>
      <c r="AP172">
        <v>1.1215900000000001</v>
      </c>
      <c r="AQ172">
        <v>3.8446899999999999</v>
      </c>
      <c r="AS172">
        <v>0</v>
      </c>
      <c r="AT172">
        <v>17</v>
      </c>
      <c r="AU172">
        <v>2</v>
      </c>
      <c r="AV172">
        <v>1</v>
      </c>
      <c r="AW172" s="4">
        <v>3659.45</v>
      </c>
      <c r="AX172">
        <v>0</v>
      </c>
      <c r="AY172">
        <v>1</v>
      </c>
      <c r="BA172" s="1">
        <v>44134</v>
      </c>
      <c r="BB172">
        <v>0</v>
      </c>
      <c r="BC172">
        <v>0</v>
      </c>
      <c r="BD172">
        <v>0</v>
      </c>
      <c r="BE172">
        <v>0</v>
      </c>
      <c r="BF172">
        <v>1</v>
      </c>
      <c r="BG172">
        <v>0</v>
      </c>
      <c r="BH172">
        <v>0</v>
      </c>
      <c r="BI172" s="1">
        <v>43580</v>
      </c>
      <c r="BJ172">
        <v>7</v>
      </c>
      <c r="BK172">
        <v>3</v>
      </c>
      <c r="BL172">
        <v>4</v>
      </c>
      <c r="BM172">
        <v>40</v>
      </c>
      <c r="BN172">
        <v>1</v>
      </c>
      <c r="BO172">
        <v>0</v>
      </c>
      <c r="BP172">
        <v>40</v>
      </c>
      <c r="BQ172" s="1">
        <v>43154</v>
      </c>
      <c r="BR172">
        <v>6</v>
      </c>
      <c r="BS172">
        <v>4</v>
      </c>
      <c r="BT172">
        <v>2</v>
      </c>
      <c r="BU172">
        <v>24</v>
      </c>
      <c r="BV172">
        <v>1</v>
      </c>
      <c r="BW172">
        <v>0</v>
      </c>
      <c r="BX172">
        <v>24</v>
      </c>
      <c r="BY172">
        <v>17.332999999999998</v>
      </c>
      <c r="CA172" t="s">
        <v>857</v>
      </c>
      <c r="CB172" t="s">
        <v>858</v>
      </c>
      <c r="CC172">
        <v>7006</v>
      </c>
      <c r="CD172">
        <v>200</v>
      </c>
      <c r="CE172">
        <v>9732261100</v>
      </c>
      <c r="CF172" t="s">
        <v>98</v>
      </c>
      <c r="CG172" t="s">
        <v>99</v>
      </c>
      <c r="CH172" s="1">
        <v>32051</v>
      </c>
      <c r="CI172" t="s">
        <v>99</v>
      </c>
      <c r="CJ172" t="s">
        <v>99</v>
      </c>
      <c r="CK172" t="s">
        <v>99</v>
      </c>
      <c r="CL172" t="s">
        <v>102</v>
      </c>
      <c r="CM172" t="s">
        <v>855</v>
      </c>
      <c r="CN172">
        <v>180</v>
      </c>
      <c r="CO172" s="1">
        <v>44621</v>
      </c>
      <c r="CP172" s="1"/>
      <c r="CV172"/>
    </row>
    <row r="173" spans="1:102" x14ac:dyDescent="0.25">
      <c r="A173" t="s">
        <v>233</v>
      </c>
      <c r="B173" s="18" t="s">
        <v>1767</v>
      </c>
      <c r="C173" s="18">
        <v>315223</v>
      </c>
      <c r="D173" t="s">
        <v>778</v>
      </c>
      <c r="E173" t="s">
        <v>116</v>
      </c>
      <c r="F173" t="s">
        <v>181</v>
      </c>
      <c r="G173" t="s">
        <v>1782</v>
      </c>
      <c r="H173">
        <v>110.7</v>
      </c>
      <c r="I173" t="s">
        <v>108</v>
      </c>
      <c r="K173" t="s">
        <v>99</v>
      </c>
      <c r="L173" t="s">
        <v>104</v>
      </c>
      <c r="M173">
        <v>3</v>
      </c>
      <c r="N173">
        <v>2</v>
      </c>
      <c r="O173">
        <v>3</v>
      </c>
      <c r="P173">
        <v>3</v>
      </c>
      <c r="Q173">
        <v>3</v>
      </c>
      <c r="R173">
        <v>3</v>
      </c>
      <c r="S173">
        <v>1</v>
      </c>
      <c r="U173" s="8">
        <v>3.8576100000000002</v>
      </c>
      <c r="V173" s="8">
        <v>0.37334000000000001</v>
      </c>
      <c r="W173">
        <v>25</v>
      </c>
      <c r="X173">
        <v>1.2521199999999999</v>
      </c>
      <c r="Y173">
        <v>1.6254599999999999</v>
      </c>
      <c r="Z173">
        <v>3.2622399999999998</v>
      </c>
      <c r="AA173">
        <v>0.19339000000000001</v>
      </c>
      <c r="AB173">
        <v>3.585E-2</v>
      </c>
      <c r="AD173">
        <v>2.2321399999999998</v>
      </c>
      <c r="AE173">
        <v>18.2</v>
      </c>
      <c r="AG173">
        <v>0</v>
      </c>
      <c r="AJ173">
        <v>1.9226399999999999</v>
      </c>
      <c r="AK173">
        <v>0.71035999999999999</v>
      </c>
      <c r="AL173">
        <v>0.55908000000000002</v>
      </c>
      <c r="AM173">
        <v>3.1920700000000002</v>
      </c>
      <c r="AN173">
        <v>2.3767900000000002</v>
      </c>
      <c r="AO173">
        <v>1.2965599999999999</v>
      </c>
      <c r="AP173">
        <v>0.25008000000000002</v>
      </c>
      <c r="AQ173">
        <v>3.8155800000000002</v>
      </c>
      <c r="AS173">
        <v>0</v>
      </c>
      <c r="AT173">
        <v>0</v>
      </c>
      <c r="AU173">
        <v>1</v>
      </c>
      <c r="AV173">
        <v>0</v>
      </c>
      <c r="AW173" s="4">
        <v>0</v>
      </c>
      <c r="AX173">
        <v>0</v>
      </c>
      <c r="AY173">
        <v>0</v>
      </c>
      <c r="BA173" s="1">
        <v>43809</v>
      </c>
      <c r="BB173">
        <v>3</v>
      </c>
      <c r="BC173">
        <v>2</v>
      </c>
      <c r="BD173">
        <v>0</v>
      </c>
      <c r="BE173">
        <v>16</v>
      </c>
      <c r="BF173">
        <v>1</v>
      </c>
      <c r="BG173">
        <v>0</v>
      </c>
      <c r="BH173">
        <v>16</v>
      </c>
      <c r="BI173" s="1">
        <v>43455</v>
      </c>
      <c r="BJ173">
        <v>3</v>
      </c>
      <c r="BK173">
        <v>3</v>
      </c>
      <c r="BL173">
        <v>0</v>
      </c>
      <c r="BM173">
        <v>12</v>
      </c>
      <c r="BN173">
        <v>1</v>
      </c>
      <c r="BO173">
        <v>0</v>
      </c>
      <c r="BP173">
        <v>12</v>
      </c>
      <c r="BQ173" s="1">
        <v>43004</v>
      </c>
      <c r="BR173">
        <v>5</v>
      </c>
      <c r="BS173">
        <v>5</v>
      </c>
      <c r="BT173">
        <v>0</v>
      </c>
      <c r="BU173">
        <v>28</v>
      </c>
      <c r="BV173">
        <v>1</v>
      </c>
      <c r="BW173">
        <v>0</v>
      </c>
      <c r="BX173">
        <v>28</v>
      </c>
      <c r="BY173">
        <v>16.667000000000002</v>
      </c>
      <c r="CA173" t="s">
        <v>780</v>
      </c>
      <c r="CB173" t="s">
        <v>781</v>
      </c>
      <c r="CC173">
        <v>8690</v>
      </c>
      <c r="CD173">
        <v>260</v>
      </c>
      <c r="CE173">
        <v>6095880091</v>
      </c>
      <c r="CF173" t="s">
        <v>98</v>
      </c>
      <c r="CG173" t="s">
        <v>99</v>
      </c>
      <c r="CH173" s="1">
        <v>31469</v>
      </c>
      <c r="CI173" t="s">
        <v>99</v>
      </c>
      <c r="CJ173" t="s">
        <v>100</v>
      </c>
      <c r="CK173" t="s">
        <v>99</v>
      </c>
      <c r="CL173" t="s">
        <v>102</v>
      </c>
      <c r="CM173" t="s">
        <v>779</v>
      </c>
      <c r="CN173">
        <v>180</v>
      </c>
      <c r="CO173" s="1">
        <v>44621</v>
      </c>
      <c r="CP173" s="1"/>
      <c r="CV173"/>
    </row>
    <row r="174" spans="1:102" x14ac:dyDescent="0.25">
      <c r="A174" t="s">
        <v>233</v>
      </c>
      <c r="B174" s="18" t="s">
        <v>1767</v>
      </c>
      <c r="C174" s="18">
        <v>315423</v>
      </c>
      <c r="D174" t="s">
        <v>1389</v>
      </c>
      <c r="E174" t="s">
        <v>116</v>
      </c>
      <c r="F174" t="s">
        <v>181</v>
      </c>
      <c r="G174" t="s">
        <v>1781</v>
      </c>
      <c r="H174">
        <v>167.8</v>
      </c>
      <c r="I174" t="s">
        <v>114</v>
      </c>
      <c r="J174" t="s">
        <v>115</v>
      </c>
      <c r="K174" t="s">
        <v>99</v>
      </c>
      <c r="L174" t="s">
        <v>104</v>
      </c>
      <c r="U174" s="8">
        <v>3.0239500000000001</v>
      </c>
      <c r="V174" s="8">
        <v>0.52647999999999995</v>
      </c>
      <c r="W174">
        <v>28</v>
      </c>
      <c r="X174">
        <v>0.83940000000000003</v>
      </c>
      <c r="Y174">
        <v>1.36588</v>
      </c>
      <c r="Z174">
        <v>2.6000700000000001</v>
      </c>
      <c r="AA174">
        <v>0.29246</v>
      </c>
      <c r="AB174">
        <v>3.5290000000000002E-2</v>
      </c>
      <c r="AD174">
        <v>1.6580699999999999</v>
      </c>
      <c r="AE174">
        <v>42.1</v>
      </c>
      <c r="AG174">
        <v>2</v>
      </c>
      <c r="AJ174">
        <v>1.9822599999999999</v>
      </c>
      <c r="AK174">
        <v>0.67671999999999999</v>
      </c>
      <c r="AL174">
        <v>0.31156</v>
      </c>
      <c r="AM174">
        <v>2.9705400000000002</v>
      </c>
      <c r="AN174">
        <v>1.71241</v>
      </c>
      <c r="AO174">
        <v>0.91239000000000003</v>
      </c>
      <c r="AP174">
        <v>0.63285000000000002</v>
      </c>
      <c r="AQ174">
        <v>3.21407</v>
      </c>
      <c r="AS174">
        <v>0</v>
      </c>
      <c r="AT174">
        <v>8</v>
      </c>
      <c r="AU174">
        <v>2</v>
      </c>
      <c r="AV174">
        <v>4</v>
      </c>
      <c r="AW174" s="4">
        <v>123782.75</v>
      </c>
      <c r="AX174">
        <v>0</v>
      </c>
      <c r="AY174">
        <v>4</v>
      </c>
      <c r="BA174" s="1">
        <v>44505</v>
      </c>
      <c r="BB174">
        <v>4</v>
      </c>
      <c r="BC174">
        <v>3</v>
      </c>
      <c r="BD174">
        <v>1</v>
      </c>
      <c r="BE174">
        <v>20</v>
      </c>
      <c r="BF174">
        <v>1</v>
      </c>
      <c r="BG174">
        <v>0</v>
      </c>
      <c r="BH174">
        <v>20</v>
      </c>
      <c r="BI174" s="1">
        <v>43740</v>
      </c>
      <c r="BJ174">
        <v>7</v>
      </c>
      <c r="BK174">
        <v>5</v>
      </c>
      <c r="BL174">
        <v>0</v>
      </c>
      <c r="BM174">
        <v>332</v>
      </c>
      <c r="BN174">
        <v>1</v>
      </c>
      <c r="BO174">
        <v>0</v>
      </c>
      <c r="BP174">
        <v>332</v>
      </c>
      <c r="BQ174" s="1">
        <v>43362</v>
      </c>
      <c r="BR174">
        <v>10</v>
      </c>
      <c r="BS174">
        <v>7</v>
      </c>
      <c r="BT174">
        <v>3</v>
      </c>
      <c r="BU174">
        <v>40</v>
      </c>
      <c r="BV174">
        <v>1</v>
      </c>
      <c r="BW174">
        <v>0</v>
      </c>
      <c r="BX174">
        <v>40</v>
      </c>
      <c r="BY174">
        <v>127.333</v>
      </c>
      <c r="CA174" t="s">
        <v>1391</v>
      </c>
      <c r="CB174" t="s">
        <v>1392</v>
      </c>
      <c r="CC174">
        <v>8619</v>
      </c>
      <c r="CD174">
        <v>260</v>
      </c>
      <c r="CE174">
        <v>6095885800</v>
      </c>
      <c r="CF174" t="s">
        <v>98</v>
      </c>
      <c r="CG174" t="s">
        <v>99</v>
      </c>
      <c r="CH174" s="1">
        <v>35765</v>
      </c>
      <c r="CI174" t="s">
        <v>99</v>
      </c>
      <c r="CJ174" t="s">
        <v>99</v>
      </c>
      <c r="CK174" t="s">
        <v>99</v>
      </c>
      <c r="CL174" t="s">
        <v>102</v>
      </c>
      <c r="CM174" t="s">
        <v>1390</v>
      </c>
      <c r="CN174">
        <v>218</v>
      </c>
      <c r="CO174" s="1">
        <v>44621</v>
      </c>
      <c r="CP174" s="1"/>
      <c r="CR174">
        <v>18</v>
      </c>
      <c r="CS174">
        <v>18</v>
      </c>
      <c r="CT174">
        <v>18</v>
      </c>
      <c r="CU174">
        <v>18</v>
      </c>
      <c r="CV174">
        <v>18</v>
      </c>
      <c r="CW174">
        <v>18</v>
      </c>
      <c r="CX174">
        <v>18</v>
      </c>
    </row>
    <row r="175" spans="1:102" x14ac:dyDescent="0.25">
      <c r="A175" t="s">
        <v>233</v>
      </c>
      <c r="B175" s="18" t="s">
        <v>1767</v>
      </c>
      <c r="C175" s="18">
        <v>315347</v>
      </c>
      <c r="D175" t="s">
        <v>1173</v>
      </c>
      <c r="E175" t="s">
        <v>187</v>
      </c>
      <c r="F175" t="s">
        <v>473</v>
      </c>
      <c r="G175" t="s">
        <v>1782</v>
      </c>
      <c r="H175">
        <v>40.5</v>
      </c>
      <c r="I175" t="s">
        <v>108</v>
      </c>
      <c r="K175" t="s">
        <v>99</v>
      </c>
      <c r="L175" t="s">
        <v>104</v>
      </c>
      <c r="M175">
        <v>5</v>
      </c>
      <c r="N175">
        <v>4</v>
      </c>
      <c r="O175">
        <v>5</v>
      </c>
      <c r="P175">
        <v>5</v>
      </c>
      <c r="Q175">
        <v>5</v>
      </c>
      <c r="R175">
        <v>4</v>
      </c>
      <c r="S175">
        <v>4</v>
      </c>
      <c r="U175" s="8">
        <v>3.7682500000000001</v>
      </c>
      <c r="V175" s="8">
        <v>0.66059000000000001</v>
      </c>
      <c r="W175">
        <v>42.6</v>
      </c>
      <c r="X175">
        <v>0.93210999999999999</v>
      </c>
      <c r="Y175">
        <v>1.5927</v>
      </c>
      <c r="Z175">
        <v>3.2578999999999998</v>
      </c>
      <c r="AA175">
        <v>0.29322999999999999</v>
      </c>
      <c r="AB175">
        <v>0.20513999999999999</v>
      </c>
      <c r="AD175">
        <v>2.1755499999999999</v>
      </c>
      <c r="AE175">
        <v>25</v>
      </c>
      <c r="AG175">
        <v>0</v>
      </c>
      <c r="AJ175">
        <v>2.16987</v>
      </c>
      <c r="AK175">
        <v>0.66810000000000003</v>
      </c>
      <c r="AL175">
        <v>0.26135999999999998</v>
      </c>
      <c r="AM175">
        <v>3.0993400000000002</v>
      </c>
      <c r="AN175">
        <v>2.0525799999999998</v>
      </c>
      <c r="AO175">
        <v>1.02624</v>
      </c>
      <c r="AP175">
        <v>0.94655</v>
      </c>
      <c r="AQ175">
        <v>3.83873</v>
      </c>
      <c r="AS175">
        <v>0</v>
      </c>
      <c r="AT175">
        <v>0</v>
      </c>
      <c r="AU175">
        <v>0</v>
      </c>
      <c r="AV175">
        <v>1</v>
      </c>
      <c r="AW175" s="4">
        <v>650</v>
      </c>
      <c r="AX175">
        <v>0</v>
      </c>
      <c r="AY175">
        <v>1</v>
      </c>
      <c r="BA175" s="1">
        <v>43770</v>
      </c>
      <c r="BB175">
        <v>2</v>
      </c>
      <c r="BC175">
        <v>2</v>
      </c>
      <c r="BD175">
        <v>0</v>
      </c>
      <c r="BE175">
        <v>4</v>
      </c>
      <c r="BF175">
        <v>1</v>
      </c>
      <c r="BG175">
        <v>0</v>
      </c>
      <c r="BH175">
        <v>4</v>
      </c>
      <c r="BI175" s="1">
        <v>43454</v>
      </c>
      <c r="BJ175">
        <v>0</v>
      </c>
      <c r="BK175">
        <v>0</v>
      </c>
      <c r="BL175">
        <v>0</v>
      </c>
      <c r="BM175">
        <v>0</v>
      </c>
      <c r="BN175">
        <v>0</v>
      </c>
      <c r="BO175">
        <v>0</v>
      </c>
      <c r="BP175">
        <v>0</v>
      </c>
      <c r="BQ175" s="1">
        <v>43061</v>
      </c>
      <c r="BR175">
        <v>3</v>
      </c>
      <c r="BS175">
        <v>3</v>
      </c>
      <c r="BT175">
        <v>0</v>
      </c>
      <c r="BU175">
        <v>24</v>
      </c>
      <c r="BV175">
        <v>1</v>
      </c>
      <c r="BW175">
        <v>0</v>
      </c>
      <c r="BX175">
        <v>24</v>
      </c>
      <c r="BY175">
        <v>6</v>
      </c>
      <c r="CA175" t="s">
        <v>1175</v>
      </c>
      <c r="CB175" t="s">
        <v>1176</v>
      </c>
      <c r="CC175">
        <v>8759</v>
      </c>
      <c r="CD175">
        <v>310</v>
      </c>
      <c r="CE175">
        <v>7328490400</v>
      </c>
      <c r="CF175" t="s">
        <v>98</v>
      </c>
      <c r="CG175" t="s">
        <v>99</v>
      </c>
      <c r="CH175" s="1">
        <v>34939</v>
      </c>
      <c r="CI175" t="s">
        <v>100</v>
      </c>
      <c r="CJ175" t="s">
        <v>100</v>
      </c>
      <c r="CK175" t="s">
        <v>99</v>
      </c>
      <c r="CL175" t="s">
        <v>102</v>
      </c>
      <c r="CM175" t="s">
        <v>1174</v>
      </c>
      <c r="CN175">
        <v>66</v>
      </c>
      <c r="CO175" s="1">
        <v>44621</v>
      </c>
      <c r="CP175" s="1"/>
      <c r="CV175"/>
    </row>
    <row r="176" spans="1:102" x14ac:dyDescent="0.25">
      <c r="A176" t="s">
        <v>233</v>
      </c>
      <c r="B176" s="18" t="s">
        <v>1767</v>
      </c>
      <c r="C176" s="18">
        <v>315209</v>
      </c>
      <c r="D176" t="s">
        <v>731</v>
      </c>
      <c r="E176" t="s">
        <v>733</v>
      </c>
      <c r="F176" t="s">
        <v>340</v>
      </c>
      <c r="G176" t="s">
        <v>1781</v>
      </c>
      <c r="H176">
        <v>188.9</v>
      </c>
      <c r="I176" t="s">
        <v>97</v>
      </c>
      <c r="K176" t="s">
        <v>99</v>
      </c>
      <c r="L176" t="s">
        <v>104</v>
      </c>
      <c r="M176">
        <v>2</v>
      </c>
      <c r="N176">
        <v>3</v>
      </c>
      <c r="O176">
        <v>1</v>
      </c>
      <c r="P176">
        <v>5</v>
      </c>
      <c r="Q176">
        <v>5</v>
      </c>
      <c r="R176">
        <v>5</v>
      </c>
      <c r="S176">
        <v>4</v>
      </c>
      <c r="U176" s="8">
        <v>2.8836599999999999</v>
      </c>
      <c r="V176" s="8">
        <v>0.62697000000000003</v>
      </c>
      <c r="W176">
        <v>67.400000000000006</v>
      </c>
      <c r="X176">
        <v>0.58699999999999997</v>
      </c>
      <c r="Y176">
        <v>1.21397</v>
      </c>
      <c r="Z176">
        <v>2.1875200000000001</v>
      </c>
      <c r="AA176">
        <v>0.28483000000000003</v>
      </c>
      <c r="AB176">
        <v>7.6020000000000004E-2</v>
      </c>
      <c r="AD176">
        <v>1.6697</v>
      </c>
      <c r="AE176">
        <v>46.4</v>
      </c>
      <c r="AG176">
        <v>2</v>
      </c>
      <c r="AJ176">
        <v>1.7458100000000001</v>
      </c>
      <c r="AK176">
        <v>0.65586</v>
      </c>
      <c r="AL176">
        <v>0.30809999999999998</v>
      </c>
      <c r="AM176">
        <v>2.7097600000000002</v>
      </c>
      <c r="AN176">
        <v>1.95797</v>
      </c>
      <c r="AO176">
        <v>0.65834000000000004</v>
      </c>
      <c r="AP176">
        <v>0.76210999999999995</v>
      </c>
      <c r="AQ176">
        <v>3.3599199999999998</v>
      </c>
      <c r="AS176">
        <v>4</v>
      </c>
      <c r="AT176">
        <v>45</v>
      </c>
      <c r="AU176">
        <v>2</v>
      </c>
      <c r="AV176">
        <v>4</v>
      </c>
      <c r="AW176" s="4">
        <v>57710.25</v>
      </c>
      <c r="AX176">
        <v>0</v>
      </c>
      <c r="AY176">
        <v>4</v>
      </c>
      <c r="BA176" s="1">
        <v>44329</v>
      </c>
      <c r="BB176">
        <v>6</v>
      </c>
      <c r="BC176">
        <v>3</v>
      </c>
      <c r="BD176">
        <v>3</v>
      </c>
      <c r="BE176">
        <v>44</v>
      </c>
      <c r="BF176">
        <v>1</v>
      </c>
      <c r="BG176">
        <v>0</v>
      </c>
      <c r="BH176">
        <v>44</v>
      </c>
      <c r="BI176" s="1">
        <v>43698</v>
      </c>
      <c r="BJ176">
        <v>16</v>
      </c>
      <c r="BK176">
        <v>7</v>
      </c>
      <c r="BL176">
        <v>7</v>
      </c>
      <c r="BM176">
        <v>104</v>
      </c>
      <c r="BN176">
        <v>1</v>
      </c>
      <c r="BO176">
        <v>0</v>
      </c>
      <c r="BP176">
        <v>104</v>
      </c>
      <c r="BQ176" s="1">
        <v>43336</v>
      </c>
      <c r="BR176">
        <v>11</v>
      </c>
      <c r="BS176">
        <v>8</v>
      </c>
      <c r="BT176">
        <v>3</v>
      </c>
      <c r="BU176">
        <v>68</v>
      </c>
      <c r="BV176">
        <v>1</v>
      </c>
      <c r="BW176">
        <v>0</v>
      </c>
      <c r="BX176">
        <v>68</v>
      </c>
      <c r="BY176">
        <v>68</v>
      </c>
      <c r="CA176" t="s">
        <v>734</v>
      </c>
      <c r="CB176" t="s">
        <v>735</v>
      </c>
      <c r="CC176">
        <v>8037</v>
      </c>
      <c r="CD176">
        <v>0</v>
      </c>
      <c r="CE176">
        <v>6095673100</v>
      </c>
      <c r="CF176" t="s">
        <v>98</v>
      </c>
      <c r="CG176" t="s">
        <v>99</v>
      </c>
      <c r="CH176" s="1">
        <v>30972</v>
      </c>
      <c r="CI176" t="s">
        <v>99</v>
      </c>
      <c r="CJ176" t="s">
        <v>99</v>
      </c>
      <c r="CK176" t="s">
        <v>99</v>
      </c>
      <c r="CL176" t="s">
        <v>102</v>
      </c>
      <c r="CM176" t="s">
        <v>732</v>
      </c>
      <c r="CN176">
        <v>240</v>
      </c>
      <c r="CO176" s="1">
        <v>44621</v>
      </c>
      <c r="CP176" s="1"/>
      <c r="CV176"/>
    </row>
    <row r="177" spans="1:104" x14ac:dyDescent="0.25">
      <c r="A177" t="s">
        <v>233</v>
      </c>
      <c r="B177" s="18" t="s">
        <v>1767</v>
      </c>
      <c r="C177" s="18">
        <v>315312</v>
      </c>
      <c r="D177" t="s">
        <v>1057</v>
      </c>
      <c r="E177" t="s">
        <v>905</v>
      </c>
      <c r="F177" t="s">
        <v>473</v>
      </c>
      <c r="G177" t="s">
        <v>1781</v>
      </c>
      <c r="H177">
        <v>174</v>
      </c>
      <c r="I177" t="s">
        <v>106</v>
      </c>
      <c r="K177" t="s">
        <v>99</v>
      </c>
      <c r="L177" t="s">
        <v>104</v>
      </c>
      <c r="M177">
        <v>5</v>
      </c>
      <c r="N177">
        <v>2</v>
      </c>
      <c r="O177">
        <v>4</v>
      </c>
      <c r="P177">
        <v>5</v>
      </c>
      <c r="Q177">
        <v>5</v>
      </c>
      <c r="R177">
        <v>5</v>
      </c>
      <c r="S177">
        <v>3</v>
      </c>
      <c r="U177" s="8">
        <v>2.97715</v>
      </c>
      <c r="V177" s="8">
        <v>0.49892999999999998</v>
      </c>
      <c r="W177">
        <v>28.5</v>
      </c>
      <c r="X177">
        <v>0.80273000000000005</v>
      </c>
      <c r="Y177">
        <v>1.30166</v>
      </c>
      <c r="Z177">
        <v>2.59328</v>
      </c>
      <c r="AA177">
        <v>0.39276</v>
      </c>
      <c r="AB177">
        <v>6.0420000000000001E-2</v>
      </c>
      <c r="AD177">
        <v>1.6754800000000001</v>
      </c>
      <c r="AE177">
        <v>36</v>
      </c>
      <c r="AG177">
        <v>2</v>
      </c>
      <c r="AJ177">
        <v>2.0568200000000001</v>
      </c>
      <c r="AK177">
        <v>0.69111999999999996</v>
      </c>
      <c r="AL177">
        <v>0.32899</v>
      </c>
      <c r="AM177">
        <v>3.0769299999999999</v>
      </c>
      <c r="AN177">
        <v>1.66767</v>
      </c>
      <c r="AO177">
        <v>0.85436999999999996</v>
      </c>
      <c r="AP177">
        <v>0.56796000000000002</v>
      </c>
      <c r="AQ177">
        <v>3.05491</v>
      </c>
      <c r="AS177">
        <v>0</v>
      </c>
      <c r="AT177">
        <v>0</v>
      </c>
      <c r="AU177">
        <v>1</v>
      </c>
      <c r="AV177">
        <v>1</v>
      </c>
      <c r="AW177" s="4">
        <v>15000</v>
      </c>
      <c r="AX177">
        <v>0</v>
      </c>
      <c r="AY177">
        <v>1</v>
      </c>
      <c r="BA177" s="1">
        <v>44343</v>
      </c>
      <c r="BB177">
        <v>0</v>
      </c>
      <c r="BC177">
        <v>0</v>
      </c>
      <c r="BD177">
        <v>0</v>
      </c>
      <c r="BE177">
        <v>0</v>
      </c>
      <c r="BF177">
        <v>0</v>
      </c>
      <c r="BG177">
        <v>0</v>
      </c>
      <c r="BH177">
        <v>0</v>
      </c>
      <c r="BI177" s="1">
        <v>43760</v>
      </c>
      <c r="BJ177">
        <v>3</v>
      </c>
      <c r="BK177">
        <v>2</v>
      </c>
      <c r="BL177">
        <v>0</v>
      </c>
      <c r="BM177">
        <v>20</v>
      </c>
      <c r="BN177">
        <v>1</v>
      </c>
      <c r="BO177">
        <v>0</v>
      </c>
      <c r="BP177">
        <v>20</v>
      </c>
      <c r="BQ177" s="1">
        <v>43406</v>
      </c>
      <c r="BR177">
        <v>5</v>
      </c>
      <c r="BS177">
        <v>5</v>
      </c>
      <c r="BT177">
        <v>0</v>
      </c>
      <c r="BU177">
        <v>28</v>
      </c>
      <c r="BV177">
        <v>1</v>
      </c>
      <c r="BW177">
        <v>0</v>
      </c>
      <c r="BX177">
        <v>28</v>
      </c>
      <c r="BY177">
        <v>11.333</v>
      </c>
      <c r="CA177" t="s">
        <v>1059</v>
      </c>
      <c r="CB177" t="s">
        <v>1060</v>
      </c>
      <c r="CC177">
        <v>8755</v>
      </c>
      <c r="CD177">
        <v>310</v>
      </c>
      <c r="CE177">
        <v>7322865005</v>
      </c>
      <c r="CF177" t="s">
        <v>98</v>
      </c>
      <c r="CG177" t="s">
        <v>99</v>
      </c>
      <c r="CH177" s="1">
        <v>33730</v>
      </c>
      <c r="CI177" t="s">
        <v>99</v>
      </c>
      <c r="CJ177" t="s">
        <v>99</v>
      </c>
      <c r="CK177" t="s">
        <v>99</v>
      </c>
      <c r="CL177" t="s">
        <v>102</v>
      </c>
      <c r="CM177" t="s">
        <v>1058</v>
      </c>
      <c r="CN177">
        <v>204</v>
      </c>
      <c r="CO177" s="1">
        <v>44621</v>
      </c>
      <c r="CP177" s="1"/>
      <c r="CV177"/>
    </row>
    <row r="178" spans="1:104" x14ac:dyDescent="0.25">
      <c r="A178" t="s">
        <v>233</v>
      </c>
      <c r="B178" s="18" t="s">
        <v>1767</v>
      </c>
      <c r="C178" s="18">
        <v>315307</v>
      </c>
      <c r="D178" t="s">
        <v>1044</v>
      </c>
      <c r="E178" t="s">
        <v>464</v>
      </c>
      <c r="F178" t="s">
        <v>396</v>
      </c>
      <c r="G178" t="s">
        <v>1782</v>
      </c>
      <c r="H178">
        <v>178.5</v>
      </c>
      <c r="I178" t="s">
        <v>108</v>
      </c>
      <c r="K178" t="s">
        <v>99</v>
      </c>
      <c r="L178" t="s">
        <v>104</v>
      </c>
      <c r="M178">
        <v>4</v>
      </c>
      <c r="N178">
        <v>3</v>
      </c>
      <c r="O178">
        <v>3</v>
      </c>
      <c r="P178">
        <v>5</v>
      </c>
      <c r="Q178">
        <v>5</v>
      </c>
      <c r="R178">
        <v>5</v>
      </c>
      <c r="S178">
        <v>3</v>
      </c>
      <c r="U178" s="8">
        <v>3.6163699999999999</v>
      </c>
      <c r="V178" s="8">
        <v>0.84465999999999997</v>
      </c>
      <c r="W178">
        <v>49.8</v>
      </c>
      <c r="X178">
        <v>0.93818999999999997</v>
      </c>
      <c r="Y178">
        <v>1.78285</v>
      </c>
      <c r="Z178">
        <v>2.9664700000000002</v>
      </c>
      <c r="AA178">
        <v>0.61094999999999999</v>
      </c>
      <c r="AB178">
        <v>0.12617999999999999</v>
      </c>
      <c r="AD178">
        <v>1.83352</v>
      </c>
      <c r="AE178">
        <v>31.7</v>
      </c>
      <c r="AG178">
        <v>0</v>
      </c>
      <c r="AJ178">
        <v>2.1710799999999999</v>
      </c>
      <c r="AK178">
        <v>0.76200999999999997</v>
      </c>
      <c r="AL178">
        <v>0.45019999999999999</v>
      </c>
      <c r="AM178">
        <v>3.3832900000000001</v>
      </c>
      <c r="AN178">
        <v>1.72892</v>
      </c>
      <c r="AO178">
        <v>0.90564</v>
      </c>
      <c r="AP178">
        <v>0.70264000000000004</v>
      </c>
      <c r="AQ178">
        <v>3.3748100000000001</v>
      </c>
      <c r="AS178">
        <v>0</v>
      </c>
      <c r="AT178">
        <v>2</v>
      </c>
      <c r="AU178">
        <v>1</v>
      </c>
      <c r="AV178">
        <v>2</v>
      </c>
      <c r="AW178" s="4">
        <v>5655.08</v>
      </c>
      <c r="AX178">
        <v>0</v>
      </c>
      <c r="AY178">
        <v>2</v>
      </c>
      <c r="BA178" s="1">
        <v>44308</v>
      </c>
      <c r="BB178">
        <v>1</v>
      </c>
      <c r="BC178">
        <v>1</v>
      </c>
      <c r="BD178">
        <v>0</v>
      </c>
      <c r="BE178">
        <v>4</v>
      </c>
      <c r="BF178">
        <v>1</v>
      </c>
      <c r="BG178">
        <v>0</v>
      </c>
      <c r="BH178">
        <v>4</v>
      </c>
      <c r="BI178" s="1">
        <v>43616</v>
      </c>
      <c r="BJ178">
        <v>5</v>
      </c>
      <c r="BK178">
        <v>3</v>
      </c>
      <c r="BL178">
        <v>1</v>
      </c>
      <c r="BM178">
        <v>36</v>
      </c>
      <c r="BN178">
        <v>1</v>
      </c>
      <c r="BO178">
        <v>0</v>
      </c>
      <c r="BP178">
        <v>36</v>
      </c>
      <c r="BQ178" s="1">
        <v>43277</v>
      </c>
      <c r="BR178">
        <v>0</v>
      </c>
      <c r="BS178">
        <v>0</v>
      </c>
      <c r="BT178">
        <v>0</v>
      </c>
      <c r="BU178">
        <v>0</v>
      </c>
      <c r="BV178">
        <v>0</v>
      </c>
      <c r="BW178">
        <v>0</v>
      </c>
      <c r="BX178">
        <v>0</v>
      </c>
      <c r="BY178">
        <v>14</v>
      </c>
      <c r="CA178" t="s">
        <v>430</v>
      </c>
      <c r="CB178" t="s">
        <v>1046</v>
      </c>
      <c r="CC178">
        <v>7047</v>
      </c>
      <c r="CD178">
        <v>230</v>
      </c>
      <c r="CE178">
        <v>2018545400</v>
      </c>
      <c r="CF178" t="s">
        <v>98</v>
      </c>
      <c r="CG178" t="s">
        <v>99</v>
      </c>
      <c r="CH178" s="1">
        <v>33513</v>
      </c>
      <c r="CI178" t="s">
        <v>99</v>
      </c>
      <c r="CJ178" t="s">
        <v>99</v>
      </c>
      <c r="CK178" t="s">
        <v>99</v>
      </c>
      <c r="CL178" t="s">
        <v>102</v>
      </c>
      <c r="CM178" t="s">
        <v>1045</v>
      </c>
      <c r="CN178">
        <v>247</v>
      </c>
      <c r="CO178" s="1">
        <v>44621</v>
      </c>
      <c r="CP178" s="1"/>
      <c r="CV178"/>
    </row>
    <row r="179" spans="1:104" x14ac:dyDescent="0.25">
      <c r="A179" t="s">
        <v>233</v>
      </c>
      <c r="B179" s="18" t="s">
        <v>1767</v>
      </c>
      <c r="C179" s="18">
        <v>315262</v>
      </c>
      <c r="D179" t="s">
        <v>895</v>
      </c>
      <c r="E179" t="s">
        <v>143</v>
      </c>
      <c r="F179" t="s">
        <v>473</v>
      </c>
      <c r="G179" t="s">
        <v>1782</v>
      </c>
      <c r="H179">
        <v>61.7</v>
      </c>
      <c r="I179" t="s">
        <v>108</v>
      </c>
      <c r="K179" t="s">
        <v>99</v>
      </c>
      <c r="L179" t="s">
        <v>104</v>
      </c>
      <c r="M179">
        <v>5</v>
      </c>
      <c r="N179">
        <v>3</v>
      </c>
      <c r="O179">
        <v>4</v>
      </c>
      <c r="P179">
        <v>5</v>
      </c>
      <c r="Q179">
        <v>5</v>
      </c>
      <c r="R179">
        <v>5</v>
      </c>
      <c r="S179">
        <v>3</v>
      </c>
      <c r="U179" s="8">
        <v>3.3193100000000002</v>
      </c>
      <c r="V179" s="8">
        <v>0.60028999999999999</v>
      </c>
      <c r="W179">
        <v>93.3</v>
      </c>
      <c r="X179">
        <v>0.72080999999999995</v>
      </c>
      <c r="Y179">
        <v>1.3210999999999999</v>
      </c>
      <c r="Z179">
        <v>3.01959</v>
      </c>
      <c r="AA179">
        <v>0.33726</v>
      </c>
      <c r="AB179">
        <v>5.1339999999999997E-2</v>
      </c>
      <c r="AD179">
        <v>1.99821</v>
      </c>
      <c r="AE179">
        <v>75</v>
      </c>
      <c r="AG179">
        <v>0</v>
      </c>
      <c r="AJ179">
        <v>2.1059199999999998</v>
      </c>
      <c r="AK179">
        <v>0.67847000000000002</v>
      </c>
      <c r="AL179">
        <v>0.30793999999999999</v>
      </c>
      <c r="AM179">
        <v>3.09232</v>
      </c>
      <c r="AN179">
        <v>1.94252</v>
      </c>
      <c r="AO179">
        <v>0.78147999999999995</v>
      </c>
      <c r="AP179">
        <v>0.73004999999999998</v>
      </c>
      <c r="AQ179">
        <v>3.3890600000000002</v>
      </c>
      <c r="AS179">
        <v>0</v>
      </c>
      <c r="AT179">
        <v>0</v>
      </c>
      <c r="AU179">
        <v>1</v>
      </c>
      <c r="AV179">
        <v>1</v>
      </c>
      <c r="AW179" s="4">
        <v>650</v>
      </c>
      <c r="AX179">
        <v>0</v>
      </c>
      <c r="AY179">
        <v>1</v>
      </c>
      <c r="BA179" s="1">
        <v>44104</v>
      </c>
      <c r="BB179">
        <v>1</v>
      </c>
      <c r="BC179">
        <v>1</v>
      </c>
      <c r="BD179">
        <v>0</v>
      </c>
      <c r="BE179">
        <v>8</v>
      </c>
      <c r="BF179">
        <v>1</v>
      </c>
      <c r="BG179">
        <v>0</v>
      </c>
      <c r="BH179">
        <v>8</v>
      </c>
      <c r="BI179" s="1">
        <v>43571</v>
      </c>
      <c r="BJ179">
        <v>3</v>
      </c>
      <c r="BK179">
        <v>2</v>
      </c>
      <c r="BL179">
        <v>0</v>
      </c>
      <c r="BM179">
        <v>8</v>
      </c>
      <c r="BN179">
        <v>1</v>
      </c>
      <c r="BO179">
        <v>0</v>
      </c>
      <c r="BP179">
        <v>8</v>
      </c>
      <c r="BQ179" s="1">
        <v>43185</v>
      </c>
      <c r="BR179">
        <v>4</v>
      </c>
      <c r="BS179">
        <v>4</v>
      </c>
      <c r="BT179">
        <v>0</v>
      </c>
      <c r="BU179">
        <v>20</v>
      </c>
      <c r="BV179">
        <v>1</v>
      </c>
      <c r="BW179">
        <v>0</v>
      </c>
      <c r="BX179">
        <v>20</v>
      </c>
      <c r="BY179">
        <v>10</v>
      </c>
      <c r="CA179" t="s">
        <v>897</v>
      </c>
      <c r="CB179" t="s">
        <v>898</v>
      </c>
      <c r="CC179">
        <v>8701</v>
      </c>
      <c r="CD179">
        <v>310</v>
      </c>
      <c r="CE179">
        <v>7329057070</v>
      </c>
      <c r="CF179" t="s">
        <v>122</v>
      </c>
      <c r="CG179" t="s">
        <v>99</v>
      </c>
      <c r="CH179" s="1">
        <v>32279</v>
      </c>
      <c r="CI179" t="s">
        <v>100</v>
      </c>
      <c r="CJ179" t="s">
        <v>99</v>
      </c>
      <c r="CK179" t="s">
        <v>99</v>
      </c>
      <c r="CL179" t="s">
        <v>102</v>
      </c>
      <c r="CM179" t="s">
        <v>896</v>
      </c>
      <c r="CN179">
        <v>68</v>
      </c>
      <c r="CO179" s="1">
        <v>44621</v>
      </c>
      <c r="CP179" s="1"/>
      <c r="CV179"/>
    </row>
    <row r="180" spans="1:104" x14ac:dyDescent="0.25">
      <c r="A180" t="s">
        <v>233</v>
      </c>
      <c r="B180" s="18" t="s">
        <v>1767</v>
      </c>
      <c r="C180" s="18">
        <v>315251</v>
      </c>
      <c r="D180" t="s">
        <v>867</v>
      </c>
      <c r="E180" t="s">
        <v>165</v>
      </c>
      <c r="F180" t="s">
        <v>147</v>
      </c>
      <c r="G180" t="s">
        <v>1782</v>
      </c>
      <c r="H180">
        <v>97.7</v>
      </c>
      <c r="I180" t="s">
        <v>108</v>
      </c>
      <c r="K180" t="s">
        <v>99</v>
      </c>
      <c r="L180" t="s">
        <v>104</v>
      </c>
      <c r="M180">
        <v>4</v>
      </c>
      <c r="N180">
        <v>4</v>
      </c>
      <c r="O180">
        <v>2</v>
      </c>
      <c r="P180">
        <v>5</v>
      </c>
      <c r="Q180">
        <v>4</v>
      </c>
      <c r="R180">
        <v>5</v>
      </c>
      <c r="S180">
        <v>4</v>
      </c>
      <c r="U180" s="8">
        <v>4.3982999999999999</v>
      </c>
      <c r="V180" s="8">
        <v>1.5088600000000001</v>
      </c>
      <c r="W180">
        <v>37.299999999999997</v>
      </c>
      <c r="X180">
        <v>1.12056</v>
      </c>
      <c r="Y180">
        <v>2.6294200000000001</v>
      </c>
      <c r="Z180">
        <v>3.6711</v>
      </c>
      <c r="AA180">
        <v>0.98668</v>
      </c>
      <c r="AB180">
        <v>0.14845</v>
      </c>
      <c r="AD180">
        <v>1.7688699999999999</v>
      </c>
      <c r="AE180">
        <v>40</v>
      </c>
      <c r="AG180">
        <v>1</v>
      </c>
      <c r="AJ180">
        <v>2.1919900000000001</v>
      </c>
      <c r="AK180">
        <v>0.83918999999999999</v>
      </c>
      <c r="AL180">
        <v>0.73140000000000005</v>
      </c>
      <c r="AM180">
        <v>3.7625799999999998</v>
      </c>
      <c r="AN180">
        <v>1.65205</v>
      </c>
      <c r="AO180">
        <v>0.98219999999999996</v>
      </c>
      <c r="AP180">
        <v>0.77259</v>
      </c>
      <c r="AQ180">
        <v>3.69075</v>
      </c>
      <c r="AS180">
        <v>0</v>
      </c>
      <c r="AT180">
        <v>0</v>
      </c>
      <c r="AU180">
        <v>2</v>
      </c>
      <c r="AV180">
        <v>1</v>
      </c>
      <c r="AW180" s="4">
        <v>5000</v>
      </c>
      <c r="AX180">
        <v>0</v>
      </c>
      <c r="AY180">
        <v>1</v>
      </c>
      <c r="BA180" s="1">
        <v>44349</v>
      </c>
      <c r="BB180">
        <v>7</v>
      </c>
      <c r="BC180">
        <v>6</v>
      </c>
      <c r="BD180">
        <v>0</v>
      </c>
      <c r="BE180">
        <v>28</v>
      </c>
      <c r="BF180">
        <v>1</v>
      </c>
      <c r="BG180">
        <v>0</v>
      </c>
      <c r="BH180">
        <v>28</v>
      </c>
      <c r="BI180" s="1">
        <v>43656</v>
      </c>
      <c r="BJ180">
        <v>5</v>
      </c>
      <c r="BK180">
        <v>4</v>
      </c>
      <c r="BL180">
        <v>0</v>
      </c>
      <c r="BM180">
        <v>24</v>
      </c>
      <c r="BN180">
        <v>1</v>
      </c>
      <c r="BO180">
        <v>0</v>
      </c>
      <c r="BP180">
        <v>24</v>
      </c>
      <c r="BQ180" s="1">
        <v>43241</v>
      </c>
      <c r="BR180">
        <v>1</v>
      </c>
      <c r="BS180">
        <v>1</v>
      </c>
      <c r="BT180">
        <v>0</v>
      </c>
      <c r="BU180">
        <v>4</v>
      </c>
      <c r="BV180">
        <v>1</v>
      </c>
      <c r="BW180">
        <v>0</v>
      </c>
      <c r="BX180">
        <v>4</v>
      </c>
      <c r="BY180">
        <v>22.667000000000002</v>
      </c>
      <c r="CA180" t="s">
        <v>869</v>
      </c>
      <c r="CB180" t="s">
        <v>870</v>
      </c>
      <c r="CC180">
        <v>8820</v>
      </c>
      <c r="CD180">
        <v>270</v>
      </c>
      <c r="CE180">
        <v>7329062100</v>
      </c>
      <c r="CF180" t="s">
        <v>98</v>
      </c>
      <c r="CG180" t="s">
        <v>99</v>
      </c>
      <c r="CH180" s="1">
        <v>32105</v>
      </c>
      <c r="CI180" t="s">
        <v>99</v>
      </c>
      <c r="CJ180" t="s">
        <v>99</v>
      </c>
      <c r="CK180" t="s">
        <v>99</v>
      </c>
      <c r="CL180" t="s">
        <v>102</v>
      </c>
      <c r="CM180" t="s">
        <v>868</v>
      </c>
      <c r="CN180">
        <v>120</v>
      </c>
      <c r="CO180" s="1">
        <v>44621</v>
      </c>
      <c r="CP180" s="1"/>
      <c r="CV180"/>
    </row>
    <row r="181" spans="1:104" x14ac:dyDescent="0.25">
      <c r="A181" t="s">
        <v>233</v>
      </c>
      <c r="B181" s="18" t="s">
        <v>1767</v>
      </c>
      <c r="C181" s="18">
        <v>315348</v>
      </c>
      <c r="D181" t="s">
        <v>1177</v>
      </c>
      <c r="E181" t="s">
        <v>176</v>
      </c>
      <c r="F181" t="s">
        <v>287</v>
      </c>
      <c r="G181" t="s">
        <v>1781</v>
      </c>
      <c r="H181">
        <v>98.1</v>
      </c>
      <c r="I181" t="s">
        <v>97</v>
      </c>
      <c r="K181" t="s">
        <v>99</v>
      </c>
      <c r="L181" t="s">
        <v>104</v>
      </c>
      <c r="M181">
        <v>5</v>
      </c>
      <c r="N181">
        <v>3</v>
      </c>
      <c r="O181">
        <v>4</v>
      </c>
      <c r="P181">
        <v>5</v>
      </c>
      <c r="Q181">
        <v>5</v>
      </c>
      <c r="R181">
        <v>4</v>
      </c>
      <c r="S181">
        <v>3</v>
      </c>
      <c r="U181" s="8">
        <v>3.1998500000000001</v>
      </c>
      <c r="V181" s="8">
        <v>0.42559999999999998</v>
      </c>
      <c r="W181">
        <v>47.3</v>
      </c>
      <c r="X181">
        <v>0.94881000000000004</v>
      </c>
      <c r="Y181">
        <v>1.3744099999999999</v>
      </c>
      <c r="Z181">
        <v>2.71624</v>
      </c>
      <c r="AA181">
        <v>0.25968999999999998</v>
      </c>
      <c r="AB181">
        <v>0.10954999999999999</v>
      </c>
      <c r="AD181">
        <v>1.82544</v>
      </c>
      <c r="AE181">
        <v>57.1</v>
      </c>
      <c r="AG181">
        <v>0</v>
      </c>
      <c r="AJ181">
        <v>1.8929499999999999</v>
      </c>
      <c r="AK181">
        <v>0.66913</v>
      </c>
      <c r="AL181">
        <v>0.31197000000000003</v>
      </c>
      <c r="AM181">
        <v>2.87405</v>
      </c>
      <c r="AN181">
        <v>1.9742200000000001</v>
      </c>
      <c r="AO181">
        <v>1.0430299999999999</v>
      </c>
      <c r="AP181">
        <v>0.51090000000000002</v>
      </c>
      <c r="AQ181">
        <v>3.5152100000000002</v>
      </c>
      <c r="AS181">
        <v>0</v>
      </c>
      <c r="AT181">
        <v>0</v>
      </c>
      <c r="AU181">
        <v>0</v>
      </c>
      <c r="AV181">
        <v>1</v>
      </c>
      <c r="AW181" s="4">
        <v>650</v>
      </c>
      <c r="AX181">
        <v>0</v>
      </c>
      <c r="AY181">
        <v>1</v>
      </c>
      <c r="BA181" s="1">
        <v>43840</v>
      </c>
      <c r="BB181">
        <v>0</v>
      </c>
      <c r="BC181">
        <v>0</v>
      </c>
      <c r="BD181">
        <v>0</v>
      </c>
      <c r="BE181">
        <v>0</v>
      </c>
      <c r="BF181">
        <v>0</v>
      </c>
      <c r="BG181">
        <v>0</v>
      </c>
      <c r="BH181">
        <v>0</v>
      </c>
      <c r="BI181" s="1">
        <v>43418</v>
      </c>
      <c r="BJ181">
        <v>5</v>
      </c>
      <c r="BK181">
        <v>5</v>
      </c>
      <c r="BL181">
        <v>0</v>
      </c>
      <c r="BM181">
        <v>28</v>
      </c>
      <c r="BN181">
        <v>1</v>
      </c>
      <c r="BO181">
        <v>0</v>
      </c>
      <c r="BP181">
        <v>28</v>
      </c>
      <c r="BQ181" s="1">
        <v>43034</v>
      </c>
      <c r="BR181">
        <v>0</v>
      </c>
      <c r="BS181">
        <v>0</v>
      </c>
      <c r="BT181">
        <v>0</v>
      </c>
      <c r="BU181">
        <v>0</v>
      </c>
      <c r="BV181">
        <v>0</v>
      </c>
      <c r="BW181">
        <v>0</v>
      </c>
      <c r="BX181">
        <v>0</v>
      </c>
      <c r="BY181">
        <v>9.3330000000000002</v>
      </c>
      <c r="CA181" t="s">
        <v>1179</v>
      </c>
      <c r="CB181" t="s">
        <v>1180</v>
      </c>
      <c r="CC181">
        <v>7403</v>
      </c>
      <c r="CD181">
        <v>320</v>
      </c>
      <c r="CE181">
        <v>9732831700</v>
      </c>
      <c r="CF181" t="s">
        <v>98</v>
      </c>
      <c r="CG181" t="s">
        <v>99</v>
      </c>
      <c r="CH181" s="1">
        <v>35089</v>
      </c>
      <c r="CI181" t="s">
        <v>99</v>
      </c>
      <c r="CJ181" t="s">
        <v>100</v>
      </c>
      <c r="CK181" t="s">
        <v>99</v>
      </c>
      <c r="CL181" t="s">
        <v>102</v>
      </c>
      <c r="CM181" t="s">
        <v>1178</v>
      </c>
      <c r="CN181">
        <v>120</v>
      </c>
      <c r="CO181" s="1">
        <v>44621</v>
      </c>
      <c r="CP181" s="1"/>
      <c r="CV181"/>
    </row>
    <row r="182" spans="1:104" x14ac:dyDescent="0.25">
      <c r="A182" t="s">
        <v>233</v>
      </c>
      <c r="B182" s="18" t="s">
        <v>1767</v>
      </c>
      <c r="C182" s="18">
        <v>315210</v>
      </c>
      <c r="D182" t="s">
        <v>736</v>
      </c>
      <c r="E182" t="s">
        <v>738</v>
      </c>
      <c r="F182" t="s">
        <v>340</v>
      </c>
      <c r="G182" t="s">
        <v>1781</v>
      </c>
      <c r="H182">
        <v>95.2</v>
      </c>
      <c r="I182" t="s">
        <v>106</v>
      </c>
      <c r="K182" t="s">
        <v>99</v>
      </c>
      <c r="L182" t="s">
        <v>104</v>
      </c>
      <c r="M182">
        <v>2</v>
      </c>
      <c r="N182">
        <v>2</v>
      </c>
      <c r="O182">
        <v>1</v>
      </c>
      <c r="P182">
        <v>5</v>
      </c>
      <c r="Q182">
        <v>5</v>
      </c>
      <c r="R182">
        <v>4</v>
      </c>
      <c r="S182">
        <v>2</v>
      </c>
      <c r="U182" s="8">
        <v>3.6811600000000002</v>
      </c>
      <c r="V182" s="8">
        <v>0.30724000000000001</v>
      </c>
      <c r="W182">
        <v>66.7</v>
      </c>
      <c r="X182">
        <v>1.1591199999999999</v>
      </c>
      <c r="Y182">
        <v>1.4663600000000001</v>
      </c>
      <c r="Z182">
        <v>3.1251500000000001</v>
      </c>
      <c r="AA182">
        <v>0.112</v>
      </c>
      <c r="AB182">
        <v>0.10453</v>
      </c>
      <c r="AD182">
        <v>2.2147999999999999</v>
      </c>
      <c r="AE182">
        <v>70</v>
      </c>
      <c r="AG182">
        <v>0</v>
      </c>
      <c r="AJ182">
        <v>1.89306</v>
      </c>
      <c r="AK182">
        <v>0.69376000000000004</v>
      </c>
      <c r="AL182">
        <v>0.36309999999999998</v>
      </c>
      <c r="AM182">
        <v>2.9499300000000002</v>
      </c>
      <c r="AN182">
        <v>2.3951600000000002</v>
      </c>
      <c r="AO182">
        <v>1.22898</v>
      </c>
      <c r="AP182">
        <v>0.31688</v>
      </c>
      <c r="AQ182">
        <v>3.9399299999999999</v>
      </c>
      <c r="AS182">
        <v>0</v>
      </c>
      <c r="AT182">
        <v>8</v>
      </c>
      <c r="AU182">
        <v>3</v>
      </c>
      <c r="AV182">
        <v>6</v>
      </c>
      <c r="AW182" s="4">
        <v>26500</v>
      </c>
      <c r="AX182">
        <v>0</v>
      </c>
      <c r="AY182">
        <v>6</v>
      </c>
      <c r="BA182" s="1">
        <v>44428</v>
      </c>
      <c r="BB182">
        <v>8</v>
      </c>
      <c r="BC182">
        <v>5</v>
      </c>
      <c r="BD182">
        <v>1</v>
      </c>
      <c r="BE182">
        <v>36</v>
      </c>
      <c r="BF182">
        <v>1</v>
      </c>
      <c r="BG182">
        <v>0</v>
      </c>
      <c r="BH182">
        <v>36</v>
      </c>
      <c r="BI182" s="1">
        <v>43731</v>
      </c>
      <c r="BJ182">
        <v>7</v>
      </c>
      <c r="BK182">
        <v>3</v>
      </c>
      <c r="BL182">
        <v>3</v>
      </c>
      <c r="BM182">
        <v>40</v>
      </c>
      <c r="BN182">
        <v>1</v>
      </c>
      <c r="BO182">
        <v>0</v>
      </c>
      <c r="BP182">
        <v>40</v>
      </c>
      <c r="BQ182" s="1">
        <v>43336</v>
      </c>
      <c r="BR182">
        <v>5</v>
      </c>
      <c r="BS182">
        <v>5</v>
      </c>
      <c r="BT182">
        <v>0</v>
      </c>
      <c r="BU182">
        <v>28</v>
      </c>
      <c r="BV182">
        <v>1</v>
      </c>
      <c r="BW182">
        <v>0</v>
      </c>
      <c r="BX182">
        <v>28</v>
      </c>
      <c r="BY182">
        <v>36</v>
      </c>
      <c r="CA182" t="s">
        <v>739</v>
      </c>
      <c r="CB182" t="s">
        <v>740</v>
      </c>
      <c r="CC182">
        <v>8205</v>
      </c>
      <c r="CD182">
        <v>0</v>
      </c>
      <c r="CE182">
        <v>6097489100</v>
      </c>
      <c r="CF182" t="s">
        <v>98</v>
      </c>
      <c r="CG182" t="s">
        <v>99</v>
      </c>
      <c r="CH182" s="1">
        <v>31017</v>
      </c>
      <c r="CI182" t="s">
        <v>99</v>
      </c>
      <c r="CJ182" t="s">
        <v>99</v>
      </c>
      <c r="CK182" t="s">
        <v>99</v>
      </c>
      <c r="CL182" t="s">
        <v>102</v>
      </c>
      <c r="CM182" t="s">
        <v>737</v>
      </c>
      <c r="CN182">
        <v>120</v>
      </c>
      <c r="CO182" s="1">
        <v>44621</v>
      </c>
      <c r="CP182" s="1"/>
      <c r="CV182"/>
    </row>
    <row r="183" spans="1:104" x14ac:dyDescent="0.25">
      <c r="A183" t="s">
        <v>233</v>
      </c>
      <c r="B183" s="18" t="s">
        <v>1767</v>
      </c>
      <c r="C183" s="18">
        <v>315072</v>
      </c>
      <c r="D183" t="s">
        <v>383</v>
      </c>
      <c r="E183" t="s">
        <v>385</v>
      </c>
      <c r="F183" t="s">
        <v>194</v>
      </c>
      <c r="G183" t="s">
        <v>1782</v>
      </c>
      <c r="H183">
        <v>77.900000000000006</v>
      </c>
      <c r="I183" t="s">
        <v>108</v>
      </c>
      <c r="K183" t="s">
        <v>99</v>
      </c>
      <c r="L183" t="s">
        <v>104</v>
      </c>
      <c r="M183">
        <v>5</v>
      </c>
      <c r="N183">
        <v>1</v>
      </c>
      <c r="O183">
        <v>5</v>
      </c>
      <c r="P183">
        <v>5</v>
      </c>
      <c r="Q183">
        <v>5</v>
      </c>
      <c r="R183">
        <v>5</v>
      </c>
      <c r="S183">
        <v>1</v>
      </c>
      <c r="U183" s="8">
        <v>1.42622</v>
      </c>
      <c r="V183" s="8">
        <v>0.32652999999999999</v>
      </c>
      <c r="X183">
        <v>0.38812999999999998</v>
      </c>
      <c r="Y183">
        <v>0.71465999999999996</v>
      </c>
      <c r="Z183">
        <v>1.15924</v>
      </c>
      <c r="AA183">
        <v>0.15271000000000001</v>
      </c>
      <c r="AB183">
        <v>3.3910000000000003E-2</v>
      </c>
      <c r="AC183">
        <v>6</v>
      </c>
      <c r="AD183">
        <v>0.71155999999999997</v>
      </c>
      <c r="AF183">
        <v>6</v>
      </c>
      <c r="AG183">
        <v>1</v>
      </c>
      <c r="AJ183">
        <v>2.1509800000000001</v>
      </c>
      <c r="AK183">
        <v>0.71052000000000004</v>
      </c>
      <c r="AL183">
        <v>0.33782000000000001</v>
      </c>
      <c r="AM183">
        <v>3.1993200000000002</v>
      </c>
      <c r="AN183">
        <v>0.67723999999999995</v>
      </c>
      <c r="AO183">
        <v>0.40182000000000001</v>
      </c>
      <c r="AP183">
        <v>0.36198999999999998</v>
      </c>
      <c r="AQ183">
        <v>1.4074899999999999</v>
      </c>
      <c r="AS183">
        <v>0</v>
      </c>
      <c r="AT183">
        <v>0</v>
      </c>
      <c r="AU183">
        <v>1</v>
      </c>
      <c r="AV183">
        <v>0</v>
      </c>
      <c r="AW183" s="4">
        <v>0</v>
      </c>
      <c r="AX183">
        <v>0</v>
      </c>
      <c r="AY183">
        <v>0</v>
      </c>
      <c r="BA183" s="1">
        <v>43818</v>
      </c>
      <c r="BB183">
        <v>0</v>
      </c>
      <c r="BC183">
        <v>0</v>
      </c>
      <c r="BD183">
        <v>0</v>
      </c>
      <c r="BE183">
        <v>0</v>
      </c>
      <c r="BF183">
        <v>0</v>
      </c>
      <c r="BG183">
        <v>0</v>
      </c>
      <c r="BH183">
        <v>0</v>
      </c>
      <c r="BI183" s="1">
        <v>43455</v>
      </c>
      <c r="BJ183">
        <v>2</v>
      </c>
      <c r="BK183">
        <v>1</v>
      </c>
      <c r="BL183">
        <v>0</v>
      </c>
      <c r="BM183">
        <v>12</v>
      </c>
      <c r="BN183">
        <v>1</v>
      </c>
      <c r="BO183">
        <v>0</v>
      </c>
      <c r="BP183">
        <v>12</v>
      </c>
      <c r="BQ183" s="1">
        <v>43005</v>
      </c>
      <c r="BR183">
        <v>1</v>
      </c>
      <c r="BS183">
        <v>1</v>
      </c>
      <c r="BT183">
        <v>0</v>
      </c>
      <c r="BU183">
        <v>4</v>
      </c>
      <c r="BV183">
        <v>1</v>
      </c>
      <c r="BW183">
        <v>0</v>
      </c>
      <c r="BX183">
        <v>4</v>
      </c>
      <c r="BY183">
        <v>4.6669999999999998</v>
      </c>
      <c r="CA183" t="s">
        <v>386</v>
      </c>
      <c r="CB183" t="s">
        <v>387</v>
      </c>
      <c r="CC183">
        <v>7840</v>
      </c>
      <c r="CD183">
        <v>300</v>
      </c>
      <c r="CE183">
        <v>9088524801</v>
      </c>
      <c r="CF183" t="s">
        <v>98</v>
      </c>
      <c r="CG183" t="s">
        <v>99</v>
      </c>
      <c r="CH183" s="1">
        <v>24684</v>
      </c>
      <c r="CI183" t="s">
        <v>99</v>
      </c>
      <c r="CJ183" t="s">
        <v>100</v>
      </c>
      <c r="CK183" t="s">
        <v>99</v>
      </c>
      <c r="CL183" t="s">
        <v>102</v>
      </c>
      <c r="CM183" t="s">
        <v>384</v>
      </c>
      <c r="CN183">
        <v>99</v>
      </c>
      <c r="CO183" s="1">
        <v>44621</v>
      </c>
      <c r="CP183" s="1"/>
      <c r="CS183">
        <v>12</v>
      </c>
      <c r="CV183"/>
      <c r="CX183">
        <v>12</v>
      </c>
    </row>
    <row r="184" spans="1:104" x14ac:dyDescent="0.25">
      <c r="A184" t="s">
        <v>233</v>
      </c>
      <c r="B184" s="18" t="s">
        <v>1767</v>
      </c>
      <c r="C184" s="18">
        <v>315512</v>
      </c>
      <c r="D184" t="s">
        <v>1665</v>
      </c>
      <c r="E184" t="s">
        <v>1667</v>
      </c>
      <c r="F184" t="s">
        <v>396</v>
      </c>
      <c r="G184" t="s">
        <v>1781</v>
      </c>
      <c r="H184">
        <v>6.5</v>
      </c>
      <c r="I184" t="s">
        <v>106</v>
      </c>
      <c r="K184" t="s">
        <v>99</v>
      </c>
      <c r="L184" t="s">
        <v>113</v>
      </c>
      <c r="M184">
        <v>5</v>
      </c>
      <c r="N184">
        <v>5</v>
      </c>
      <c r="O184">
        <v>5</v>
      </c>
      <c r="P184">
        <v>5</v>
      </c>
      <c r="R184">
        <v>5</v>
      </c>
      <c r="S184">
        <v>5</v>
      </c>
      <c r="U184" s="8">
        <v>9.7071900000000007</v>
      </c>
      <c r="V184" s="8">
        <v>6.5040399999999998</v>
      </c>
      <c r="X184">
        <v>0</v>
      </c>
      <c r="Y184">
        <v>6.5040399999999998</v>
      </c>
      <c r="Z184">
        <v>7.9286099999999999</v>
      </c>
      <c r="AA184">
        <v>5.3195399999999999</v>
      </c>
      <c r="AB184">
        <v>0</v>
      </c>
      <c r="AC184">
        <v>6</v>
      </c>
      <c r="AD184">
        <v>3.2031499999999999</v>
      </c>
      <c r="AF184">
        <v>6</v>
      </c>
      <c r="AH184">
        <v>6</v>
      </c>
      <c r="AJ184">
        <v>1.8188800000000001</v>
      </c>
      <c r="AK184">
        <v>0.92115000000000002</v>
      </c>
      <c r="AL184">
        <v>0.49421999999999999</v>
      </c>
      <c r="AM184">
        <v>3.2342499999999998</v>
      </c>
      <c r="AN184">
        <v>3.60528</v>
      </c>
      <c r="AO184">
        <v>0</v>
      </c>
      <c r="AP184">
        <v>4.9285600000000001</v>
      </c>
      <c r="AQ184">
        <v>9.4762400000000007</v>
      </c>
      <c r="AS184">
        <v>0</v>
      </c>
      <c r="AT184">
        <v>0</v>
      </c>
      <c r="AU184">
        <v>0</v>
      </c>
      <c r="AV184">
        <v>0</v>
      </c>
      <c r="AW184" s="4">
        <v>0</v>
      </c>
      <c r="AX184">
        <v>0</v>
      </c>
      <c r="AY184">
        <v>0</v>
      </c>
      <c r="BA184" s="1">
        <v>44103</v>
      </c>
      <c r="BB184">
        <v>0</v>
      </c>
      <c r="BC184">
        <v>0</v>
      </c>
      <c r="BD184">
        <v>0</v>
      </c>
      <c r="BE184">
        <v>0</v>
      </c>
      <c r="BF184">
        <v>0</v>
      </c>
      <c r="BG184">
        <v>0</v>
      </c>
      <c r="BH184">
        <v>0</v>
      </c>
      <c r="BI184" s="1">
        <v>43581</v>
      </c>
      <c r="BJ184">
        <v>3</v>
      </c>
      <c r="BK184">
        <v>3</v>
      </c>
      <c r="BL184">
        <v>0</v>
      </c>
      <c r="BM184">
        <v>12</v>
      </c>
      <c r="BN184">
        <v>1</v>
      </c>
      <c r="BO184">
        <v>0</v>
      </c>
      <c r="BP184">
        <v>12</v>
      </c>
      <c r="BQ184" s="1">
        <v>43279</v>
      </c>
      <c r="BR184">
        <v>2</v>
      </c>
      <c r="BS184">
        <v>2</v>
      </c>
      <c r="BT184">
        <v>0</v>
      </c>
      <c r="BU184">
        <v>8</v>
      </c>
      <c r="BV184">
        <v>1</v>
      </c>
      <c r="BW184">
        <v>0</v>
      </c>
      <c r="BX184">
        <v>8</v>
      </c>
      <c r="BY184">
        <v>5.3330000000000002</v>
      </c>
      <c r="CA184" t="s">
        <v>1668</v>
      </c>
      <c r="CB184" t="s">
        <v>1669</v>
      </c>
      <c r="CC184">
        <v>7030</v>
      </c>
      <c r="CD184">
        <v>230</v>
      </c>
      <c r="CE184">
        <v>2014181000</v>
      </c>
      <c r="CF184" t="s">
        <v>122</v>
      </c>
      <c r="CG184" t="s">
        <v>100</v>
      </c>
      <c r="CH184" s="1">
        <v>41205</v>
      </c>
      <c r="CI184" t="s">
        <v>99</v>
      </c>
      <c r="CJ184" t="s">
        <v>99</v>
      </c>
      <c r="CK184" t="s">
        <v>99</v>
      </c>
      <c r="CL184" t="s">
        <v>102</v>
      </c>
      <c r="CM184" t="s">
        <v>1666</v>
      </c>
      <c r="CN184">
        <v>15</v>
      </c>
      <c r="CO184" s="1">
        <v>44621</v>
      </c>
      <c r="CP184" s="1"/>
      <c r="CV184">
        <v>2</v>
      </c>
    </row>
    <row r="185" spans="1:104" x14ac:dyDescent="0.25">
      <c r="A185" t="s">
        <v>233</v>
      </c>
      <c r="B185" s="18" t="s">
        <v>1767</v>
      </c>
      <c r="C185" s="18">
        <v>315143</v>
      </c>
      <c r="D185" t="s">
        <v>562</v>
      </c>
      <c r="E185" t="s">
        <v>564</v>
      </c>
      <c r="F185" t="s">
        <v>194</v>
      </c>
      <c r="G185" t="s">
        <v>1781</v>
      </c>
      <c r="H185">
        <v>87.1</v>
      </c>
      <c r="I185" t="s">
        <v>97</v>
      </c>
      <c r="K185" t="s">
        <v>99</v>
      </c>
      <c r="L185" t="s">
        <v>101</v>
      </c>
      <c r="M185">
        <v>4</v>
      </c>
      <c r="N185">
        <v>3</v>
      </c>
      <c r="O185">
        <v>4</v>
      </c>
      <c r="P185">
        <v>3</v>
      </c>
      <c r="Q185">
        <v>2</v>
      </c>
      <c r="R185">
        <v>3</v>
      </c>
      <c r="S185">
        <v>3</v>
      </c>
      <c r="U185" s="8">
        <v>3.2060499999999998</v>
      </c>
      <c r="V185" s="8">
        <v>0.51604000000000005</v>
      </c>
      <c r="W185">
        <v>43.7</v>
      </c>
      <c r="X185">
        <v>0.62719999999999998</v>
      </c>
      <c r="Y185">
        <v>1.14323</v>
      </c>
      <c r="Z185">
        <v>2.92746</v>
      </c>
      <c r="AA185">
        <v>0.38516</v>
      </c>
      <c r="AB185">
        <v>7.2590000000000002E-2</v>
      </c>
      <c r="AD185">
        <v>2.0628199999999999</v>
      </c>
      <c r="AE185">
        <v>68.400000000000006</v>
      </c>
      <c r="AG185">
        <v>4</v>
      </c>
      <c r="AJ185">
        <v>1.89975</v>
      </c>
      <c r="AK185">
        <v>0.63043000000000005</v>
      </c>
      <c r="AL185">
        <v>0.28406999999999999</v>
      </c>
      <c r="AM185">
        <v>2.8142499999999999</v>
      </c>
      <c r="AN185">
        <v>2.22296</v>
      </c>
      <c r="AO185">
        <v>0.73180000000000001</v>
      </c>
      <c r="AP185">
        <v>0.68030999999999997</v>
      </c>
      <c r="AQ185">
        <v>3.5968599999999999</v>
      </c>
      <c r="AS185">
        <v>0</v>
      </c>
      <c r="AT185">
        <v>5</v>
      </c>
      <c r="AU185">
        <v>1</v>
      </c>
      <c r="AV185">
        <v>1</v>
      </c>
      <c r="AW185" s="4">
        <v>5000</v>
      </c>
      <c r="AX185">
        <v>0</v>
      </c>
      <c r="AY185">
        <v>1</v>
      </c>
      <c r="BA185" s="1">
        <v>44232</v>
      </c>
      <c r="BB185">
        <v>3</v>
      </c>
      <c r="BC185">
        <v>2</v>
      </c>
      <c r="BD185">
        <v>1</v>
      </c>
      <c r="BE185">
        <v>12</v>
      </c>
      <c r="BF185">
        <v>1</v>
      </c>
      <c r="BG185">
        <v>0</v>
      </c>
      <c r="BH185">
        <v>12</v>
      </c>
      <c r="BI185" s="1">
        <v>43745</v>
      </c>
      <c r="BJ185">
        <v>4</v>
      </c>
      <c r="BK185">
        <v>3</v>
      </c>
      <c r="BL185">
        <v>0</v>
      </c>
      <c r="BM185">
        <v>20</v>
      </c>
      <c r="BN185">
        <v>1</v>
      </c>
      <c r="BO185">
        <v>0</v>
      </c>
      <c r="BP185">
        <v>20</v>
      </c>
      <c r="BQ185" s="1">
        <v>43395</v>
      </c>
      <c r="BR185">
        <v>0</v>
      </c>
      <c r="BS185">
        <v>0</v>
      </c>
      <c r="BT185">
        <v>0</v>
      </c>
      <c r="BU185">
        <v>0</v>
      </c>
      <c r="BV185">
        <v>0</v>
      </c>
      <c r="BW185">
        <v>0</v>
      </c>
      <c r="BX185">
        <v>0</v>
      </c>
      <c r="BY185">
        <v>12.667</v>
      </c>
      <c r="CA185" t="s">
        <v>565</v>
      </c>
      <c r="CB185" t="s">
        <v>566</v>
      </c>
      <c r="CC185">
        <v>7945</v>
      </c>
      <c r="CD185">
        <v>300</v>
      </c>
      <c r="CE185">
        <v>9735432500</v>
      </c>
      <c r="CF185" t="s">
        <v>98</v>
      </c>
      <c r="CG185" t="s">
        <v>99</v>
      </c>
      <c r="CH185" s="1">
        <v>26665</v>
      </c>
      <c r="CI185" t="s">
        <v>99</v>
      </c>
      <c r="CJ185" t="s">
        <v>99</v>
      </c>
      <c r="CK185" t="s">
        <v>99</v>
      </c>
      <c r="CL185" t="s">
        <v>102</v>
      </c>
      <c r="CM185" t="s">
        <v>563</v>
      </c>
      <c r="CN185">
        <v>124</v>
      </c>
      <c r="CO185" s="1">
        <v>44621</v>
      </c>
      <c r="CP185" s="1"/>
      <c r="CV185"/>
    </row>
    <row r="186" spans="1:104" x14ac:dyDescent="0.25">
      <c r="A186" t="s">
        <v>233</v>
      </c>
      <c r="B186" s="18" t="s">
        <v>1767</v>
      </c>
      <c r="C186" s="18">
        <v>315378</v>
      </c>
      <c r="D186" t="s">
        <v>1286</v>
      </c>
      <c r="E186" t="s">
        <v>180</v>
      </c>
      <c r="F186" t="s">
        <v>156</v>
      </c>
      <c r="G186" t="s">
        <v>1781</v>
      </c>
      <c r="H186">
        <v>80</v>
      </c>
      <c r="I186" t="s">
        <v>106</v>
      </c>
      <c r="K186" t="s">
        <v>99</v>
      </c>
      <c r="L186" t="s">
        <v>104</v>
      </c>
      <c r="M186">
        <v>3</v>
      </c>
      <c r="N186">
        <v>3</v>
      </c>
      <c r="O186">
        <v>2</v>
      </c>
      <c r="P186">
        <v>5</v>
      </c>
      <c r="Q186">
        <v>4</v>
      </c>
      <c r="R186">
        <v>5</v>
      </c>
      <c r="S186">
        <v>3</v>
      </c>
      <c r="U186" s="8">
        <v>3.3933</v>
      </c>
      <c r="V186" s="8">
        <v>0.49791000000000002</v>
      </c>
      <c r="W186">
        <v>46.3</v>
      </c>
      <c r="X186">
        <v>1.1473599999999999</v>
      </c>
      <c r="Y186">
        <v>1.64527</v>
      </c>
      <c r="Z186">
        <v>3.0395799999999999</v>
      </c>
      <c r="AA186">
        <v>0.31052000000000002</v>
      </c>
      <c r="AB186">
        <v>0.16528000000000001</v>
      </c>
      <c r="AD186">
        <v>1.74803</v>
      </c>
      <c r="AE186">
        <v>53.3</v>
      </c>
      <c r="AG186">
        <v>5</v>
      </c>
      <c r="AJ186">
        <v>2.0788600000000002</v>
      </c>
      <c r="AK186">
        <v>0.77834000000000003</v>
      </c>
      <c r="AL186">
        <v>0.33949000000000001</v>
      </c>
      <c r="AM186">
        <v>3.1966899999999998</v>
      </c>
      <c r="AN186">
        <v>1.72143</v>
      </c>
      <c r="AO186">
        <v>1.08432</v>
      </c>
      <c r="AP186">
        <v>0.54925999999999997</v>
      </c>
      <c r="AQ186">
        <v>3.35148</v>
      </c>
      <c r="AS186">
        <v>0</v>
      </c>
      <c r="AT186">
        <v>4</v>
      </c>
      <c r="AU186">
        <v>2</v>
      </c>
      <c r="AV186">
        <v>5</v>
      </c>
      <c r="AW186" s="4">
        <v>14580.45</v>
      </c>
      <c r="AX186">
        <v>0</v>
      </c>
      <c r="AY186">
        <v>5</v>
      </c>
      <c r="BA186" s="1">
        <v>43815</v>
      </c>
      <c r="BB186">
        <v>5</v>
      </c>
      <c r="BC186">
        <v>4</v>
      </c>
      <c r="BD186">
        <v>1</v>
      </c>
      <c r="BE186">
        <v>20</v>
      </c>
      <c r="BF186">
        <v>1</v>
      </c>
      <c r="BG186">
        <v>0</v>
      </c>
      <c r="BH186">
        <v>20</v>
      </c>
      <c r="BI186" s="1">
        <v>43420</v>
      </c>
      <c r="BJ186">
        <v>4</v>
      </c>
      <c r="BK186">
        <v>2</v>
      </c>
      <c r="BL186">
        <v>0</v>
      </c>
      <c r="BM186">
        <v>32</v>
      </c>
      <c r="BN186">
        <v>1</v>
      </c>
      <c r="BO186">
        <v>0</v>
      </c>
      <c r="BP186">
        <v>32</v>
      </c>
      <c r="BQ186" s="1">
        <v>42954</v>
      </c>
      <c r="BR186">
        <v>4</v>
      </c>
      <c r="BS186">
        <v>4</v>
      </c>
      <c r="BT186">
        <v>0</v>
      </c>
      <c r="BU186">
        <v>20</v>
      </c>
      <c r="BV186">
        <v>1</v>
      </c>
      <c r="BW186">
        <v>0</v>
      </c>
      <c r="BX186">
        <v>20</v>
      </c>
      <c r="BY186">
        <v>24</v>
      </c>
      <c r="CA186" t="s">
        <v>1288</v>
      </c>
      <c r="CB186" t="s">
        <v>1289</v>
      </c>
      <c r="CC186">
        <v>7860</v>
      </c>
      <c r="CD186">
        <v>360</v>
      </c>
      <c r="CE186">
        <v>9739485400</v>
      </c>
      <c r="CF186" t="s">
        <v>98</v>
      </c>
      <c r="CG186" t="s">
        <v>99</v>
      </c>
      <c r="CH186" s="1">
        <v>35688</v>
      </c>
      <c r="CI186" t="s">
        <v>99</v>
      </c>
      <c r="CJ186" t="s">
        <v>100</v>
      </c>
      <c r="CK186" t="s">
        <v>99</v>
      </c>
      <c r="CL186" t="s">
        <v>102</v>
      </c>
      <c r="CM186" t="s">
        <v>1287</v>
      </c>
      <c r="CN186">
        <v>128</v>
      </c>
      <c r="CO186" s="1">
        <v>44621</v>
      </c>
      <c r="CP186" s="1"/>
      <c r="CV186"/>
    </row>
    <row r="187" spans="1:104" x14ac:dyDescent="0.25">
      <c r="A187" t="s">
        <v>233</v>
      </c>
      <c r="B187" s="18" t="s">
        <v>1767</v>
      </c>
      <c r="C187" s="18">
        <v>315422</v>
      </c>
      <c r="D187" t="s">
        <v>1385</v>
      </c>
      <c r="E187" t="s">
        <v>385</v>
      </c>
      <c r="F187" t="s">
        <v>194</v>
      </c>
      <c r="G187" t="s">
        <v>1782</v>
      </c>
      <c r="H187">
        <v>19.399999999999999</v>
      </c>
      <c r="I187" t="s">
        <v>108</v>
      </c>
      <c r="K187" t="s">
        <v>99</v>
      </c>
      <c r="L187" t="s">
        <v>104</v>
      </c>
      <c r="M187">
        <v>5</v>
      </c>
      <c r="N187">
        <v>5</v>
      </c>
      <c r="O187">
        <v>4</v>
      </c>
      <c r="P187">
        <v>5</v>
      </c>
      <c r="Q187">
        <v>4</v>
      </c>
      <c r="R187">
        <v>5</v>
      </c>
      <c r="S187">
        <v>5</v>
      </c>
      <c r="U187" s="8">
        <v>5.1364299999999998</v>
      </c>
      <c r="V187" s="8">
        <v>1.42238</v>
      </c>
      <c r="W187">
        <v>66.7</v>
      </c>
      <c r="X187">
        <v>0.32776</v>
      </c>
      <c r="Y187">
        <v>1.75014</v>
      </c>
      <c r="Z187">
        <v>4.4615</v>
      </c>
      <c r="AA187">
        <v>1.06352</v>
      </c>
      <c r="AB187">
        <v>0.15923000000000001</v>
      </c>
      <c r="AD187">
        <v>3.3862899999999998</v>
      </c>
      <c r="AE187">
        <v>76.900000000000006</v>
      </c>
      <c r="AG187">
        <v>0</v>
      </c>
      <c r="AJ187">
        <v>2.14364</v>
      </c>
      <c r="AK187">
        <v>0.64012999999999998</v>
      </c>
      <c r="AL187">
        <v>0.26654</v>
      </c>
      <c r="AM187">
        <v>3.0503100000000001</v>
      </c>
      <c r="AN187">
        <v>3.234</v>
      </c>
      <c r="AO187">
        <v>0.37663000000000002</v>
      </c>
      <c r="AP187">
        <v>1.9985200000000001</v>
      </c>
      <c r="AQ187">
        <v>5.3165899999999997</v>
      </c>
      <c r="AS187">
        <v>0</v>
      </c>
      <c r="AT187">
        <v>0</v>
      </c>
      <c r="AU187">
        <v>0</v>
      </c>
      <c r="AV187">
        <v>1</v>
      </c>
      <c r="AW187" s="4">
        <v>73524.75</v>
      </c>
      <c r="AX187">
        <v>0</v>
      </c>
      <c r="AY187">
        <v>1</v>
      </c>
      <c r="BA187" s="1">
        <v>44389</v>
      </c>
      <c r="BB187">
        <v>1</v>
      </c>
      <c r="BC187">
        <v>1</v>
      </c>
      <c r="BD187">
        <v>0</v>
      </c>
      <c r="BE187">
        <v>8</v>
      </c>
      <c r="BF187">
        <v>1</v>
      </c>
      <c r="BG187">
        <v>0</v>
      </c>
      <c r="BH187">
        <v>8</v>
      </c>
      <c r="BI187" s="1">
        <v>43712</v>
      </c>
      <c r="BJ187">
        <v>1</v>
      </c>
      <c r="BK187">
        <v>1</v>
      </c>
      <c r="BL187">
        <v>0</v>
      </c>
      <c r="BM187">
        <v>4</v>
      </c>
      <c r="BN187">
        <v>1</v>
      </c>
      <c r="BO187">
        <v>0</v>
      </c>
      <c r="BP187">
        <v>4</v>
      </c>
      <c r="BQ187" s="1">
        <v>43342</v>
      </c>
      <c r="BR187">
        <v>2</v>
      </c>
      <c r="BS187">
        <v>2</v>
      </c>
      <c r="BT187">
        <v>0</v>
      </c>
      <c r="BU187">
        <v>8</v>
      </c>
      <c r="BV187">
        <v>1</v>
      </c>
      <c r="BW187">
        <v>0</v>
      </c>
      <c r="BX187">
        <v>8</v>
      </c>
      <c r="BY187">
        <v>6.6669999999999998</v>
      </c>
      <c r="CA187" t="s">
        <v>1387</v>
      </c>
      <c r="CB187" t="s">
        <v>1388</v>
      </c>
      <c r="CC187">
        <v>7840</v>
      </c>
      <c r="CD187">
        <v>300</v>
      </c>
      <c r="CE187">
        <v>9086845900</v>
      </c>
      <c r="CF187" t="s">
        <v>98</v>
      </c>
      <c r="CG187" t="s">
        <v>99</v>
      </c>
      <c r="CH187" s="1">
        <v>35667</v>
      </c>
      <c r="CI187" t="s">
        <v>100</v>
      </c>
      <c r="CJ187" t="s">
        <v>99</v>
      </c>
      <c r="CK187" t="s">
        <v>99</v>
      </c>
      <c r="CL187" t="s">
        <v>102</v>
      </c>
      <c r="CM187" t="s">
        <v>1386</v>
      </c>
      <c r="CN187">
        <v>62</v>
      </c>
      <c r="CO187" s="1">
        <v>44621</v>
      </c>
      <c r="CP187" s="1"/>
      <c r="CV187"/>
    </row>
    <row r="188" spans="1:104" x14ac:dyDescent="0.25">
      <c r="A188" t="s">
        <v>233</v>
      </c>
      <c r="B188" s="18" t="s">
        <v>1767</v>
      </c>
      <c r="C188" s="18">
        <v>315525</v>
      </c>
      <c r="D188" t="s">
        <v>1722</v>
      </c>
      <c r="E188" t="s">
        <v>464</v>
      </c>
      <c r="F188" t="s">
        <v>396</v>
      </c>
      <c r="G188" t="s">
        <v>1781</v>
      </c>
      <c r="H188">
        <v>55.8</v>
      </c>
      <c r="I188" t="s">
        <v>106</v>
      </c>
      <c r="K188" t="s">
        <v>99</v>
      </c>
      <c r="L188" t="s">
        <v>104</v>
      </c>
      <c r="M188">
        <v>3</v>
      </c>
      <c r="N188">
        <v>1</v>
      </c>
      <c r="O188">
        <v>4</v>
      </c>
      <c r="P188">
        <v>4</v>
      </c>
      <c r="Q188">
        <v>4</v>
      </c>
      <c r="R188">
        <v>3</v>
      </c>
      <c r="S188">
        <v>1</v>
      </c>
      <c r="AC188">
        <v>6</v>
      </c>
      <c r="AF188">
        <v>6</v>
      </c>
      <c r="AH188">
        <v>6</v>
      </c>
      <c r="AS188">
        <v>0</v>
      </c>
      <c r="AT188">
        <v>0</v>
      </c>
      <c r="AU188">
        <v>0</v>
      </c>
      <c r="AV188">
        <v>8</v>
      </c>
      <c r="AW188" s="4">
        <v>14389.03</v>
      </c>
      <c r="AX188">
        <v>0</v>
      </c>
      <c r="AY188">
        <v>8</v>
      </c>
      <c r="BA188" s="1">
        <v>43882</v>
      </c>
      <c r="BB188">
        <v>0</v>
      </c>
      <c r="BC188">
        <v>0</v>
      </c>
      <c r="BD188">
        <v>0</v>
      </c>
      <c r="BE188">
        <v>0</v>
      </c>
      <c r="BF188">
        <v>0</v>
      </c>
      <c r="BG188">
        <v>0</v>
      </c>
      <c r="BH188">
        <v>0</v>
      </c>
      <c r="BI188" s="1">
        <v>43521</v>
      </c>
      <c r="BJ188">
        <v>8</v>
      </c>
      <c r="BK188">
        <v>8</v>
      </c>
      <c r="BL188">
        <v>0</v>
      </c>
      <c r="BM188">
        <v>32</v>
      </c>
      <c r="BN188">
        <v>1</v>
      </c>
      <c r="BO188">
        <v>0</v>
      </c>
      <c r="BP188">
        <v>32</v>
      </c>
      <c r="BQ188" s="1">
        <v>43075</v>
      </c>
      <c r="BR188">
        <v>3</v>
      </c>
      <c r="BS188">
        <v>3</v>
      </c>
      <c r="BT188">
        <v>0</v>
      </c>
      <c r="BU188">
        <v>8</v>
      </c>
      <c r="BV188">
        <v>1</v>
      </c>
      <c r="BW188">
        <v>0</v>
      </c>
      <c r="BX188">
        <v>8</v>
      </c>
      <c r="BY188">
        <v>12</v>
      </c>
      <c r="CA188" t="s">
        <v>1724</v>
      </c>
      <c r="CB188" t="s">
        <v>1725</v>
      </c>
      <c r="CC188">
        <v>7047</v>
      </c>
      <c r="CD188">
        <v>230</v>
      </c>
      <c r="CE188">
        <v>2018673585</v>
      </c>
      <c r="CF188" t="s">
        <v>98</v>
      </c>
      <c r="CG188" t="s">
        <v>99</v>
      </c>
      <c r="CH188" s="1">
        <v>43105</v>
      </c>
      <c r="CI188" t="s">
        <v>100</v>
      </c>
      <c r="CJ188" t="s">
        <v>100</v>
      </c>
      <c r="CK188" t="s">
        <v>99</v>
      </c>
      <c r="CL188" t="s">
        <v>102</v>
      </c>
      <c r="CM188" t="s">
        <v>1723</v>
      </c>
      <c r="CN188">
        <v>60</v>
      </c>
      <c r="CO188" s="1">
        <v>44621</v>
      </c>
      <c r="CP188" s="1"/>
      <c r="CS188">
        <v>12</v>
      </c>
      <c r="CV188"/>
      <c r="CX188">
        <v>12</v>
      </c>
      <c r="CY188">
        <v>6</v>
      </c>
      <c r="CZ188">
        <v>6</v>
      </c>
    </row>
    <row r="189" spans="1:104" x14ac:dyDescent="0.25">
      <c r="A189" t="s">
        <v>233</v>
      </c>
      <c r="B189" s="18" t="s">
        <v>1767</v>
      </c>
      <c r="C189" s="18">
        <v>315112</v>
      </c>
      <c r="D189" t="s">
        <v>462</v>
      </c>
      <c r="E189" t="s">
        <v>464</v>
      </c>
      <c r="F189" t="s">
        <v>396</v>
      </c>
      <c r="G189" t="s">
        <v>1781</v>
      </c>
      <c r="H189">
        <v>260</v>
      </c>
      <c r="I189" t="s">
        <v>106</v>
      </c>
      <c r="K189" t="s">
        <v>99</v>
      </c>
      <c r="L189" t="s">
        <v>104</v>
      </c>
      <c r="M189">
        <v>3</v>
      </c>
      <c r="N189">
        <v>3</v>
      </c>
      <c r="O189">
        <v>3</v>
      </c>
      <c r="P189">
        <v>4</v>
      </c>
      <c r="Q189">
        <v>4</v>
      </c>
      <c r="R189">
        <v>3</v>
      </c>
      <c r="S189">
        <v>4</v>
      </c>
      <c r="U189" s="8">
        <v>2.9474499999999999</v>
      </c>
      <c r="V189" s="8">
        <v>0.69010000000000005</v>
      </c>
      <c r="W189">
        <v>22.9</v>
      </c>
      <c r="X189">
        <v>0.39119999999999999</v>
      </c>
      <c r="Y189">
        <v>1.08131</v>
      </c>
      <c r="Z189">
        <v>2.7418800000000001</v>
      </c>
      <c r="AA189">
        <v>0.57521</v>
      </c>
      <c r="AB189">
        <v>0.11969</v>
      </c>
      <c r="AD189">
        <v>1.8661399999999999</v>
      </c>
      <c r="AE189">
        <v>15.8</v>
      </c>
      <c r="AG189">
        <v>1</v>
      </c>
      <c r="AJ189">
        <v>2.0937299999999999</v>
      </c>
      <c r="AK189">
        <v>0.70779999999999998</v>
      </c>
      <c r="AL189">
        <v>0.33449000000000001</v>
      </c>
      <c r="AM189">
        <v>3.1360199999999998</v>
      </c>
      <c r="AN189">
        <v>1.8246899999999999</v>
      </c>
      <c r="AO189">
        <v>0.40655000000000002</v>
      </c>
      <c r="AP189">
        <v>0.77266999999999997</v>
      </c>
      <c r="AQ189">
        <v>2.9674499999999999</v>
      </c>
      <c r="AS189">
        <v>0</v>
      </c>
      <c r="AT189">
        <v>0</v>
      </c>
      <c r="AU189">
        <v>1</v>
      </c>
      <c r="AV189">
        <v>0</v>
      </c>
      <c r="AW189" s="4">
        <v>0</v>
      </c>
      <c r="AX189">
        <v>0</v>
      </c>
      <c r="AY189">
        <v>0</v>
      </c>
      <c r="BA189" s="1">
        <v>44455</v>
      </c>
      <c r="BB189">
        <v>5</v>
      </c>
      <c r="BC189">
        <v>5</v>
      </c>
      <c r="BD189">
        <v>0</v>
      </c>
      <c r="BE189">
        <v>20</v>
      </c>
      <c r="BF189">
        <v>1</v>
      </c>
      <c r="BG189">
        <v>0</v>
      </c>
      <c r="BH189">
        <v>20</v>
      </c>
      <c r="BI189" s="1">
        <v>43707</v>
      </c>
      <c r="BJ189">
        <v>1</v>
      </c>
      <c r="BK189">
        <v>0</v>
      </c>
      <c r="BL189">
        <v>0</v>
      </c>
      <c r="BM189">
        <v>4</v>
      </c>
      <c r="BN189">
        <v>0</v>
      </c>
      <c r="BO189">
        <v>0</v>
      </c>
      <c r="BP189">
        <v>4</v>
      </c>
      <c r="BQ189" s="1">
        <v>43314</v>
      </c>
      <c r="BR189">
        <v>4</v>
      </c>
      <c r="BS189">
        <v>4</v>
      </c>
      <c r="BT189">
        <v>0</v>
      </c>
      <c r="BU189">
        <v>16</v>
      </c>
      <c r="BV189">
        <v>1</v>
      </c>
      <c r="BW189">
        <v>0</v>
      </c>
      <c r="BX189">
        <v>16</v>
      </c>
      <c r="BY189">
        <v>14</v>
      </c>
      <c r="CA189" t="s">
        <v>465</v>
      </c>
      <c r="CB189" t="s">
        <v>466</v>
      </c>
      <c r="CC189">
        <v>7047</v>
      </c>
      <c r="CD189">
        <v>230</v>
      </c>
      <c r="CE189">
        <v>2018614040</v>
      </c>
      <c r="CF189" t="s">
        <v>98</v>
      </c>
      <c r="CG189" t="s">
        <v>99</v>
      </c>
      <c r="CH189" s="1">
        <v>25505</v>
      </c>
      <c r="CI189" t="s">
        <v>99</v>
      </c>
      <c r="CJ189" t="s">
        <v>99</v>
      </c>
      <c r="CK189" t="s">
        <v>99</v>
      </c>
      <c r="CL189" t="s">
        <v>102</v>
      </c>
      <c r="CM189" t="s">
        <v>463</v>
      </c>
      <c r="CN189">
        <v>273</v>
      </c>
      <c r="CO189" s="1">
        <v>44621</v>
      </c>
      <c r="CP189" s="1"/>
      <c r="CV189"/>
    </row>
    <row r="190" spans="1:104" x14ac:dyDescent="0.25">
      <c r="A190" t="s">
        <v>233</v>
      </c>
      <c r="B190" s="18" t="s">
        <v>1767</v>
      </c>
      <c r="C190" s="18">
        <v>315226</v>
      </c>
      <c r="D190" t="s">
        <v>791</v>
      </c>
      <c r="E190" t="s">
        <v>793</v>
      </c>
      <c r="F190" t="s">
        <v>794</v>
      </c>
      <c r="G190" t="s">
        <v>1781</v>
      </c>
      <c r="H190">
        <v>147.5</v>
      </c>
      <c r="I190" t="s">
        <v>106</v>
      </c>
      <c r="K190" t="s">
        <v>99</v>
      </c>
      <c r="L190" t="s">
        <v>104</v>
      </c>
      <c r="M190">
        <v>4</v>
      </c>
      <c r="N190">
        <v>3</v>
      </c>
      <c r="O190">
        <v>3</v>
      </c>
      <c r="P190">
        <v>5</v>
      </c>
      <c r="Q190">
        <v>5</v>
      </c>
      <c r="R190">
        <v>5</v>
      </c>
      <c r="S190">
        <v>3</v>
      </c>
      <c r="U190" s="8">
        <v>3.4263499999999998</v>
      </c>
      <c r="V190" s="8">
        <v>0.46698000000000001</v>
      </c>
      <c r="W190">
        <v>34.200000000000003</v>
      </c>
      <c r="X190">
        <v>0.89083999999999997</v>
      </c>
      <c r="Y190">
        <v>1.35782</v>
      </c>
      <c r="Z190">
        <v>3.0878399999999999</v>
      </c>
      <c r="AA190">
        <v>0.40876000000000001</v>
      </c>
      <c r="AB190">
        <v>5.6500000000000002E-2</v>
      </c>
      <c r="AD190">
        <v>2.06853</v>
      </c>
      <c r="AE190">
        <v>30</v>
      </c>
      <c r="AG190">
        <v>1</v>
      </c>
      <c r="AJ190">
        <v>2.0033699999999999</v>
      </c>
      <c r="AK190">
        <v>0.64778999999999998</v>
      </c>
      <c r="AL190">
        <v>0.29147000000000001</v>
      </c>
      <c r="AM190">
        <v>2.9426399999999999</v>
      </c>
      <c r="AN190">
        <v>2.11381</v>
      </c>
      <c r="AO190">
        <v>1.0115499999999999</v>
      </c>
      <c r="AP190">
        <v>0.6</v>
      </c>
      <c r="AQ190">
        <v>3.6762899999999998</v>
      </c>
      <c r="AS190">
        <v>0</v>
      </c>
      <c r="AT190">
        <v>5</v>
      </c>
      <c r="AU190">
        <v>0</v>
      </c>
      <c r="AV190">
        <v>2</v>
      </c>
      <c r="AW190" s="4">
        <v>15650</v>
      </c>
      <c r="AX190">
        <v>0</v>
      </c>
      <c r="AY190">
        <v>2</v>
      </c>
      <c r="BA190" s="1">
        <v>44113</v>
      </c>
      <c r="BB190">
        <v>5</v>
      </c>
      <c r="BC190">
        <v>4</v>
      </c>
      <c r="BD190">
        <v>1</v>
      </c>
      <c r="BE190">
        <v>28</v>
      </c>
      <c r="BF190">
        <v>1</v>
      </c>
      <c r="BG190">
        <v>0</v>
      </c>
      <c r="BH190">
        <v>28</v>
      </c>
      <c r="BI190" s="1">
        <v>43594</v>
      </c>
      <c r="BJ190">
        <v>1</v>
      </c>
      <c r="BK190">
        <v>1</v>
      </c>
      <c r="BL190">
        <v>0</v>
      </c>
      <c r="BM190">
        <v>4</v>
      </c>
      <c r="BN190">
        <v>1</v>
      </c>
      <c r="BO190">
        <v>0</v>
      </c>
      <c r="BP190">
        <v>4</v>
      </c>
      <c r="BQ190" s="1">
        <v>43181</v>
      </c>
      <c r="BR190">
        <v>2</v>
      </c>
      <c r="BS190">
        <v>2</v>
      </c>
      <c r="BT190">
        <v>0</v>
      </c>
      <c r="BU190">
        <v>8</v>
      </c>
      <c r="BV190">
        <v>1</v>
      </c>
      <c r="BW190">
        <v>0</v>
      </c>
      <c r="BX190">
        <v>8</v>
      </c>
      <c r="BY190">
        <v>16.667000000000002</v>
      </c>
      <c r="CA190" t="s">
        <v>795</v>
      </c>
      <c r="CB190" t="s">
        <v>796</v>
      </c>
      <c r="CC190">
        <v>8822</v>
      </c>
      <c r="CD190">
        <v>250</v>
      </c>
      <c r="CE190">
        <v>9087889292</v>
      </c>
      <c r="CF190" t="s">
        <v>98</v>
      </c>
      <c r="CG190" t="s">
        <v>99</v>
      </c>
      <c r="CH190" s="1">
        <v>31488</v>
      </c>
      <c r="CI190" t="s">
        <v>99</v>
      </c>
      <c r="CJ190" t="s">
        <v>99</v>
      </c>
      <c r="CK190" t="s">
        <v>99</v>
      </c>
      <c r="CL190" t="s">
        <v>102</v>
      </c>
      <c r="CM190" t="s">
        <v>792</v>
      </c>
      <c r="CN190">
        <v>185</v>
      </c>
      <c r="CO190" s="1">
        <v>44621</v>
      </c>
      <c r="CP190" s="1"/>
      <c r="CV190"/>
    </row>
    <row r="191" spans="1:104" x14ac:dyDescent="0.25">
      <c r="A191" t="s">
        <v>233</v>
      </c>
      <c r="B191" s="18" t="s">
        <v>1767</v>
      </c>
      <c r="C191" s="18">
        <v>315199</v>
      </c>
      <c r="D191" t="s">
        <v>699</v>
      </c>
      <c r="E191" t="s">
        <v>345</v>
      </c>
      <c r="F191" t="s">
        <v>273</v>
      </c>
      <c r="G191" t="s">
        <v>1781</v>
      </c>
      <c r="H191">
        <v>89.2</v>
      </c>
      <c r="I191" t="s">
        <v>106</v>
      </c>
      <c r="K191" t="s">
        <v>99</v>
      </c>
      <c r="L191" t="s">
        <v>104</v>
      </c>
      <c r="M191">
        <v>5</v>
      </c>
      <c r="N191">
        <v>4</v>
      </c>
      <c r="O191">
        <v>5</v>
      </c>
      <c r="P191">
        <v>5</v>
      </c>
      <c r="Q191">
        <v>5</v>
      </c>
      <c r="R191">
        <v>5</v>
      </c>
      <c r="S191">
        <v>4</v>
      </c>
      <c r="U191" s="8">
        <v>3.3635700000000002</v>
      </c>
      <c r="V191" s="8">
        <v>0.71450999999999998</v>
      </c>
      <c r="W191">
        <v>27.9</v>
      </c>
      <c r="X191">
        <v>0.53576999999999997</v>
      </c>
      <c r="Y191">
        <v>1.2502800000000001</v>
      </c>
      <c r="Z191">
        <v>2.9100600000000001</v>
      </c>
      <c r="AA191">
        <v>0.46982000000000002</v>
      </c>
      <c r="AB191">
        <v>9.2810000000000004E-2</v>
      </c>
      <c r="AD191">
        <v>2.1132900000000001</v>
      </c>
      <c r="AE191">
        <v>42.9</v>
      </c>
      <c r="AG191">
        <v>1</v>
      </c>
      <c r="AJ191">
        <v>1.9920500000000001</v>
      </c>
      <c r="AK191">
        <v>0.64802999999999999</v>
      </c>
      <c r="AL191">
        <v>0.29579</v>
      </c>
      <c r="AM191">
        <v>2.93587</v>
      </c>
      <c r="AN191">
        <v>2.1718299999999999</v>
      </c>
      <c r="AO191">
        <v>0.60814000000000001</v>
      </c>
      <c r="AP191">
        <v>0.90466000000000002</v>
      </c>
      <c r="AQ191">
        <v>3.6172599999999999</v>
      </c>
      <c r="AS191">
        <v>0</v>
      </c>
      <c r="AT191">
        <v>0</v>
      </c>
      <c r="AU191">
        <v>1</v>
      </c>
      <c r="AV191">
        <v>0</v>
      </c>
      <c r="AW191" s="4">
        <v>0</v>
      </c>
      <c r="AX191">
        <v>0</v>
      </c>
      <c r="AY191">
        <v>0</v>
      </c>
      <c r="BA191" s="1">
        <v>44141</v>
      </c>
      <c r="BB191">
        <v>0</v>
      </c>
      <c r="BC191">
        <v>0</v>
      </c>
      <c r="BD191">
        <v>0</v>
      </c>
      <c r="BE191">
        <v>0</v>
      </c>
      <c r="BF191">
        <v>0</v>
      </c>
      <c r="BG191">
        <v>0</v>
      </c>
      <c r="BH191">
        <v>0</v>
      </c>
      <c r="BI191" s="1">
        <v>43623</v>
      </c>
      <c r="BJ191">
        <v>1</v>
      </c>
      <c r="BK191">
        <v>0</v>
      </c>
      <c r="BL191">
        <v>0</v>
      </c>
      <c r="BM191">
        <v>4</v>
      </c>
      <c r="BN191">
        <v>0</v>
      </c>
      <c r="BO191">
        <v>0</v>
      </c>
      <c r="BP191">
        <v>4</v>
      </c>
      <c r="BQ191" s="1">
        <v>43312</v>
      </c>
      <c r="BR191">
        <v>2</v>
      </c>
      <c r="BS191">
        <v>2</v>
      </c>
      <c r="BT191">
        <v>0</v>
      </c>
      <c r="BU191">
        <v>8</v>
      </c>
      <c r="BV191">
        <v>1</v>
      </c>
      <c r="BW191">
        <v>0</v>
      </c>
      <c r="BX191">
        <v>8</v>
      </c>
      <c r="BY191">
        <v>2.6669999999999998</v>
      </c>
      <c r="CA191" t="s">
        <v>701</v>
      </c>
      <c r="CB191" t="s">
        <v>702</v>
      </c>
      <c r="CC191">
        <v>7753</v>
      </c>
      <c r="CD191">
        <v>290</v>
      </c>
      <c r="CE191">
        <v>7329223400</v>
      </c>
      <c r="CF191" t="s">
        <v>98</v>
      </c>
      <c r="CG191" t="s">
        <v>99</v>
      </c>
      <c r="CH191" s="1">
        <v>30742</v>
      </c>
      <c r="CI191" t="s">
        <v>99</v>
      </c>
      <c r="CJ191" t="s">
        <v>99</v>
      </c>
      <c r="CK191" t="s">
        <v>99</v>
      </c>
      <c r="CL191" t="s">
        <v>102</v>
      </c>
      <c r="CM191" t="s">
        <v>700</v>
      </c>
      <c r="CN191">
        <v>121</v>
      </c>
      <c r="CO191" s="1">
        <v>44621</v>
      </c>
      <c r="CP191" s="1"/>
      <c r="CV191"/>
    </row>
    <row r="192" spans="1:104" x14ac:dyDescent="0.25">
      <c r="A192" t="s">
        <v>233</v>
      </c>
      <c r="B192" s="18" t="s">
        <v>1767</v>
      </c>
      <c r="C192" s="18">
        <v>315322</v>
      </c>
      <c r="D192" t="s">
        <v>1091</v>
      </c>
      <c r="E192" t="s">
        <v>139</v>
      </c>
      <c r="F192" t="s">
        <v>206</v>
      </c>
      <c r="G192" t="s">
        <v>1781</v>
      </c>
      <c r="H192">
        <v>91.5</v>
      </c>
      <c r="I192" t="s">
        <v>114</v>
      </c>
      <c r="K192" t="s">
        <v>99</v>
      </c>
      <c r="L192" t="s">
        <v>104</v>
      </c>
      <c r="M192">
        <v>5</v>
      </c>
      <c r="N192">
        <v>4</v>
      </c>
      <c r="O192">
        <v>5</v>
      </c>
      <c r="P192">
        <v>5</v>
      </c>
      <c r="Q192">
        <v>5</v>
      </c>
      <c r="R192">
        <v>5</v>
      </c>
      <c r="S192">
        <v>4</v>
      </c>
      <c r="U192" s="8">
        <v>4.5477100000000004</v>
      </c>
      <c r="V192" s="8">
        <v>0.98741000000000001</v>
      </c>
      <c r="W192">
        <v>36.200000000000003</v>
      </c>
      <c r="X192">
        <v>1.0305800000000001</v>
      </c>
      <c r="Y192">
        <v>2.0179900000000002</v>
      </c>
      <c r="Z192">
        <v>4.1069599999999999</v>
      </c>
      <c r="AA192">
        <v>0.65517000000000003</v>
      </c>
      <c r="AB192">
        <v>0.15337999999999999</v>
      </c>
      <c r="AD192">
        <v>2.5297299999999998</v>
      </c>
      <c r="AE192">
        <v>46.2</v>
      </c>
      <c r="AG192">
        <v>0</v>
      </c>
      <c r="AJ192">
        <v>2.3071700000000002</v>
      </c>
      <c r="AK192">
        <v>0.73065000000000002</v>
      </c>
      <c r="AL192">
        <v>0.38778000000000001</v>
      </c>
      <c r="AM192">
        <v>3.4256000000000002</v>
      </c>
      <c r="AN192">
        <v>2.24471</v>
      </c>
      <c r="AO192">
        <v>1.03752</v>
      </c>
      <c r="AP192">
        <v>0.9536</v>
      </c>
      <c r="AQ192">
        <v>4.1915300000000002</v>
      </c>
      <c r="AS192">
        <v>0</v>
      </c>
      <c r="AT192">
        <v>0</v>
      </c>
      <c r="AU192">
        <v>0</v>
      </c>
      <c r="AV192">
        <v>0</v>
      </c>
      <c r="AW192" s="4">
        <v>0</v>
      </c>
      <c r="AX192">
        <v>0</v>
      </c>
      <c r="AY192">
        <v>0</v>
      </c>
      <c r="BA192" s="1">
        <v>44414</v>
      </c>
      <c r="BB192">
        <v>1</v>
      </c>
      <c r="BC192">
        <v>1</v>
      </c>
      <c r="BD192">
        <v>0</v>
      </c>
      <c r="BE192">
        <v>4</v>
      </c>
      <c r="BF192">
        <v>1</v>
      </c>
      <c r="BG192">
        <v>0</v>
      </c>
      <c r="BH192">
        <v>4</v>
      </c>
      <c r="BI192" s="1">
        <v>43726</v>
      </c>
      <c r="BJ192">
        <v>1</v>
      </c>
      <c r="BK192">
        <v>1</v>
      </c>
      <c r="BL192">
        <v>0</v>
      </c>
      <c r="BM192">
        <v>4</v>
      </c>
      <c r="BN192">
        <v>1</v>
      </c>
      <c r="BO192">
        <v>0</v>
      </c>
      <c r="BP192">
        <v>4</v>
      </c>
      <c r="BQ192" s="1">
        <v>43419</v>
      </c>
      <c r="BR192">
        <v>2</v>
      </c>
      <c r="BS192">
        <v>2</v>
      </c>
      <c r="BT192">
        <v>0</v>
      </c>
      <c r="BU192">
        <v>8</v>
      </c>
      <c r="BV192">
        <v>1</v>
      </c>
      <c r="BW192">
        <v>0</v>
      </c>
      <c r="BX192">
        <v>8</v>
      </c>
      <c r="BY192">
        <v>4.6669999999999998</v>
      </c>
      <c r="CA192" t="s">
        <v>1093</v>
      </c>
      <c r="CB192" t="s">
        <v>1094</v>
      </c>
      <c r="CC192">
        <v>7039</v>
      </c>
      <c r="CD192">
        <v>200</v>
      </c>
      <c r="CE192">
        <v>9739940221</v>
      </c>
      <c r="CF192" t="s">
        <v>98</v>
      </c>
      <c r="CG192" t="s">
        <v>99</v>
      </c>
      <c r="CH192" s="1">
        <v>34040</v>
      </c>
      <c r="CI192" t="s">
        <v>99</v>
      </c>
      <c r="CJ192" t="s">
        <v>99</v>
      </c>
      <c r="CK192" t="s">
        <v>99</v>
      </c>
      <c r="CL192" t="s">
        <v>102</v>
      </c>
      <c r="CM192" t="s">
        <v>1092</v>
      </c>
      <c r="CN192">
        <v>138</v>
      </c>
      <c r="CO192" s="1">
        <v>44621</v>
      </c>
      <c r="CP192" s="1"/>
      <c r="CV192"/>
    </row>
    <row r="193" spans="1:100" x14ac:dyDescent="0.25">
      <c r="A193" t="s">
        <v>233</v>
      </c>
      <c r="B193" s="18" t="s">
        <v>1767</v>
      </c>
      <c r="C193" s="18">
        <v>315231</v>
      </c>
      <c r="D193" t="s">
        <v>805</v>
      </c>
      <c r="E193" t="s">
        <v>807</v>
      </c>
      <c r="F193" t="s">
        <v>628</v>
      </c>
      <c r="G193" t="s">
        <v>1782</v>
      </c>
      <c r="H193">
        <v>94.4</v>
      </c>
      <c r="I193" t="s">
        <v>108</v>
      </c>
      <c r="K193" t="s">
        <v>99</v>
      </c>
      <c r="L193" t="s">
        <v>104</v>
      </c>
      <c r="M193">
        <v>2</v>
      </c>
      <c r="N193">
        <v>5</v>
      </c>
      <c r="O193">
        <v>1</v>
      </c>
      <c r="P193">
        <v>4</v>
      </c>
      <c r="Q193">
        <v>4</v>
      </c>
      <c r="R193">
        <v>5</v>
      </c>
      <c r="S193">
        <v>5</v>
      </c>
      <c r="U193" s="8">
        <v>5.5918400000000004</v>
      </c>
      <c r="V193" s="8">
        <v>1.9699599999999999</v>
      </c>
      <c r="X193">
        <v>0.95664000000000005</v>
      </c>
      <c r="Y193">
        <v>2.9266000000000001</v>
      </c>
      <c r="Z193">
        <v>4.8291199999999996</v>
      </c>
      <c r="AA193">
        <v>1.4117900000000001</v>
      </c>
      <c r="AB193">
        <v>0.12598999999999999</v>
      </c>
      <c r="AC193">
        <v>6</v>
      </c>
      <c r="AD193">
        <v>2.6652399999999998</v>
      </c>
      <c r="AF193">
        <v>6</v>
      </c>
      <c r="AH193">
        <v>6</v>
      </c>
      <c r="AJ193">
        <v>2.0193599999999998</v>
      </c>
      <c r="AK193">
        <v>0.68623999999999996</v>
      </c>
      <c r="AL193">
        <v>0.35777999999999999</v>
      </c>
      <c r="AM193">
        <v>3.06338</v>
      </c>
      <c r="AN193">
        <v>2.7020200000000001</v>
      </c>
      <c r="AO193">
        <v>1.0254099999999999</v>
      </c>
      <c r="AP193">
        <v>2.06202</v>
      </c>
      <c r="AQ193">
        <v>5.76328</v>
      </c>
      <c r="AS193">
        <v>1</v>
      </c>
      <c r="AT193">
        <v>0</v>
      </c>
      <c r="AU193">
        <v>1</v>
      </c>
      <c r="AV193">
        <v>2</v>
      </c>
      <c r="AW193" s="4">
        <v>137048.25</v>
      </c>
      <c r="AX193">
        <v>0</v>
      </c>
      <c r="AY193">
        <v>2</v>
      </c>
      <c r="BA193" s="1">
        <v>44372</v>
      </c>
      <c r="BB193">
        <v>4</v>
      </c>
      <c r="BC193">
        <v>4</v>
      </c>
      <c r="BD193">
        <v>0</v>
      </c>
      <c r="BE193">
        <v>16</v>
      </c>
      <c r="BF193">
        <v>1</v>
      </c>
      <c r="BG193">
        <v>0</v>
      </c>
      <c r="BH193">
        <v>16</v>
      </c>
      <c r="BI193" s="1">
        <v>43686</v>
      </c>
      <c r="BJ193">
        <v>7</v>
      </c>
      <c r="BK193">
        <v>6</v>
      </c>
      <c r="BL193">
        <v>0</v>
      </c>
      <c r="BM193">
        <v>198</v>
      </c>
      <c r="BN193">
        <v>1</v>
      </c>
      <c r="BO193">
        <v>0</v>
      </c>
      <c r="BP193">
        <v>198</v>
      </c>
      <c r="BQ193" s="1">
        <v>43322</v>
      </c>
      <c r="BR193">
        <v>9</v>
      </c>
      <c r="BS193">
        <v>7</v>
      </c>
      <c r="BT193">
        <v>2</v>
      </c>
      <c r="BU193">
        <v>52</v>
      </c>
      <c r="BV193">
        <v>1</v>
      </c>
      <c r="BW193">
        <v>0</v>
      </c>
      <c r="BX193">
        <v>52</v>
      </c>
      <c r="BY193">
        <v>82.667000000000002</v>
      </c>
      <c r="CA193" t="s">
        <v>808</v>
      </c>
      <c r="CB193" t="s">
        <v>809</v>
      </c>
      <c r="CC193">
        <v>8080</v>
      </c>
      <c r="CD193">
        <v>220</v>
      </c>
      <c r="CE193">
        <v>8565570102</v>
      </c>
      <c r="CF193" t="s">
        <v>98</v>
      </c>
      <c r="CG193" t="s">
        <v>99</v>
      </c>
      <c r="CH193" s="1">
        <v>31588</v>
      </c>
      <c r="CI193" t="s">
        <v>99</v>
      </c>
      <c r="CJ193" t="s">
        <v>99</v>
      </c>
      <c r="CK193" t="s">
        <v>99</v>
      </c>
      <c r="CL193" t="s">
        <v>102</v>
      </c>
      <c r="CM193" t="s">
        <v>806</v>
      </c>
      <c r="CN193">
        <v>190</v>
      </c>
      <c r="CO193" s="1">
        <v>44621</v>
      </c>
      <c r="CP193" s="1"/>
      <c r="CV193"/>
    </row>
    <row r="194" spans="1:100" x14ac:dyDescent="0.25">
      <c r="A194" t="s">
        <v>233</v>
      </c>
      <c r="B194" s="18" t="s">
        <v>1767</v>
      </c>
      <c r="C194" s="18">
        <v>315364</v>
      </c>
      <c r="D194" t="s">
        <v>1242</v>
      </c>
      <c r="E194" t="s">
        <v>636</v>
      </c>
      <c r="F194" t="s">
        <v>273</v>
      </c>
      <c r="G194" t="s">
        <v>1781</v>
      </c>
      <c r="H194">
        <v>130.4</v>
      </c>
      <c r="I194" t="s">
        <v>97</v>
      </c>
      <c r="K194" t="s">
        <v>99</v>
      </c>
      <c r="L194" t="s">
        <v>101</v>
      </c>
      <c r="M194">
        <v>3</v>
      </c>
      <c r="N194">
        <v>4</v>
      </c>
      <c r="O194">
        <v>2</v>
      </c>
      <c r="P194">
        <v>4</v>
      </c>
      <c r="Q194">
        <v>4</v>
      </c>
      <c r="R194">
        <v>4</v>
      </c>
      <c r="S194">
        <v>4</v>
      </c>
      <c r="U194" s="8">
        <v>3.3544299999999998</v>
      </c>
      <c r="V194" s="8">
        <v>0.75575000000000003</v>
      </c>
      <c r="W194">
        <v>28.6</v>
      </c>
      <c r="X194">
        <v>0.76961000000000002</v>
      </c>
      <c r="Y194">
        <v>1.52536</v>
      </c>
      <c r="Z194">
        <v>2.9907300000000001</v>
      </c>
      <c r="AA194">
        <v>0.63743000000000005</v>
      </c>
      <c r="AB194">
        <v>4.7460000000000002E-2</v>
      </c>
      <c r="AD194">
        <v>1.82907</v>
      </c>
      <c r="AE194">
        <v>17.399999999999999</v>
      </c>
      <c r="AG194">
        <v>0</v>
      </c>
      <c r="AJ194">
        <v>1.9612400000000001</v>
      </c>
      <c r="AK194">
        <v>0.66439999999999999</v>
      </c>
      <c r="AL194">
        <v>0.28589999999999999</v>
      </c>
      <c r="AM194">
        <v>2.91154</v>
      </c>
      <c r="AN194">
        <v>1.90927</v>
      </c>
      <c r="AO194">
        <v>0.85204999999999997</v>
      </c>
      <c r="AP194">
        <v>0.98995999999999995</v>
      </c>
      <c r="AQ194">
        <v>3.6375799999999998</v>
      </c>
      <c r="AS194">
        <v>0</v>
      </c>
      <c r="AT194">
        <v>1</v>
      </c>
      <c r="AU194">
        <v>1</v>
      </c>
      <c r="AV194">
        <v>1</v>
      </c>
      <c r="AW194" s="4">
        <v>3250</v>
      </c>
      <c r="AX194">
        <v>0</v>
      </c>
      <c r="AY194">
        <v>1</v>
      </c>
      <c r="BA194" s="1">
        <v>44280</v>
      </c>
      <c r="BB194">
        <v>5</v>
      </c>
      <c r="BC194">
        <v>5</v>
      </c>
      <c r="BD194">
        <v>0</v>
      </c>
      <c r="BE194">
        <v>36</v>
      </c>
      <c r="BF194">
        <v>1</v>
      </c>
      <c r="BG194">
        <v>0</v>
      </c>
      <c r="BH194">
        <v>36</v>
      </c>
      <c r="BI194" s="1">
        <v>43557</v>
      </c>
      <c r="BJ194">
        <v>6</v>
      </c>
      <c r="BK194">
        <v>4</v>
      </c>
      <c r="BL194">
        <v>1</v>
      </c>
      <c r="BM194">
        <v>32</v>
      </c>
      <c r="BN194">
        <v>1</v>
      </c>
      <c r="BO194">
        <v>0</v>
      </c>
      <c r="BP194">
        <v>32</v>
      </c>
      <c r="BQ194" s="1">
        <v>43147</v>
      </c>
      <c r="BR194">
        <v>2</v>
      </c>
      <c r="BS194">
        <v>2</v>
      </c>
      <c r="BT194">
        <v>0</v>
      </c>
      <c r="BU194">
        <v>20</v>
      </c>
      <c r="BV194">
        <v>1</v>
      </c>
      <c r="BW194">
        <v>0</v>
      </c>
      <c r="BX194">
        <v>20</v>
      </c>
      <c r="BY194">
        <v>32</v>
      </c>
      <c r="CA194" t="s">
        <v>1244</v>
      </c>
      <c r="CB194" t="s">
        <v>1245</v>
      </c>
      <c r="CC194">
        <v>7724</v>
      </c>
      <c r="CD194">
        <v>290</v>
      </c>
      <c r="CE194">
        <v>7325441557</v>
      </c>
      <c r="CF194" t="s">
        <v>98</v>
      </c>
      <c r="CG194" t="s">
        <v>99</v>
      </c>
      <c r="CH194" s="1">
        <v>35523</v>
      </c>
      <c r="CI194" t="s">
        <v>99</v>
      </c>
      <c r="CJ194" t="s">
        <v>99</v>
      </c>
      <c r="CK194" t="s">
        <v>99</v>
      </c>
      <c r="CL194" t="s">
        <v>102</v>
      </c>
      <c r="CM194" t="s">
        <v>1243</v>
      </c>
      <c r="CN194">
        <v>158</v>
      </c>
      <c r="CO194" s="1">
        <v>44621</v>
      </c>
      <c r="CP194" s="1"/>
      <c r="CV194"/>
    </row>
    <row r="195" spans="1:100" x14ac:dyDescent="0.25">
      <c r="A195" t="s">
        <v>233</v>
      </c>
      <c r="B195" s="18" t="s">
        <v>1767</v>
      </c>
      <c r="C195" s="18">
        <v>315056</v>
      </c>
      <c r="D195" t="s">
        <v>343</v>
      </c>
      <c r="E195" t="s">
        <v>345</v>
      </c>
      <c r="F195" t="s">
        <v>273</v>
      </c>
      <c r="G195" t="s">
        <v>1781</v>
      </c>
      <c r="H195">
        <v>61.8</v>
      </c>
      <c r="I195" t="s">
        <v>106</v>
      </c>
      <c r="K195" t="s">
        <v>99</v>
      </c>
      <c r="L195" t="s">
        <v>104</v>
      </c>
      <c r="M195">
        <v>3</v>
      </c>
      <c r="N195">
        <v>3</v>
      </c>
      <c r="O195">
        <v>2</v>
      </c>
      <c r="P195">
        <v>5</v>
      </c>
      <c r="Q195">
        <v>5</v>
      </c>
      <c r="R195">
        <v>4</v>
      </c>
      <c r="S195">
        <v>3</v>
      </c>
      <c r="U195" s="8">
        <v>3.3104900000000002</v>
      </c>
      <c r="V195" s="8">
        <v>0.52071999999999996</v>
      </c>
      <c r="W195">
        <v>37.9</v>
      </c>
      <c r="X195">
        <v>0.83723999999999998</v>
      </c>
      <c r="Y195">
        <v>1.3579600000000001</v>
      </c>
      <c r="Z195">
        <v>3.0023499999999999</v>
      </c>
      <c r="AA195">
        <v>0.36492999999999998</v>
      </c>
      <c r="AB195">
        <v>0.12397</v>
      </c>
      <c r="AD195">
        <v>1.9525300000000001</v>
      </c>
      <c r="AE195">
        <v>75</v>
      </c>
      <c r="AG195">
        <v>2</v>
      </c>
      <c r="AJ195">
        <v>1.8463000000000001</v>
      </c>
      <c r="AK195">
        <v>0.67674999999999996</v>
      </c>
      <c r="AL195">
        <v>0.32479000000000002</v>
      </c>
      <c r="AM195">
        <v>2.8478500000000002</v>
      </c>
      <c r="AN195">
        <v>2.1650100000000001</v>
      </c>
      <c r="AO195">
        <v>0.91</v>
      </c>
      <c r="AP195">
        <v>0.60041999999999995</v>
      </c>
      <c r="AQ195">
        <v>3.67021</v>
      </c>
      <c r="AS195">
        <v>0</v>
      </c>
      <c r="AT195">
        <v>5</v>
      </c>
      <c r="AU195">
        <v>2</v>
      </c>
      <c r="AV195">
        <v>1</v>
      </c>
      <c r="AW195" s="4">
        <v>3250</v>
      </c>
      <c r="AX195">
        <v>0</v>
      </c>
      <c r="AY195">
        <v>1</v>
      </c>
      <c r="BA195" s="1">
        <v>44264</v>
      </c>
      <c r="BB195">
        <v>0</v>
      </c>
      <c r="BC195">
        <v>0</v>
      </c>
      <c r="BD195">
        <v>0</v>
      </c>
      <c r="BE195">
        <v>0</v>
      </c>
      <c r="BF195">
        <v>0</v>
      </c>
      <c r="BG195">
        <v>0</v>
      </c>
      <c r="BH195">
        <v>0</v>
      </c>
      <c r="BI195" s="1">
        <v>43608</v>
      </c>
      <c r="BJ195">
        <v>7</v>
      </c>
      <c r="BK195">
        <v>5</v>
      </c>
      <c r="BL195">
        <v>1</v>
      </c>
      <c r="BM195">
        <v>56</v>
      </c>
      <c r="BN195">
        <v>1</v>
      </c>
      <c r="BO195">
        <v>0</v>
      </c>
      <c r="BP195">
        <v>56</v>
      </c>
      <c r="BQ195" s="1">
        <v>43244</v>
      </c>
      <c r="BR195">
        <v>11</v>
      </c>
      <c r="BS195">
        <v>9</v>
      </c>
      <c r="BT195">
        <v>2</v>
      </c>
      <c r="BU195">
        <v>56</v>
      </c>
      <c r="BV195">
        <v>1</v>
      </c>
      <c r="BW195">
        <v>0</v>
      </c>
      <c r="BX195">
        <v>56</v>
      </c>
      <c r="BY195">
        <v>28</v>
      </c>
      <c r="CA195" t="s">
        <v>346</v>
      </c>
      <c r="CB195" t="s">
        <v>347</v>
      </c>
      <c r="CC195">
        <v>7753</v>
      </c>
      <c r="CD195">
        <v>290</v>
      </c>
      <c r="CE195">
        <v>7327743550</v>
      </c>
      <c r="CF195" t="s">
        <v>98</v>
      </c>
      <c r="CG195" t="s">
        <v>99</v>
      </c>
      <c r="CH195" s="1">
        <v>24503</v>
      </c>
      <c r="CI195" t="s">
        <v>99</v>
      </c>
      <c r="CJ195" t="s">
        <v>99</v>
      </c>
      <c r="CK195" t="s">
        <v>99</v>
      </c>
      <c r="CL195" t="s">
        <v>102</v>
      </c>
      <c r="CM195" t="s">
        <v>344</v>
      </c>
      <c r="CN195">
        <v>105</v>
      </c>
      <c r="CO195" s="1">
        <v>44621</v>
      </c>
      <c r="CP195" s="1"/>
      <c r="CV195"/>
    </row>
    <row r="196" spans="1:100" x14ac:dyDescent="0.25">
      <c r="A196" t="s">
        <v>233</v>
      </c>
      <c r="B196" s="18" t="s">
        <v>1767</v>
      </c>
      <c r="C196" s="18">
        <v>315473</v>
      </c>
      <c r="D196" t="s">
        <v>1539</v>
      </c>
      <c r="E196" t="s">
        <v>1541</v>
      </c>
      <c r="F196" t="s">
        <v>278</v>
      </c>
      <c r="G196" t="s">
        <v>1782</v>
      </c>
      <c r="H196">
        <v>163.4</v>
      </c>
      <c r="I196" t="s">
        <v>108</v>
      </c>
      <c r="K196" t="s">
        <v>99</v>
      </c>
      <c r="L196" t="s">
        <v>101</v>
      </c>
      <c r="M196">
        <v>5</v>
      </c>
      <c r="N196">
        <v>5</v>
      </c>
      <c r="O196">
        <v>3</v>
      </c>
      <c r="P196">
        <v>5</v>
      </c>
      <c r="Q196">
        <v>5</v>
      </c>
      <c r="R196">
        <v>4</v>
      </c>
      <c r="S196">
        <v>5</v>
      </c>
      <c r="U196" s="8">
        <v>4.8799099999999997</v>
      </c>
      <c r="V196" s="8">
        <v>1.16103</v>
      </c>
      <c r="W196">
        <v>20.6</v>
      </c>
      <c r="X196">
        <v>0.86907000000000001</v>
      </c>
      <c r="Y196">
        <v>2.0301</v>
      </c>
      <c r="Z196">
        <v>4.1625399999999999</v>
      </c>
      <c r="AA196">
        <v>0.86170999999999998</v>
      </c>
      <c r="AB196">
        <v>0.15337999999999999</v>
      </c>
      <c r="AD196">
        <v>2.8498100000000002</v>
      </c>
      <c r="AE196">
        <v>21.2</v>
      </c>
      <c r="AG196">
        <v>0</v>
      </c>
      <c r="AJ196">
        <v>2.1105299999999998</v>
      </c>
      <c r="AK196">
        <v>0.72753999999999996</v>
      </c>
      <c r="AL196">
        <v>0.32525999999999999</v>
      </c>
      <c r="AM196">
        <v>3.1633200000000001</v>
      </c>
      <c r="AN196">
        <v>2.7643399999999998</v>
      </c>
      <c r="AO196">
        <v>0.87866999999999995</v>
      </c>
      <c r="AP196">
        <v>1.3368199999999999</v>
      </c>
      <c r="AQ196">
        <v>4.8706199999999997</v>
      </c>
      <c r="AS196">
        <v>0</v>
      </c>
      <c r="AT196">
        <v>0</v>
      </c>
      <c r="AU196">
        <v>0</v>
      </c>
      <c r="AV196">
        <v>1</v>
      </c>
      <c r="AW196" s="4">
        <v>75212.5</v>
      </c>
      <c r="AX196">
        <v>0</v>
      </c>
      <c r="AY196">
        <v>1</v>
      </c>
      <c r="BA196" s="1">
        <v>44413</v>
      </c>
      <c r="BB196">
        <v>3</v>
      </c>
      <c r="BC196">
        <v>3</v>
      </c>
      <c r="BD196">
        <v>0</v>
      </c>
      <c r="BE196">
        <v>12</v>
      </c>
      <c r="BF196">
        <v>1</v>
      </c>
      <c r="BG196">
        <v>0</v>
      </c>
      <c r="BH196">
        <v>12</v>
      </c>
      <c r="BI196" s="1">
        <v>43697</v>
      </c>
      <c r="BJ196">
        <v>2</v>
      </c>
      <c r="BK196">
        <v>2</v>
      </c>
      <c r="BL196">
        <v>0</v>
      </c>
      <c r="BM196">
        <v>12</v>
      </c>
      <c r="BN196">
        <v>1</v>
      </c>
      <c r="BO196">
        <v>0</v>
      </c>
      <c r="BP196">
        <v>12</v>
      </c>
      <c r="BQ196" s="1">
        <v>43375</v>
      </c>
      <c r="BR196">
        <v>2</v>
      </c>
      <c r="BS196">
        <v>2</v>
      </c>
      <c r="BT196">
        <v>0</v>
      </c>
      <c r="BU196">
        <v>20</v>
      </c>
      <c r="BV196">
        <v>1</v>
      </c>
      <c r="BW196">
        <v>0</v>
      </c>
      <c r="BX196">
        <v>20</v>
      </c>
      <c r="BY196">
        <v>13.333</v>
      </c>
      <c r="CA196" t="s">
        <v>1539</v>
      </c>
      <c r="CB196" t="s">
        <v>1542</v>
      </c>
      <c r="CC196">
        <v>7647</v>
      </c>
      <c r="CD196">
        <v>100</v>
      </c>
      <c r="CE196">
        <v>2017841414</v>
      </c>
      <c r="CF196" t="s">
        <v>98</v>
      </c>
      <c r="CG196" t="s">
        <v>99</v>
      </c>
      <c r="CH196" s="1">
        <v>37305</v>
      </c>
      <c r="CI196" t="s">
        <v>99</v>
      </c>
      <c r="CJ196" t="s">
        <v>99</v>
      </c>
      <c r="CK196" t="s">
        <v>99</v>
      </c>
      <c r="CL196" t="s">
        <v>102</v>
      </c>
      <c r="CM196" t="s">
        <v>1540</v>
      </c>
      <c r="CN196">
        <v>180</v>
      </c>
      <c r="CO196" s="1">
        <v>44621</v>
      </c>
      <c r="CP196" s="1"/>
      <c r="CV196"/>
    </row>
    <row r="197" spans="1:100" x14ac:dyDescent="0.25">
      <c r="A197" t="s">
        <v>233</v>
      </c>
      <c r="B197" s="18" t="s">
        <v>1767</v>
      </c>
      <c r="C197" s="18">
        <v>315528</v>
      </c>
      <c r="D197" t="s">
        <v>1734</v>
      </c>
      <c r="E197" t="s">
        <v>592</v>
      </c>
      <c r="F197" t="s">
        <v>273</v>
      </c>
      <c r="G197" t="s">
        <v>1781</v>
      </c>
      <c r="H197">
        <v>123.9</v>
      </c>
      <c r="I197" t="s">
        <v>106</v>
      </c>
      <c r="K197" t="s">
        <v>99</v>
      </c>
      <c r="L197" t="s">
        <v>104</v>
      </c>
      <c r="M197">
        <v>3</v>
      </c>
      <c r="N197">
        <v>2</v>
      </c>
      <c r="O197">
        <v>2</v>
      </c>
      <c r="P197">
        <v>5</v>
      </c>
      <c r="Q197">
        <v>5</v>
      </c>
      <c r="R197">
        <v>5</v>
      </c>
      <c r="S197">
        <v>2</v>
      </c>
      <c r="U197" s="8">
        <v>3.6631999999999998</v>
      </c>
      <c r="V197" s="8">
        <v>0.51681999999999995</v>
      </c>
      <c r="W197">
        <v>54.1</v>
      </c>
      <c r="X197">
        <v>1.1450400000000001</v>
      </c>
      <c r="Y197">
        <v>1.6618599999999999</v>
      </c>
      <c r="Z197">
        <v>3.2297400000000001</v>
      </c>
      <c r="AA197">
        <v>0.22958999999999999</v>
      </c>
      <c r="AB197">
        <v>9.0230000000000005E-2</v>
      </c>
      <c r="AD197">
        <v>2.0013399999999999</v>
      </c>
      <c r="AE197">
        <v>57.1</v>
      </c>
      <c r="AG197">
        <v>3</v>
      </c>
      <c r="AJ197">
        <v>2.14419</v>
      </c>
      <c r="AK197">
        <v>0.70901000000000003</v>
      </c>
      <c r="AL197">
        <v>0.42476999999999998</v>
      </c>
      <c r="AM197">
        <v>3.2779699999999998</v>
      </c>
      <c r="AN197">
        <v>1.9108400000000001</v>
      </c>
      <c r="AO197">
        <v>1.18794</v>
      </c>
      <c r="AP197">
        <v>0.45566000000000001</v>
      </c>
      <c r="AQ197">
        <v>3.5283500000000001</v>
      </c>
      <c r="AS197">
        <v>0</v>
      </c>
      <c r="AT197">
        <v>20</v>
      </c>
      <c r="AU197">
        <v>0</v>
      </c>
      <c r="AV197">
        <v>2</v>
      </c>
      <c r="AW197" s="4">
        <v>16809</v>
      </c>
      <c r="AX197">
        <v>0</v>
      </c>
      <c r="AY197">
        <v>2</v>
      </c>
      <c r="BA197" s="1">
        <v>44386</v>
      </c>
      <c r="BB197">
        <v>3</v>
      </c>
      <c r="BC197">
        <v>2</v>
      </c>
      <c r="BD197">
        <v>1</v>
      </c>
      <c r="BE197">
        <v>12</v>
      </c>
      <c r="BF197">
        <v>1</v>
      </c>
      <c r="BG197">
        <v>0</v>
      </c>
      <c r="BH197">
        <v>12</v>
      </c>
      <c r="BI197" s="1">
        <v>43763</v>
      </c>
      <c r="BJ197">
        <v>4</v>
      </c>
      <c r="BK197">
        <v>2</v>
      </c>
      <c r="BL197">
        <v>2</v>
      </c>
      <c r="BM197">
        <v>16</v>
      </c>
      <c r="BN197">
        <v>1</v>
      </c>
      <c r="BO197">
        <v>0</v>
      </c>
      <c r="BP197">
        <v>16</v>
      </c>
      <c r="BQ197" s="1">
        <v>43438</v>
      </c>
      <c r="BR197">
        <v>7</v>
      </c>
      <c r="BS197">
        <v>1</v>
      </c>
      <c r="BT197">
        <v>6</v>
      </c>
      <c r="BU197">
        <v>56</v>
      </c>
      <c r="BV197">
        <v>1</v>
      </c>
      <c r="BW197">
        <v>0</v>
      </c>
      <c r="BX197">
        <v>56</v>
      </c>
      <c r="BY197">
        <v>20.667000000000002</v>
      </c>
      <c r="CA197" t="s">
        <v>207</v>
      </c>
      <c r="CB197" t="s">
        <v>1736</v>
      </c>
      <c r="CC197">
        <v>7728</v>
      </c>
      <c r="CD197">
        <v>290</v>
      </c>
      <c r="CE197">
        <v>7322021000</v>
      </c>
      <c r="CF197" t="s">
        <v>98</v>
      </c>
      <c r="CG197" t="s">
        <v>99</v>
      </c>
      <c r="CH197" s="1">
        <v>43455</v>
      </c>
      <c r="CI197" t="s">
        <v>99</v>
      </c>
      <c r="CJ197" t="s">
        <v>99</v>
      </c>
      <c r="CK197" t="s">
        <v>99</v>
      </c>
      <c r="CL197" t="s">
        <v>102</v>
      </c>
      <c r="CM197" t="s">
        <v>1735</v>
      </c>
      <c r="CN197">
        <v>150</v>
      </c>
      <c r="CO197" s="1">
        <v>44621</v>
      </c>
      <c r="CP197" s="1"/>
      <c r="CV197"/>
    </row>
    <row r="198" spans="1:100" x14ac:dyDescent="0.25">
      <c r="A198" t="s">
        <v>233</v>
      </c>
      <c r="B198" s="18" t="s">
        <v>1767</v>
      </c>
      <c r="C198" s="18">
        <v>315101</v>
      </c>
      <c r="D198" t="s">
        <v>428</v>
      </c>
      <c r="E198" t="s">
        <v>148</v>
      </c>
      <c r="F198" t="s">
        <v>129</v>
      </c>
      <c r="G198" t="s">
        <v>1782</v>
      </c>
      <c r="H198">
        <v>96.1</v>
      </c>
      <c r="I198" t="s">
        <v>108</v>
      </c>
      <c r="K198" t="s">
        <v>99</v>
      </c>
      <c r="L198" t="s">
        <v>104</v>
      </c>
      <c r="M198">
        <v>5</v>
      </c>
      <c r="N198">
        <v>5</v>
      </c>
      <c r="O198">
        <v>5</v>
      </c>
      <c r="P198">
        <v>5</v>
      </c>
      <c r="Q198">
        <v>5</v>
      </c>
      <c r="R198">
        <v>5</v>
      </c>
      <c r="S198">
        <v>5</v>
      </c>
      <c r="U198" s="8">
        <v>3.5488300000000002</v>
      </c>
      <c r="V198" s="8">
        <v>0.96718999999999999</v>
      </c>
      <c r="W198">
        <v>40.200000000000003</v>
      </c>
      <c r="X198">
        <v>0.56796000000000002</v>
      </c>
      <c r="Y198">
        <v>1.53515</v>
      </c>
      <c r="Z198">
        <v>3.1131500000000001</v>
      </c>
      <c r="AA198">
        <v>0.59045999999999998</v>
      </c>
      <c r="AB198">
        <v>5.8319999999999997E-2</v>
      </c>
      <c r="AD198">
        <v>2.01369</v>
      </c>
      <c r="AE198">
        <v>36</v>
      </c>
      <c r="AG198">
        <v>0</v>
      </c>
      <c r="AJ198">
        <v>1.82219</v>
      </c>
      <c r="AK198">
        <v>0.64156999999999997</v>
      </c>
      <c r="AL198">
        <v>0.2717</v>
      </c>
      <c r="AM198">
        <v>2.7354599999999998</v>
      </c>
      <c r="AN198">
        <v>2.2623700000000002</v>
      </c>
      <c r="AO198">
        <v>0.65117000000000003</v>
      </c>
      <c r="AP198">
        <v>1.33314</v>
      </c>
      <c r="AQ198">
        <v>4.0961100000000004</v>
      </c>
      <c r="AS198">
        <v>0</v>
      </c>
      <c r="AT198">
        <v>0</v>
      </c>
      <c r="AU198">
        <v>0</v>
      </c>
      <c r="AV198">
        <v>0</v>
      </c>
      <c r="AW198" s="4">
        <v>0</v>
      </c>
      <c r="AX198">
        <v>0</v>
      </c>
      <c r="AY198">
        <v>0</v>
      </c>
      <c r="BA198" s="1">
        <v>44246</v>
      </c>
      <c r="BB198">
        <v>2</v>
      </c>
      <c r="BC198">
        <v>2</v>
      </c>
      <c r="BD198">
        <v>0</v>
      </c>
      <c r="BE198">
        <v>4</v>
      </c>
      <c r="BF198">
        <v>1</v>
      </c>
      <c r="BG198">
        <v>0</v>
      </c>
      <c r="BH198">
        <v>4</v>
      </c>
      <c r="BI198" s="1">
        <v>43677</v>
      </c>
      <c r="BJ198">
        <v>0</v>
      </c>
      <c r="BK198">
        <v>0</v>
      </c>
      <c r="BL198">
        <v>0</v>
      </c>
      <c r="BM198">
        <v>0</v>
      </c>
      <c r="BN198">
        <v>0</v>
      </c>
      <c r="BO198">
        <v>0</v>
      </c>
      <c r="BP198">
        <v>0</v>
      </c>
      <c r="BQ198" s="1">
        <v>43266</v>
      </c>
      <c r="BR198">
        <v>2</v>
      </c>
      <c r="BS198">
        <v>2</v>
      </c>
      <c r="BT198">
        <v>0</v>
      </c>
      <c r="BU198">
        <v>8</v>
      </c>
      <c r="BV198">
        <v>1</v>
      </c>
      <c r="BW198">
        <v>0</v>
      </c>
      <c r="BX198">
        <v>8</v>
      </c>
      <c r="BY198">
        <v>3.3330000000000002</v>
      </c>
      <c r="CA198" t="s">
        <v>430</v>
      </c>
      <c r="CB198" t="s">
        <v>431</v>
      </c>
      <c r="CC198">
        <v>7060</v>
      </c>
      <c r="CD198">
        <v>370</v>
      </c>
      <c r="CE198">
        <v>9087543100</v>
      </c>
      <c r="CF198" t="s">
        <v>98</v>
      </c>
      <c r="CG198" t="s">
        <v>99</v>
      </c>
      <c r="CH198" s="1">
        <v>27973</v>
      </c>
      <c r="CI198" t="s">
        <v>99</v>
      </c>
      <c r="CJ198" t="s">
        <v>99</v>
      </c>
      <c r="CK198" t="s">
        <v>99</v>
      </c>
      <c r="CL198" t="s">
        <v>102</v>
      </c>
      <c r="CM198" t="s">
        <v>429</v>
      </c>
      <c r="CN198">
        <v>106</v>
      </c>
      <c r="CO198" s="1">
        <v>44621</v>
      </c>
      <c r="CP198" s="1"/>
      <c r="CV198"/>
    </row>
    <row r="199" spans="1:100" x14ac:dyDescent="0.25">
      <c r="A199" t="s">
        <v>233</v>
      </c>
      <c r="B199" s="18" t="s">
        <v>1767</v>
      </c>
      <c r="C199" s="18">
        <v>315392</v>
      </c>
      <c r="D199" t="s">
        <v>1321</v>
      </c>
      <c r="E199" t="s">
        <v>149</v>
      </c>
      <c r="F199" t="s">
        <v>206</v>
      </c>
      <c r="G199" t="s">
        <v>1782</v>
      </c>
      <c r="H199">
        <v>41.4</v>
      </c>
      <c r="I199" t="s">
        <v>108</v>
      </c>
      <c r="K199" t="s">
        <v>99</v>
      </c>
      <c r="L199" t="s">
        <v>104</v>
      </c>
      <c r="M199">
        <v>5</v>
      </c>
      <c r="N199">
        <v>5</v>
      </c>
      <c r="O199">
        <v>5</v>
      </c>
      <c r="P199">
        <v>3</v>
      </c>
      <c r="Q199">
        <v>3</v>
      </c>
      <c r="R199">
        <v>4</v>
      </c>
      <c r="S199">
        <v>5</v>
      </c>
      <c r="U199" s="8">
        <v>6.3584100000000001</v>
      </c>
      <c r="V199" s="8">
        <v>1.64638</v>
      </c>
      <c r="W199">
        <v>24.5</v>
      </c>
      <c r="X199">
        <v>1.2818700000000001</v>
      </c>
      <c r="Y199">
        <v>2.9282499999999998</v>
      </c>
      <c r="Z199">
        <v>5.6055599999999997</v>
      </c>
      <c r="AA199">
        <v>1.09005</v>
      </c>
      <c r="AB199">
        <v>0.19917000000000001</v>
      </c>
      <c r="AD199">
        <v>3.4301499999999998</v>
      </c>
      <c r="AE199">
        <v>7.7</v>
      </c>
      <c r="AG199">
        <v>0</v>
      </c>
      <c r="AJ199">
        <v>2.2048800000000002</v>
      </c>
      <c r="AK199">
        <v>0.81137999999999999</v>
      </c>
      <c r="AL199">
        <v>0.37863000000000002</v>
      </c>
      <c r="AM199">
        <v>3.3948900000000002</v>
      </c>
      <c r="AN199">
        <v>3.1848900000000002</v>
      </c>
      <c r="AO199">
        <v>1.16211</v>
      </c>
      <c r="AP199">
        <v>1.62843</v>
      </c>
      <c r="AQ199">
        <v>5.9134200000000003</v>
      </c>
      <c r="AS199">
        <v>0</v>
      </c>
      <c r="AT199">
        <v>0</v>
      </c>
      <c r="AU199">
        <v>0</v>
      </c>
      <c r="AV199">
        <v>0</v>
      </c>
      <c r="AW199" s="4">
        <v>0</v>
      </c>
      <c r="AX199">
        <v>0</v>
      </c>
      <c r="AY199">
        <v>0</v>
      </c>
      <c r="BA199" s="1">
        <v>44270</v>
      </c>
      <c r="BB199">
        <v>2</v>
      </c>
      <c r="BC199">
        <v>2</v>
      </c>
      <c r="BD199">
        <v>0</v>
      </c>
      <c r="BE199">
        <v>8</v>
      </c>
      <c r="BF199">
        <v>1</v>
      </c>
      <c r="BG199">
        <v>0</v>
      </c>
      <c r="BH199">
        <v>8</v>
      </c>
      <c r="BI199" s="1">
        <v>43601</v>
      </c>
      <c r="BJ199">
        <v>0</v>
      </c>
      <c r="BK199">
        <v>0</v>
      </c>
      <c r="BL199">
        <v>0</v>
      </c>
      <c r="BM199">
        <v>0</v>
      </c>
      <c r="BN199">
        <v>0</v>
      </c>
      <c r="BO199">
        <v>0</v>
      </c>
      <c r="BP199">
        <v>0</v>
      </c>
      <c r="BQ199" s="1">
        <v>43203</v>
      </c>
      <c r="BR199">
        <v>1</v>
      </c>
      <c r="BS199">
        <v>1</v>
      </c>
      <c r="BT199">
        <v>0</v>
      </c>
      <c r="BU199">
        <v>4</v>
      </c>
      <c r="BV199">
        <v>1</v>
      </c>
      <c r="BW199">
        <v>0</v>
      </c>
      <c r="BX199">
        <v>4</v>
      </c>
      <c r="BY199">
        <v>4.6669999999999998</v>
      </c>
      <c r="CA199" t="s">
        <v>1323</v>
      </c>
      <c r="CB199" t="s">
        <v>1324</v>
      </c>
      <c r="CC199">
        <v>7003</v>
      </c>
      <c r="CD199">
        <v>200</v>
      </c>
      <c r="CE199">
        <v>9737430792</v>
      </c>
      <c r="CF199" t="s">
        <v>98</v>
      </c>
      <c r="CG199" t="s">
        <v>99</v>
      </c>
      <c r="CH199" s="1">
        <v>35765</v>
      </c>
      <c r="CI199" t="s">
        <v>99</v>
      </c>
      <c r="CJ199" t="s">
        <v>99</v>
      </c>
      <c r="CK199" t="s">
        <v>99</v>
      </c>
      <c r="CL199" t="s">
        <v>102</v>
      </c>
      <c r="CM199" t="s">
        <v>1322</v>
      </c>
      <c r="CN199">
        <v>40</v>
      </c>
      <c r="CO199" s="1">
        <v>44621</v>
      </c>
      <c r="CP199" s="1"/>
      <c r="CV199"/>
    </row>
    <row r="200" spans="1:100" x14ac:dyDescent="0.25">
      <c r="A200" t="s">
        <v>233</v>
      </c>
      <c r="B200" s="18" t="s">
        <v>1767</v>
      </c>
      <c r="C200" s="18">
        <v>315299</v>
      </c>
      <c r="D200" t="s">
        <v>1016</v>
      </c>
      <c r="E200" t="s">
        <v>345</v>
      </c>
      <c r="F200" t="s">
        <v>273</v>
      </c>
      <c r="G200" t="s">
        <v>1781</v>
      </c>
      <c r="H200">
        <v>73.3</v>
      </c>
      <c r="I200" t="s">
        <v>106</v>
      </c>
      <c r="K200" t="s">
        <v>99</v>
      </c>
      <c r="L200" t="s">
        <v>104</v>
      </c>
      <c r="M200">
        <v>3</v>
      </c>
      <c r="N200">
        <v>2</v>
      </c>
      <c r="O200">
        <v>3</v>
      </c>
      <c r="P200">
        <v>4</v>
      </c>
      <c r="Q200">
        <v>3</v>
      </c>
      <c r="R200">
        <v>5</v>
      </c>
      <c r="S200">
        <v>2</v>
      </c>
      <c r="U200" s="8">
        <v>3.00895</v>
      </c>
      <c r="V200" s="8">
        <v>0.30393999999999999</v>
      </c>
      <c r="W200">
        <v>43.9</v>
      </c>
      <c r="X200">
        <v>0.71477999999999997</v>
      </c>
      <c r="Y200">
        <v>1.0187200000000001</v>
      </c>
      <c r="Z200">
        <v>2.6754899999999999</v>
      </c>
      <c r="AA200">
        <v>0.14727999999999999</v>
      </c>
      <c r="AB200">
        <v>4.7390000000000002E-2</v>
      </c>
      <c r="AD200">
        <v>1.9902299999999999</v>
      </c>
      <c r="AE200">
        <v>50</v>
      </c>
      <c r="AG200">
        <v>0</v>
      </c>
      <c r="AJ200">
        <v>1.5972599999999999</v>
      </c>
      <c r="AK200">
        <v>0.61321999999999999</v>
      </c>
      <c r="AL200">
        <v>0.28799000000000002</v>
      </c>
      <c r="AM200">
        <v>2.4984700000000002</v>
      </c>
      <c r="AN200">
        <v>2.55091</v>
      </c>
      <c r="AO200">
        <v>0.85738999999999999</v>
      </c>
      <c r="AP200">
        <v>0.39523999999999998</v>
      </c>
      <c r="AQ200">
        <v>3.8023899999999999</v>
      </c>
      <c r="AS200">
        <v>0</v>
      </c>
      <c r="AT200">
        <v>0</v>
      </c>
      <c r="AU200">
        <v>0</v>
      </c>
      <c r="AV200">
        <v>1</v>
      </c>
      <c r="AW200" s="4">
        <v>69070</v>
      </c>
      <c r="AX200">
        <v>0</v>
      </c>
      <c r="AY200">
        <v>1</v>
      </c>
      <c r="BA200" s="1">
        <v>44417</v>
      </c>
      <c r="BB200">
        <v>1</v>
      </c>
      <c r="BC200">
        <v>1</v>
      </c>
      <c r="BD200">
        <v>0</v>
      </c>
      <c r="BE200">
        <v>4</v>
      </c>
      <c r="BF200">
        <v>1</v>
      </c>
      <c r="BG200">
        <v>0</v>
      </c>
      <c r="BH200">
        <v>4</v>
      </c>
      <c r="BI200" s="1">
        <v>43720</v>
      </c>
      <c r="BJ200">
        <v>4</v>
      </c>
      <c r="BK200">
        <v>4</v>
      </c>
      <c r="BL200">
        <v>0</v>
      </c>
      <c r="BM200">
        <v>28</v>
      </c>
      <c r="BN200">
        <v>1</v>
      </c>
      <c r="BO200">
        <v>0</v>
      </c>
      <c r="BP200">
        <v>28</v>
      </c>
      <c r="BQ200" s="1">
        <v>43384</v>
      </c>
      <c r="BR200">
        <v>8</v>
      </c>
      <c r="BS200">
        <v>8</v>
      </c>
      <c r="BT200">
        <v>0</v>
      </c>
      <c r="BU200">
        <v>32</v>
      </c>
      <c r="BV200">
        <v>1</v>
      </c>
      <c r="BW200">
        <v>0</v>
      </c>
      <c r="BX200">
        <v>32</v>
      </c>
      <c r="BY200">
        <v>16.667000000000002</v>
      </c>
      <c r="CA200" t="s">
        <v>1018</v>
      </c>
      <c r="CB200" t="s">
        <v>1019</v>
      </c>
      <c r="CC200">
        <v>7753</v>
      </c>
      <c r="CD200">
        <v>290</v>
      </c>
      <c r="CE200">
        <v>7327743500</v>
      </c>
      <c r="CF200" t="s">
        <v>98</v>
      </c>
      <c r="CG200" t="s">
        <v>99</v>
      </c>
      <c r="CH200" s="1">
        <v>33077</v>
      </c>
      <c r="CI200" t="s">
        <v>99</v>
      </c>
      <c r="CJ200" t="s">
        <v>99</v>
      </c>
      <c r="CK200" t="s">
        <v>99</v>
      </c>
      <c r="CL200" t="s">
        <v>102</v>
      </c>
      <c r="CM200" t="s">
        <v>1017</v>
      </c>
      <c r="CN200">
        <v>120</v>
      </c>
      <c r="CO200" s="1">
        <v>44621</v>
      </c>
      <c r="CP200" s="1"/>
      <c r="CV200"/>
    </row>
    <row r="201" spans="1:100" x14ac:dyDescent="0.25">
      <c r="A201" t="s">
        <v>233</v>
      </c>
      <c r="B201" s="18" t="s">
        <v>1767</v>
      </c>
      <c r="C201" s="18">
        <v>315261</v>
      </c>
      <c r="D201" t="s">
        <v>891</v>
      </c>
      <c r="E201" t="s">
        <v>802</v>
      </c>
      <c r="F201" t="s">
        <v>287</v>
      </c>
      <c r="G201" t="s">
        <v>1781</v>
      </c>
      <c r="H201">
        <v>96.6</v>
      </c>
      <c r="I201" t="s">
        <v>106</v>
      </c>
      <c r="K201" t="s">
        <v>99</v>
      </c>
      <c r="L201" t="s">
        <v>104</v>
      </c>
      <c r="M201">
        <v>4</v>
      </c>
      <c r="N201">
        <v>4</v>
      </c>
      <c r="O201">
        <v>3</v>
      </c>
      <c r="P201">
        <v>4</v>
      </c>
      <c r="Q201">
        <v>4</v>
      </c>
      <c r="R201">
        <v>4</v>
      </c>
      <c r="S201">
        <v>4</v>
      </c>
      <c r="U201" s="8">
        <v>4.1268599999999998</v>
      </c>
      <c r="V201" s="8">
        <v>0.73858000000000001</v>
      </c>
      <c r="W201">
        <v>32.1</v>
      </c>
      <c r="X201">
        <v>0.93242999999999998</v>
      </c>
      <c r="Y201">
        <v>1.6710100000000001</v>
      </c>
      <c r="Z201">
        <v>3.7520199999999999</v>
      </c>
      <c r="AA201">
        <v>0.68869000000000002</v>
      </c>
      <c r="AB201">
        <v>5.6710000000000003E-2</v>
      </c>
      <c r="AD201">
        <v>2.4558499999999999</v>
      </c>
      <c r="AE201">
        <v>21.4</v>
      </c>
      <c r="AG201">
        <v>0</v>
      </c>
      <c r="AJ201">
        <v>1.83125</v>
      </c>
      <c r="AK201">
        <v>0.66476000000000002</v>
      </c>
      <c r="AL201">
        <v>0.30148999999999998</v>
      </c>
      <c r="AM201">
        <v>2.7974999999999999</v>
      </c>
      <c r="AN201">
        <v>2.7454999999999998</v>
      </c>
      <c r="AO201">
        <v>1.0317499999999999</v>
      </c>
      <c r="AP201">
        <v>0.91742999999999997</v>
      </c>
      <c r="AQ201">
        <v>4.6576300000000002</v>
      </c>
      <c r="AS201">
        <v>0</v>
      </c>
      <c r="AT201">
        <v>0</v>
      </c>
      <c r="AU201">
        <v>0</v>
      </c>
      <c r="AV201">
        <v>1</v>
      </c>
      <c r="AW201" s="4">
        <v>650</v>
      </c>
      <c r="AX201">
        <v>0</v>
      </c>
      <c r="AY201">
        <v>1</v>
      </c>
      <c r="BA201" s="1">
        <v>43882</v>
      </c>
      <c r="BB201">
        <v>0</v>
      </c>
      <c r="BC201">
        <v>0</v>
      </c>
      <c r="BD201">
        <v>0</v>
      </c>
      <c r="BE201">
        <v>0</v>
      </c>
      <c r="BF201">
        <v>0</v>
      </c>
      <c r="BG201">
        <v>0</v>
      </c>
      <c r="BH201">
        <v>0</v>
      </c>
      <c r="BI201" s="1">
        <v>43537</v>
      </c>
      <c r="BJ201">
        <v>7</v>
      </c>
      <c r="BK201">
        <v>7</v>
      </c>
      <c r="BL201">
        <v>0</v>
      </c>
      <c r="BM201">
        <v>36</v>
      </c>
      <c r="BN201">
        <v>1</v>
      </c>
      <c r="BO201">
        <v>0</v>
      </c>
      <c r="BP201">
        <v>36</v>
      </c>
      <c r="BQ201" s="1">
        <v>43154</v>
      </c>
      <c r="BR201">
        <v>7</v>
      </c>
      <c r="BS201">
        <v>7</v>
      </c>
      <c r="BT201">
        <v>0</v>
      </c>
      <c r="BU201">
        <v>44</v>
      </c>
      <c r="BV201">
        <v>1</v>
      </c>
      <c r="BW201">
        <v>0</v>
      </c>
      <c r="BX201">
        <v>44</v>
      </c>
      <c r="BY201">
        <v>19.332999999999998</v>
      </c>
      <c r="CA201" t="s">
        <v>893</v>
      </c>
      <c r="CB201" t="s">
        <v>894</v>
      </c>
      <c r="CC201">
        <v>7420</v>
      </c>
      <c r="CD201">
        <v>320</v>
      </c>
      <c r="CE201">
        <v>9738396000</v>
      </c>
      <c r="CF201" t="s">
        <v>98</v>
      </c>
      <c r="CG201" t="s">
        <v>99</v>
      </c>
      <c r="CH201" s="1">
        <v>32241</v>
      </c>
      <c r="CI201" t="s">
        <v>99</v>
      </c>
      <c r="CJ201" t="s">
        <v>100</v>
      </c>
      <c r="CK201" t="s">
        <v>99</v>
      </c>
      <c r="CL201" t="s">
        <v>102</v>
      </c>
      <c r="CM201" t="s">
        <v>892</v>
      </c>
      <c r="CN201">
        <v>201</v>
      </c>
      <c r="CO201" s="1">
        <v>44621</v>
      </c>
      <c r="CP201" s="1"/>
      <c r="CV201"/>
    </row>
    <row r="202" spans="1:100" x14ac:dyDescent="0.25">
      <c r="A202" t="s">
        <v>233</v>
      </c>
      <c r="B202" s="18" t="s">
        <v>1767</v>
      </c>
      <c r="C202" s="18">
        <v>315110</v>
      </c>
      <c r="D202" t="s">
        <v>453</v>
      </c>
      <c r="E202" t="s">
        <v>215</v>
      </c>
      <c r="F202" t="s">
        <v>287</v>
      </c>
      <c r="G202" t="s">
        <v>1781</v>
      </c>
      <c r="H202">
        <v>75.3</v>
      </c>
      <c r="I202" t="s">
        <v>97</v>
      </c>
      <c r="K202" t="s">
        <v>99</v>
      </c>
      <c r="L202" t="s">
        <v>104</v>
      </c>
      <c r="M202">
        <v>2</v>
      </c>
      <c r="N202">
        <v>2</v>
      </c>
      <c r="O202">
        <v>2</v>
      </c>
      <c r="P202">
        <v>3</v>
      </c>
      <c r="Q202">
        <v>4</v>
      </c>
      <c r="R202">
        <v>2</v>
      </c>
      <c r="S202">
        <v>2</v>
      </c>
      <c r="U202" s="8">
        <v>4.9023300000000001</v>
      </c>
      <c r="V202" s="8">
        <v>0.94406000000000001</v>
      </c>
      <c r="W202">
        <v>39.299999999999997</v>
      </c>
      <c r="X202">
        <v>1.9081399999999999</v>
      </c>
      <c r="Y202">
        <v>2.8521999999999998</v>
      </c>
      <c r="Z202">
        <v>4.2812799999999998</v>
      </c>
      <c r="AA202">
        <v>0.58787999999999996</v>
      </c>
      <c r="AB202">
        <v>0.21337</v>
      </c>
      <c r="AD202">
        <v>2.0501399999999999</v>
      </c>
      <c r="AE202">
        <v>48.1</v>
      </c>
      <c r="AG202">
        <v>3</v>
      </c>
      <c r="AJ202">
        <v>2.3401700000000001</v>
      </c>
      <c r="AK202">
        <v>0.88797000000000004</v>
      </c>
      <c r="AL202">
        <v>0.88861999999999997</v>
      </c>
      <c r="AM202">
        <v>4.1167600000000002</v>
      </c>
      <c r="AN202">
        <v>1.7935000000000001</v>
      </c>
      <c r="AO202">
        <v>1.58064</v>
      </c>
      <c r="AP202">
        <v>0.39787</v>
      </c>
      <c r="AQ202">
        <v>3.7597900000000002</v>
      </c>
      <c r="AS202">
        <v>0</v>
      </c>
      <c r="AT202">
        <v>0</v>
      </c>
      <c r="AU202">
        <v>0</v>
      </c>
      <c r="AV202">
        <v>1</v>
      </c>
      <c r="AW202" s="4">
        <v>650</v>
      </c>
      <c r="AX202">
        <v>0</v>
      </c>
      <c r="AY202">
        <v>1</v>
      </c>
      <c r="BA202" s="1">
        <v>43836</v>
      </c>
      <c r="BB202">
        <v>3</v>
      </c>
      <c r="BC202">
        <v>3</v>
      </c>
      <c r="BD202">
        <v>0</v>
      </c>
      <c r="BE202">
        <v>12</v>
      </c>
      <c r="BF202">
        <v>1</v>
      </c>
      <c r="BG202">
        <v>0</v>
      </c>
      <c r="BH202">
        <v>12</v>
      </c>
      <c r="BI202" s="1">
        <v>43482</v>
      </c>
      <c r="BJ202">
        <v>1</v>
      </c>
      <c r="BK202">
        <v>1</v>
      </c>
      <c r="BL202">
        <v>0</v>
      </c>
      <c r="BM202">
        <v>0</v>
      </c>
      <c r="BN202">
        <v>1</v>
      </c>
      <c r="BO202">
        <v>0</v>
      </c>
      <c r="BP202">
        <v>0</v>
      </c>
      <c r="BQ202" s="1">
        <v>43012</v>
      </c>
      <c r="BR202">
        <v>8</v>
      </c>
      <c r="BS202">
        <v>8</v>
      </c>
      <c r="BT202">
        <v>0</v>
      </c>
      <c r="BU202">
        <v>119</v>
      </c>
      <c r="BV202">
        <v>1</v>
      </c>
      <c r="BW202">
        <v>0</v>
      </c>
      <c r="BX202">
        <v>119</v>
      </c>
      <c r="BY202">
        <v>25.832999999999998</v>
      </c>
      <c r="CA202" t="s">
        <v>455</v>
      </c>
      <c r="CB202" t="s">
        <v>456</v>
      </c>
      <c r="CC202">
        <v>7470</v>
      </c>
      <c r="CD202">
        <v>320</v>
      </c>
      <c r="CE202">
        <v>9738394500</v>
      </c>
      <c r="CF202" t="s">
        <v>98</v>
      </c>
      <c r="CG202" t="s">
        <v>99</v>
      </c>
      <c r="CH202" s="1">
        <v>25469</v>
      </c>
      <c r="CI202" t="s">
        <v>99</v>
      </c>
      <c r="CJ202" t="s">
        <v>100</v>
      </c>
      <c r="CK202" t="s">
        <v>99</v>
      </c>
      <c r="CL202" t="s">
        <v>102</v>
      </c>
      <c r="CM202" t="s">
        <v>454</v>
      </c>
      <c r="CN202">
        <v>120</v>
      </c>
      <c r="CO202" s="1">
        <v>44621</v>
      </c>
      <c r="CP202" s="1"/>
      <c r="CV202"/>
    </row>
    <row r="203" spans="1:100" x14ac:dyDescent="0.25">
      <c r="A203" t="s">
        <v>233</v>
      </c>
      <c r="B203" s="18" t="s">
        <v>1767</v>
      </c>
      <c r="C203" s="18">
        <v>315437</v>
      </c>
      <c r="D203" t="s">
        <v>1424</v>
      </c>
      <c r="E203" t="s">
        <v>1426</v>
      </c>
      <c r="F203" t="s">
        <v>273</v>
      </c>
      <c r="G203" t="s">
        <v>1781</v>
      </c>
      <c r="H203">
        <v>85</v>
      </c>
      <c r="I203" t="s">
        <v>106</v>
      </c>
      <c r="K203" t="s">
        <v>99</v>
      </c>
      <c r="L203" t="s">
        <v>101</v>
      </c>
      <c r="M203">
        <v>3</v>
      </c>
      <c r="N203">
        <v>3</v>
      </c>
      <c r="O203">
        <v>2</v>
      </c>
      <c r="P203">
        <v>5</v>
      </c>
      <c r="Q203">
        <v>5</v>
      </c>
      <c r="R203">
        <v>5</v>
      </c>
      <c r="S203">
        <v>3</v>
      </c>
      <c r="U203" s="8">
        <v>2.7846099999999998</v>
      </c>
      <c r="V203" s="8">
        <v>0.43446000000000001</v>
      </c>
      <c r="X203">
        <v>0.82106999999999997</v>
      </c>
      <c r="Y203">
        <v>1.25553</v>
      </c>
      <c r="Z203">
        <v>2.3325499999999999</v>
      </c>
      <c r="AA203">
        <v>0.29211999999999999</v>
      </c>
      <c r="AB203">
        <v>5.0800000000000003E-3</v>
      </c>
      <c r="AC203">
        <v>6</v>
      </c>
      <c r="AD203">
        <v>1.52908</v>
      </c>
      <c r="AF203">
        <v>6</v>
      </c>
      <c r="AG203">
        <v>2</v>
      </c>
      <c r="AJ203">
        <v>1.72861</v>
      </c>
      <c r="AK203">
        <v>0.65317000000000003</v>
      </c>
      <c r="AL203">
        <v>0.28903000000000001</v>
      </c>
      <c r="AM203">
        <v>2.6708099999999999</v>
      </c>
      <c r="AN203">
        <v>1.8109200000000001</v>
      </c>
      <c r="AO203">
        <v>0.92464999999999997</v>
      </c>
      <c r="AP203">
        <v>0.56294</v>
      </c>
      <c r="AQ203">
        <v>3.29183</v>
      </c>
      <c r="AS203">
        <v>0</v>
      </c>
      <c r="AT203">
        <v>4</v>
      </c>
      <c r="AU203">
        <v>3</v>
      </c>
      <c r="AV203">
        <v>5</v>
      </c>
      <c r="AW203" s="4">
        <v>46625</v>
      </c>
      <c r="AX203">
        <v>0</v>
      </c>
      <c r="AY203">
        <v>5</v>
      </c>
      <c r="BA203" s="1">
        <v>44446</v>
      </c>
      <c r="BB203">
        <v>4</v>
      </c>
      <c r="BC203">
        <v>4</v>
      </c>
      <c r="BD203">
        <v>0</v>
      </c>
      <c r="BE203">
        <v>20</v>
      </c>
      <c r="BF203">
        <v>1</v>
      </c>
      <c r="BG203">
        <v>0</v>
      </c>
      <c r="BH203">
        <v>20</v>
      </c>
      <c r="BI203" s="1">
        <v>43718</v>
      </c>
      <c r="BJ203">
        <v>8</v>
      </c>
      <c r="BK203">
        <v>5</v>
      </c>
      <c r="BL203">
        <v>0</v>
      </c>
      <c r="BM203">
        <v>64</v>
      </c>
      <c r="BN203">
        <v>1</v>
      </c>
      <c r="BO203">
        <v>0</v>
      </c>
      <c r="BP203">
        <v>64</v>
      </c>
      <c r="BQ203" s="1">
        <v>43377</v>
      </c>
      <c r="BR203">
        <v>5</v>
      </c>
      <c r="BS203">
        <v>4</v>
      </c>
      <c r="BT203">
        <v>1</v>
      </c>
      <c r="BU203">
        <v>16</v>
      </c>
      <c r="BV203">
        <v>1</v>
      </c>
      <c r="BW203">
        <v>0</v>
      </c>
      <c r="BX203">
        <v>16</v>
      </c>
      <c r="BY203">
        <v>34</v>
      </c>
      <c r="CA203" t="s">
        <v>1427</v>
      </c>
      <c r="CB203" t="s">
        <v>1428</v>
      </c>
      <c r="CC203">
        <v>7734</v>
      </c>
      <c r="CD203">
        <v>290</v>
      </c>
      <c r="CE203">
        <v>7327878100</v>
      </c>
      <c r="CF203" t="s">
        <v>98</v>
      </c>
      <c r="CG203" t="s">
        <v>99</v>
      </c>
      <c r="CH203" s="1">
        <v>35872</v>
      </c>
      <c r="CI203" t="s">
        <v>99</v>
      </c>
      <c r="CJ203" t="s">
        <v>99</v>
      </c>
      <c r="CK203" t="s">
        <v>99</v>
      </c>
      <c r="CL203" t="s">
        <v>102</v>
      </c>
      <c r="CM203" t="s">
        <v>1425</v>
      </c>
      <c r="CN203">
        <v>123</v>
      </c>
      <c r="CO203" s="1">
        <v>44621</v>
      </c>
      <c r="CP203" s="1"/>
      <c r="CV203"/>
    </row>
    <row r="204" spans="1:100" x14ac:dyDescent="0.25">
      <c r="A204" t="s">
        <v>233</v>
      </c>
      <c r="B204" s="18" t="s">
        <v>1767</v>
      </c>
      <c r="C204" s="18">
        <v>315524</v>
      </c>
      <c r="D204" t="s">
        <v>1717</v>
      </c>
      <c r="E204" t="s">
        <v>1719</v>
      </c>
      <c r="F204" t="s">
        <v>328</v>
      </c>
      <c r="G204" t="s">
        <v>1781</v>
      </c>
      <c r="H204">
        <v>194.4</v>
      </c>
      <c r="I204" t="s">
        <v>106</v>
      </c>
      <c r="K204" t="s">
        <v>99</v>
      </c>
      <c r="L204" t="s">
        <v>104</v>
      </c>
      <c r="M204">
        <v>3</v>
      </c>
      <c r="N204">
        <v>2</v>
      </c>
      <c r="O204">
        <v>2</v>
      </c>
      <c r="P204">
        <v>5</v>
      </c>
      <c r="Q204">
        <v>5</v>
      </c>
      <c r="R204">
        <v>4</v>
      </c>
      <c r="S204">
        <v>2</v>
      </c>
      <c r="U204" s="8">
        <v>3.0891899999999999</v>
      </c>
      <c r="V204" s="8">
        <v>0.49358000000000002</v>
      </c>
      <c r="W204">
        <v>62.7</v>
      </c>
      <c r="X204">
        <v>0.92215000000000003</v>
      </c>
      <c r="Y204">
        <v>1.41574</v>
      </c>
      <c r="Z204">
        <v>2.5695700000000001</v>
      </c>
      <c r="AA204">
        <v>0.32939000000000002</v>
      </c>
      <c r="AB204">
        <v>5.8340000000000003E-2</v>
      </c>
      <c r="AD204">
        <v>1.6734599999999999</v>
      </c>
      <c r="AE204">
        <v>60</v>
      </c>
      <c r="AG204">
        <v>2</v>
      </c>
      <c r="AJ204">
        <v>1.95865</v>
      </c>
      <c r="AK204">
        <v>0.70926999999999996</v>
      </c>
      <c r="AL204">
        <v>0.37246000000000001</v>
      </c>
      <c r="AM204">
        <v>3.0403799999999999</v>
      </c>
      <c r="AN204">
        <v>1.7491399999999999</v>
      </c>
      <c r="AO204">
        <v>0.95633999999999997</v>
      </c>
      <c r="AP204">
        <v>0.49629000000000001</v>
      </c>
      <c r="AQ204">
        <v>3.2079900000000001</v>
      </c>
      <c r="AS204">
        <v>0</v>
      </c>
      <c r="AT204">
        <v>40</v>
      </c>
      <c r="AU204">
        <v>5</v>
      </c>
      <c r="AV204">
        <v>1</v>
      </c>
      <c r="AW204" s="4">
        <v>15000</v>
      </c>
      <c r="AX204">
        <v>0</v>
      </c>
      <c r="AY204">
        <v>1</v>
      </c>
      <c r="BA204" s="1">
        <v>44314</v>
      </c>
      <c r="BB204">
        <v>4</v>
      </c>
      <c r="BC204">
        <v>4</v>
      </c>
      <c r="BD204">
        <v>0</v>
      </c>
      <c r="BE204">
        <v>16</v>
      </c>
      <c r="BF204">
        <v>1</v>
      </c>
      <c r="BG204">
        <v>0</v>
      </c>
      <c r="BH204">
        <v>16</v>
      </c>
      <c r="BI204" s="1">
        <v>43613</v>
      </c>
      <c r="BJ204">
        <v>10</v>
      </c>
      <c r="BK204">
        <v>3</v>
      </c>
      <c r="BL204">
        <v>6</v>
      </c>
      <c r="BM204">
        <v>44</v>
      </c>
      <c r="BN204">
        <v>1</v>
      </c>
      <c r="BO204">
        <v>0</v>
      </c>
      <c r="BP204">
        <v>44</v>
      </c>
      <c r="BQ204" s="1">
        <v>43234</v>
      </c>
      <c r="BR204">
        <v>6</v>
      </c>
      <c r="BS204">
        <v>2</v>
      </c>
      <c r="BT204">
        <v>4</v>
      </c>
      <c r="BU204">
        <v>24</v>
      </c>
      <c r="BV204">
        <v>1</v>
      </c>
      <c r="BW204">
        <v>0</v>
      </c>
      <c r="BX204">
        <v>24</v>
      </c>
      <c r="BY204">
        <v>26.667000000000002</v>
      </c>
      <c r="CA204" t="s">
        <v>1720</v>
      </c>
      <c r="CB204" t="s">
        <v>1721</v>
      </c>
      <c r="CC204">
        <v>8054</v>
      </c>
      <c r="CD204">
        <v>150</v>
      </c>
      <c r="CE204">
        <v>8562357100</v>
      </c>
      <c r="CF204" t="s">
        <v>98</v>
      </c>
      <c r="CG204" t="s">
        <v>99</v>
      </c>
      <c r="CH204" s="1">
        <v>43067</v>
      </c>
      <c r="CI204" t="s">
        <v>99</v>
      </c>
      <c r="CJ204" t="s">
        <v>99</v>
      </c>
      <c r="CK204" t="s">
        <v>99</v>
      </c>
      <c r="CL204" t="s">
        <v>102</v>
      </c>
      <c r="CM204" t="s">
        <v>1718</v>
      </c>
      <c r="CN204">
        <v>220</v>
      </c>
      <c r="CO204" s="1">
        <v>44621</v>
      </c>
      <c r="CP204" s="1"/>
      <c r="CV204"/>
    </row>
    <row r="205" spans="1:100" x14ac:dyDescent="0.25">
      <c r="A205" t="s">
        <v>233</v>
      </c>
      <c r="B205" s="18" t="s">
        <v>1767</v>
      </c>
      <c r="C205" s="18">
        <v>315008</v>
      </c>
      <c r="D205" t="s">
        <v>246</v>
      </c>
      <c r="E205" t="s">
        <v>153</v>
      </c>
      <c r="F205" t="s">
        <v>169</v>
      </c>
      <c r="G205" t="s">
        <v>1781</v>
      </c>
      <c r="H205">
        <v>94.2</v>
      </c>
      <c r="I205" t="s">
        <v>114</v>
      </c>
      <c r="K205" t="s">
        <v>99</v>
      </c>
      <c r="L205" t="s">
        <v>104</v>
      </c>
      <c r="M205">
        <v>4</v>
      </c>
      <c r="N205">
        <v>3</v>
      </c>
      <c r="O205">
        <v>3</v>
      </c>
      <c r="P205">
        <v>5</v>
      </c>
      <c r="Q205">
        <v>4</v>
      </c>
      <c r="R205">
        <v>5</v>
      </c>
      <c r="S205">
        <v>3</v>
      </c>
      <c r="U205" s="8">
        <v>3.2824900000000001</v>
      </c>
      <c r="V205" s="8">
        <v>0.57940999999999998</v>
      </c>
      <c r="W205">
        <v>50</v>
      </c>
      <c r="X205">
        <v>0.83977000000000002</v>
      </c>
      <c r="Y205">
        <v>1.4191800000000001</v>
      </c>
      <c r="Z205">
        <v>3.0194899999999998</v>
      </c>
      <c r="AA205">
        <v>0.54340999999999995</v>
      </c>
      <c r="AB205">
        <v>0.12751000000000001</v>
      </c>
      <c r="AD205">
        <v>1.86331</v>
      </c>
      <c r="AE205">
        <v>37.5</v>
      </c>
      <c r="AG205">
        <v>2</v>
      </c>
      <c r="AJ205">
        <v>1.9987600000000001</v>
      </c>
      <c r="AK205">
        <v>0.68937999999999999</v>
      </c>
      <c r="AL205">
        <v>0.31558999999999998</v>
      </c>
      <c r="AM205">
        <v>3.00373</v>
      </c>
      <c r="AN205">
        <v>1.90849</v>
      </c>
      <c r="AO205">
        <v>0.89603999999999995</v>
      </c>
      <c r="AP205">
        <v>0.68757000000000001</v>
      </c>
      <c r="AQ205">
        <v>3.45031</v>
      </c>
      <c r="AS205">
        <v>0</v>
      </c>
      <c r="AT205">
        <v>1</v>
      </c>
      <c r="AU205">
        <v>0</v>
      </c>
      <c r="AV205">
        <v>0</v>
      </c>
      <c r="AW205" s="4">
        <v>0</v>
      </c>
      <c r="AX205">
        <v>0</v>
      </c>
      <c r="AY205">
        <v>0</v>
      </c>
      <c r="BA205" s="1">
        <v>43811</v>
      </c>
      <c r="BB205">
        <v>4</v>
      </c>
      <c r="BC205">
        <v>3</v>
      </c>
      <c r="BD205">
        <v>1</v>
      </c>
      <c r="BE205">
        <v>20</v>
      </c>
      <c r="BF205">
        <v>1</v>
      </c>
      <c r="BG205">
        <v>0</v>
      </c>
      <c r="BH205">
        <v>20</v>
      </c>
      <c r="BI205" s="1">
        <v>43521</v>
      </c>
      <c r="BJ205">
        <v>1</v>
      </c>
      <c r="BK205">
        <v>1</v>
      </c>
      <c r="BL205">
        <v>0</v>
      </c>
      <c r="BM205">
        <v>8</v>
      </c>
      <c r="BN205">
        <v>1</v>
      </c>
      <c r="BO205">
        <v>0</v>
      </c>
      <c r="BP205">
        <v>8</v>
      </c>
      <c r="BQ205" s="1">
        <v>43103</v>
      </c>
      <c r="BR205">
        <v>4</v>
      </c>
      <c r="BS205">
        <v>4</v>
      </c>
      <c r="BT205">
        <v>0</v>
      </c>
      <c r="BU205">
        <v>24</v>
      </c>
      <c r="BV205">
        <v>1</v>
      </c>
      <c r="BW205">
        <v>0</v>
      </c>
      <c r="BX205">
        <v>24</v>
      </c>
      <c r="BY205">
        <v>16.667000000000002</v>
      </c>
      <c r="CA205" t="s">
        <v>248</v>
      </c>
      <c r="CB205" t="s">
        <v>249</v>
      </c>
      <c r="CC205">
        <v>8084</v>
      </c>
      <c r="CD205">
        <v>160</v>
      </c>
      <c r="CE205">
        <v>8567842400</v>
      </c>
      <c r="CF205" t="s">
        <v>98</v>
      </c>
      <c r="CG205" t="s">
        <v>99</v>
      </c>
      <c r="CH205" s="1">
        <v>25204</v>
      </c>
      <c r="CI205" t="s">
        <v>99</v>
      </c>
      <c r="CJ205" t="s">
        <v>100</v>
      </c>
      <c r="CK205" t="s">
        <v>99</v>
      </c>
      <c r="CL205" t="s">
        <v>102</v>
      </c>
      <c r="CM205" t="s">
        <v>247</v>
      </c>
      <c r="CN205">
        <v>106</v>
      </c>
      <c r="CO205" s="1">
        <v>44621</v>
      </c>
      <c r="CP205" s="1"/>
      <c r="CV205"/>
    </row>
    <row r="206" spans="1:100" x14ac:dyDescent="0.25">
      <c r="A206" t="s">
        <v>233</v>
      </c>
      <c r="B206" s="18" t="s">
        <v>1767</v>
      </c>
      <c r="C206" s="18">
        <v>315190</v>
      </c>
      <c r="D206" t="s">
        <v>670</v>
      </c>
      <c r="E206" t="s">
        <v>143</v>
      </c>
      <c r="F206" t="s">
        <v>473</v>
      </c>
      <c r="G206" t="s">
        <v>1781</v>
      </c>
      <c r="H206">
        <v>173.8</v>
      </c>
      <c r="I206" t="s">
        <v>105</v>
      </c>
      <c r="K206" t="s">
        <v>99</v>
      </c>
      <c r="L206" t="s">
        <v>104</v>
      </c>
      <c r="M206">
        <v>3</v>
      </c>
      <c r="N206">
        <v>3</v>
      </c>
      <c r="O206">
        <v>3</v>
      </c>
      <c r="P206">
        <v>4</v>
      </c>
      <c r="Q206">
        <v>4</v>
      </c>
      <c r="R206">
        <v>3</v>
      </c>
      <c r="S206">
        <v>3</v>
      </c>
      <c r="U206" s="8">
        <v>3.5865100000000001</v>
      </c>
      <c r="V206" s="8">
        <v>0.52636000000000005</v>
      </c>
      <c r="W206">
        <v>28.6</v>
      </c>
      <c r="X206">
        <v>0.91508999999999996</v>
      </c>
      <c r="Y206">
        <v>1.4414499999999999</v>
      </c>
      <c r="Z206">
        <v>3.0347</v>
      </c>
      <c r="AA206">
        <v>0.37161</v>
      </c>
      <c r="AB206">
        <v>8.7919999999999998E-2</v>
      </c>
      <c r="AD206">
        <v>2.14506</v>
      </c>
      <c r="AE206">
        <v>50</v>
      </c>
      <c r="AG206">
        <v>0</v>
      </c>
      <c r="AJ206">
        <v>1.8804799999999999</v>
      </c>
      <c r="AK206">
        <v>0.64566999999999997</v>
      </c>
      <c r="AL206">
        <v>0.30671999999999999</v>
      </c>
      <c r="AM206">
        <v>2.8328799999999998</v>
      </c>
      <c r="AN206">
        <v>2.3352599999999999</v>
      </c>
      <c r="AO206">
        <v>1.0425</v>
      </c>
      <c r="AP206">
        <v>0.64268000000000003</v>
      </c>
      <c r="AQ206">
        <v>3.9972400000000001</v>
      </c>
      <c r="AS206">
        <v>2</v>
      </c>
      <c r="AT206">
        <v>0</v>
      </c>
      <c r="AU206">
        <v>0</v>
      </c>
      <c r="AV206">
        <v>1</v>
      </c>
      <c r="AW206" s="4">
        <v>650</v>
      </c>
      <c r="AX206">
        <v>0</v>
      </c>
      <c r="AY206">
        <v>1</v>
      </c>
      <c r="BA206" s="1">
        <v>44300</v>
      </c>
      <c r="BB206">
        <v>6</v>
      </c>
      <c r="BC206">
        <v>5</v>
      </c>
      <c r="BD206">
        <v>1</v>
      </c>
      <c r="BE206">
        <v>28</v>
      </c>
      <c r="BF206">
        <v>1</v>
      </c>
      <c r="BG206">
        <v>0</v>
      </c>
      <c r="BH206">
        <v>28</v>
      </c>
      <c r="BI206" s="1">
        <v>43635</v>
      </c>
      <c r="BJ206">
        <v>3</v>
      </c>
      <c r="BK206">
        <v>3</v>
      </c>
      <c r="BL206">
        <v>0</v>
      </c>
      <c r="BM206">
        <v>8</v>
      </c>
      <c r="BN206">
        <v>1</v>
      </c>
      <c r="BO206">
        <v>0</v>
      </c>
      <c r="BP206">
        <v>8</v>
      </c>
      <c r="BQ206" s="1">
        <v>43256</v>
      </c>
      <c r="BR206">
        <v>3</v>
      </c>
      <c r="BS206">
        <v>3</v>
      </c>
      <c r="BT206">
        <v>0</v>
      </c>
      <c r="BU206">
        <v>12</v>
      </c>
      <c r="BV206">
        <v>1</v>
      </c>
      <c r="BW206">
        <v>0</v>
      </c>
      <c r="BX206">
        <v>12</v>
      </c>
      <c r="BY206">
        <v>18.667000000000002</v>
      </c>
      <c r="CA206" t="s">
        <v>672</v>
      </c>
      <c r="CB206" t="s">
        <v>673</v>
      </c>
      <c r="CC206">
        <v>8701</v>
      </c>
      <c r="CD206">
        <v>310</v>
      </c>
      <c r="CE206">
        <v>7323708600</v>
      </c>
      <c r="CF206" t="s">
        <v>98</v>
      </c>
      <c r="CG206" t="s">
        <v>99</v>
      </c>
      <c r="CH206" s="1">
        <v>30099</v>
      </c>
      <c r="CI206" t="s">
        <v>99</v>
      </c>
      <c r="CJ206" t="s">
        <v>99</v>
      </c>
      <c r="CK206" t="s">
        <v>99</v>
      </c>
      <c r="CL206" t="s">
        <v>102</v>
      </c>
      <c r="CM206" t="s">
        <v>671</v>
      </c>
      <c r="CN206">
        <v>242</v>
      </c>
      <c r="CO206" s="1">
        <v>44621</v>
      </c>
      <c r="CP206" s="1"/>
      <c r="CV206"/>
    </row>
    <row r="207" spans="1:100" x14ac:dyDescent="0.25">
      <c r="A207" t="s">
        <v>233</v>
      </c>
      <c r="B207" s="18" t="s">
        <v>1767</v>
      </c>
      <c r="C207" s="18">
        <v>315044</v>
      </c>
      <c r="D207" t="s">
        <v>321</v>
      </c>
      <c r="E207" t="s">
        <v>193</v>
      </c>
      <c r="F207" t="s">
        <v>156</v>
      </c>
      <c r="G207" t="s">
        <v>1781</v>
      </c>
      <c r="H207">
        <v>118.7</v>
      </c>
      <c r="I207" t="s">
        <v>114</v>
      </c>
      <c r="K207" t="s">
        <v>99</v>
      </c>
      <c r="L207" t="s">
        <v>104</v>
      </c>
      <c r="M207">
        <v>4</v>
      </c>
      <c r="N207">
        <v>2</v>
      </c>
      <c r="O207">
        <v>4</v>
      </c>
      <c r="P207">
        <v>4</v>
      </c>
      <c r="Q207">
        <v>5</v>
      </c>
      <c r="R207">
        <v>4</v>
      </c>
      <c r="S207">
        <v>3</v>
      </c>
      <c r="U207" s="8">
        <v>2.6639699999999999</v>
      </c>
      <c r="V207" s="8">
        <v>0.49493999999999999</v>
      </c>
      <c r="W207">
        <v>29.7</v>
      </c>
      <c r="X207">
        <v>0.49933</v>
      </c>
      <c r="Y207">
        <v>0.99426999999999999</v>
      </c>
      <c r="Z207">
        <v>2.3296899999999998</v>
      </c>
      <c r="AA207">
        <v>0.3029</v>
      </c>
      <c r="AB207">
        <v>6.166E-2</v>
      </c>
      <c r="AD207">
        <v>1.6697</v>
      </c>
      <c r="AE207">
        <v>28.6</v>
      </c>
      <c r="AG207">
        <v>0</v>
      </c>
      <c r="AJ207">
        <v>1.75499</v>
      </c>
      <c r="AK207">
        <v>0.65734000000000004</v>
      </c>
      <c r="AL207">
        <v>0.30142000000000002</v>
      </c>
      <c r="AM207">
        <v>2.7137600000000002</v>
      </c>
      <c r="AN207">
        <v>1.94773</v>
      </c>
      <c r="AO207">
        <v>0.55874999999999997</v>
      </c>
      <c r="AP207">
        <v>0.61492999999999998</v>
      </c>
      <c r="AQ207">
        <v>3.09937</v>
      </c>
      <c r="AS207">
        <v>0</v>
      </c>
      <c r="AT207">
        <v>0</v>
      </c>
      <c r="AU207">
        <v>0</v>
      </c>
      <c r="AV207">
        <v>1</v>
      </c>
      <c r="AW207" s="4">
        <v>650</v>
      </c>
      <c r="AX207">
        <v>0</v>
      </c>
      <c r="AY207">
        <v>1</v>
      </c>
      <c r="BA207" s="1">
        <v>43857</v>
      </c>
      <c r="BB207">
        <v>1</v>
      </c>
      <c r="BC207">
        <v>1</v>
      </c>
      <c r="BD207">
        <v>0</v>
      </c>
      <c r="BE207">
        <v>4</v>
      </c>
      <c r="BF207">
        <v>1</v>
      </c>
      <c r="BG207">
        <v>0</v>
      </c>
      <c r="BH207">
        <v>4</v>
      </c>
      <c r="BI207" s="1">
        <v>43483</v>
      </c>
      <c r="BJ207">
        <v>5</v>
      </c>
      <c r="BK207">
        <v>5</v>
      </c>
      <c r="BL207">
        <v>0</v>
      </c>
      <c r="BM207">
        <v>16</v>
      </c>
      <c r="BN207">
        <v>1</v>
      </c>
      <c r="BO207">
        <v>0</v>
      </c>
      <c r="BP207">
        <v>16</v>
      </c>
      <c r="BQ207" s="1">
        <v>43035</v>
      </c>
      <c r="BR207">
        <v>2</v>
      </c>
      <c r="BS207">
        <v>2</v>
      </c>
      <c r="BT207">
        <v>0</v>
      </c>
      <c r="BU207">
        <v>24</v>
      </c>
      <c r="BV207">
        <v>1</v>
      </c>
      <c r="BW207">
        <v>0</v>
      </c>
      <c r="BX207">
        <v>24</v>
      </c>
      <c r="BY207">
        <v>11.333</v>
      </c>
      <c r="CA207" t="s">
        <v>323</v>
      </c>
      <c r="CB207" t="s">
        <v>324</v>
      </c>
      <c r="CC207">
        <v>7821</v>
      </c>
      <c r="CD207">
        <v>360</v>
      </c>
      <c r="CE207">
        <v>9733836200</v>
      </c>
      <c r="CF207" t="s">
        <v>98</v>
      </c>
      <c r="CG207" t="s">
        <v>99</v>
      </c>
      <c r="CH207" s="1">
        <v>24473</v>
      </c>
      <c r="CI207" t="s">
        <v>99</v>
      </c>
      <c r="CJ207" t="s">
        <v>100</v>
      </c>
      <c r="CK207" t="s">
        <v>99</v>
      </c>
      <c r="CL207" t="s">
        <v>102</v>
      </c>
      <c r="CM207" t="s">
        <v>322</v>
      </c>
      <c r="CN207">
        <v>159</v>
      </c>
      <c r="CO207" s="1">
        <v>44621</v>
      </c>
      <c r="CP207" s="1"/>
      <c r="CV207"/>
    </row>
    <row r="208" spans="1:100" x14ac:dyDescent="0.25">
      <c r="A208" t="s">
        <v>233</v>
      </c>
      <c r="B208" s="18" t="s">
        <v>1767</v>
      </c>
      <c r="C208" s="18">
        <v>315249</v>
      </c>
      <c r="D208" t="s">
        <v>863</v>
      </c>
      <c r="E208" t="s">
        <v>318</v>
      </c>
      <c r="F208" t="s">
        <v>194</v>
      </c>
      <c r="G208" t="s">
        <v>1781</v>
      </c>
      <c r="H208">
        <v>466.3</v>
      </c>
      <c r="I208" t="s">
        <v>114</v>
      </c>
      <c r="K208" t="s">
        <v>99</v>
      </c>
      <c r="L208" t="s">
        <v>104</v>
      </c>
      <c r="M208">
        <v>5</v>
      </c>
      <c r="N208">
        <v>4</v>
      </c>
      <c r="O208">
        <v>3</v>
      </c>
      <c r="P208">
        <v>5</v>
      </c>
      <c r="Q208">
        <v>5</v>
      </c>
      <c r="R208">
        <v>4</v>
      </c>
      <c r="S208">
        <v>4</v>
      </c>
      <c r="U208" s="8">
        <v>3.0769099999999998</v>
      </c>
      <c r="V208" s="8">
        <v>0.68249000000000004</v>
      </c>
      <c r="W208">
        <v>41.9</v>
      </c>
      <c r="X208">
        <v>0.73185</v>
      </c>
      <c r="Y208">
        <v>1.4143399999999999</v>
      </c>
      <c r="Z208">
        <v>2.4026900000000002</v>
      </c>
      <c r="AA208">
        <v>0.41714000000000001</v>
      </c>
      <c r="AB208">
        <v>7.6499999999999999E-2</v>
      </c>
      <c r="AD208">
        <v>1.66256</v>
      </c>
      <c r="AE208">
        <v>49.3</v>
      </c>
      <c r="AG208">
        <v>0</v>
      </c>
      <c r="AJ208">
        <v>1.6776599999999999</v>
      </c>
      <c r="AK208">
        <v>0.63227999999999995</v>
      </c>
      <c r="AL208">
        <v>0.30384</v>
      </c>
      <c r="AM208">
        <v>2.6137700000000001</v>
      </c>
      <c r="AN208">
        <v>2.02881</v>
      </c>
      <c r="AO208">
        <v>0.85141</v>
      </c>
      <c r="AP208">
        <v>0.84123000000000003</v>
      </c>
      <c r="AQ208">
        <v>3.7167400000000002</v>
      </c>
      <c r="AS208">
        <v>0</v>
      </c>
      <c r="AT208">
        <v>0</v>
      </c>
      <c r="AU208">
        <v>0</v>
      </c>
      <c r="AV208">
        <v>5</v>
      </c>
      <c r="AW208" s="4">
        <v>12870.26</v>
      </c>
      <c r="AX208">
        <v>0</v>
      </c>
      <c r="AY208">
        <v>5</v>
      </c>
      <c r="BA208" s="1">
        <v>44151</v>
      </c>
      <c r="BB208">
        <v>2</v>
      </c>
      <c r="BC208">
        <v>2</v>
      </c>
      <c r="BD208">
        <v>0</v>
      </c>
      <c r="BE208">
        <v>12</v>
      </c>
      <c r="BF208">
        <v>1</v>
      </c>
      <c r="BG208">
        <v>0</v>
      </c>
      <c r="BH208">
        <v>12</v>
      </c>
      <c r="BI208" s="1">
        <v>43546</v>
      </c>
      <c r="BJ208">
        <v>4</v>
      </c>
      <c r="BK208">
        <v>4</v>
      </c>
      <c r="BL208">
        <v>0</v>
      </c>
      <c r="BM208">
        <v>12</v>
      </c>
      <c r="BN208">
        <v>1</v>
      </c>
      <c r="BO208">
        <v>0</v>
      </c>
      <c r="BP208">
        <v>12</v>
      </c>
      <c r="BQ208" s="1">
        <v>43192</v>
      </c>
      <c r="BR208">
        <v>6</v>
      </c>
      <c r="BS208">
        <v>6</v>
      </c>
      <c r="BT208">
        <v>0</v>
      </c>
      <c r="BU208">
        <v>24</v>
      </c>
      <c r="BV208">
        <v>1</v>
      </c>
      <c r="BW208">
        <v>0</v>
      </c>
      <c r="BX208">
        <v>24</v>
      </c>
      <c r="BY208">
        <v>14</v>
      </c>
      <c r="CA208" t="s">
        <v>865</v>
      </c>
      <c r="CB208" t="s">
        <v>866</v>
      </c>
      <c r="CC208">
        <v>7035</v>
      </c>
      <c r="CD208">
        <v>300</v>
      </c>
      <c r="CE208">
        <v>9736963300</v>
      </c>
      <c r="CF208" t="s">
        <v>98</v>
      </c>
      <c r="CG208" t="s">
        <v>99</v>
      </c>
      <c r="CH208" s="1">
        <v>32112</v>
      </c>
      <c r="CI208" t="s">
        <v>99</v>
      </c>
      <c r="CJ208" t="s">
        <v>99</v>
      </c>
      <c r="CK208" t="s">
        <v>99</v>
      </c>
      <c r="CL208" t="s">
        <v>102</v>
      </c>
      <c r="CM208" t="s">
        <v>864</v>
      </c>
      <c r="CN208">
        <v>547</v>
      </c>
      <c r="CO208" s="1">
        <v>44621</v>
      </c>
      <c r="CP208" s="1"/>
      <c r="CV208"/>
    </row>
    <row r="209" spans="1:102" x14ac:dyDescent="0.25">
      <c r="A209" t="s">
        <v>233</v>
      </c>
      <c r="B209" s="18" t="s">
        <v>1767</v>
      </c>
      <c r="C209" s="18">
        <v>315042</v>
      </c>
      <c r="D209" t="s">
        <v>316</v>
      </c>
      <c r="E209" t="s">
        <v>318</v>
      </c>
      <c r="F209" t="s">
        <v>194</v>
      </c>
      <c r="G209" t="s">
        <v>1781</v>
      </c>
      <c r="H209">
        <v>158</v>
      </c>
      <c r="I209" t="s">
        <v>106</v>
      </c>
      <c r="K209" t="s">
        <v>99</v>
      </c>
      <c r="L209" t="s">
        <v>101</v>
      </c>
      <c r="M209">
        <v>3</v>
      </c>
      <c r="N209">
        <v>3</v>
      </c>
      <c r="O209">
        <v>2</v>
      </c>
      <c r="P209">
        <v>5</v>
      </c>
      <c r="Q209">
        <v>5</v>
      </c>
      <c r="R209">
        <v>5</v>
      </c>
      <c r="S209">
        <v>3</v>
      </c>
      <c r="U209" s="8">
        <v>4.3914999999999997</v>
      </c>
      <c r="V209" s="8">
        <v>0.63819000000000004</v>
      </c>
      <c r="W209">
        <v>41</v>
      </c>
      <c r="X209">
        <v>1.0119899999999999</v>
      </c>
      <c r="Y209">
        <v>1.65018</v>
      </c>
      <c r="Z209">
        <v>3.70933</v>
      </c>
      <c r="AA209">
        <v>0.49286000000000002</v>
      </c>
      <c r="AB209">
        <v>0.11914</v>
      </c>
      <c r="AD209">
        <v>2.74132</v>
      </c>
      <c r="AE209">
        <v>40.700000000000003</v>
      </c>
      <c r="AG209">
        <v>1</v>
      </c>
      <c r="AJ209">
        <v>2.1373899999999999</v>
      </c>
      <c r="AK209">
        <v>0.76595000000000002</v>
      </c>
      <c r="AL209">
        <v>0.40786</v>
      </c>
      <c r="AM209">
        <v>3.3111999999999999</v>
      </c>
      <c r="AN209">
        <v>2.62568</v>
      </c>
      <c r="AO209">
        <v>0.97185999999999995</v>
      </c>
      <c r="AP209">
        <v>0.58599999999999997</v>
      </c>
      <c r="AQ209">
        <v>4.1874000000000002</v>
      </c>
      <c r="AS209">
        <v>0</v>
      </c>
      <c r="AT209">
        <v>3</v>
      </c>
      <c r="AU209">
        <v>0</v>
      </c>
      <c r="AV209">
        <v>4</v>
      </c>
      <c r="AW209" s="4">
        <v>19230.080000000002</v>
      </c>
      <c r="AX209">
        <v>0</v>
      </c>
      <c r="AY209">
        <v>4</v>
      </c>
      <c r="BA209" s="1">
        <v>44362</v>
      </c>
      <c r="BB209">
        <v>5</v>
      </c>
      <c r="BC209">
        <v>5</v>
      </c>
      <c r="BD209">
        <v>4</v>
      </c>
      <c r="BE209">
        <v>36</v>
      </c>
      <c r="BF209">
        <v>1</v>
      </c>
      <c r="BG209">
        <v>0</v>
      </c>
      <c r="BH209">
        <v>36</v>
      </c>
      <c r="BI209" s="1">
        <v>43665</v>
      </c>
      <c r="BJ209">
        <v>4</v>
      </c>
      <c r="BK209">
        <v>3</v>
      </c>
      <c r="BL209">
        <v>1</v>
      </c>
      <c r="BM209">
        <v>20</v>
      </c>
      <c r="BN209">
        <v>1</v>
      </c>
      <c r="BO209">
        <v>0</v>
      </c>
      <c r="BP209">
        <v>20</v>
      </c>
      <c r="BQ209" s="1">
        <v>43278</v>
      </c>
      <c r="BR209">
        <v>12</v>
      </c>
      <c r="BS209">
        <v>12</v>
      </c>
      <c r="BT209">
        <v>0</v>
      </c>
      <c r="BU209">
        <v>40</v>
      </c>
      <c r="BV209">
        <v>1</v>
      </c>
      <c r="BW209">
        <v>0</v>
      </c>
      <c r="BX209">
        <v>40</v>
      </c>
      <c r="BY209">
        <v>31.332999999999998</v>
      </c>
      <c r="CA209" t="s">
        <v>319</v>
      </c>
      <c r="CB209" t="s">
        <v>320</v>
      </c>
      <c r="CC209">
        <v>7035</v>
      </c>
      <c r="CD209">
        <v>300</v>
      </c>
      <c r="CE209">
        <v>9736963300</v>
      </c>
      <c r="CF209" t="s">
        <v>98</v>
      </c>
      <c r="CG209" t="s">
        <v>99</v>
      </c>
      <c r="CH209" s="1">
        <v>24473</v>
      </c>
      <c r="CI209" t="s">
        <v>99</v>
      </c>
      <c r="CJ209" t="s">
        <v>99</v>
      </c>
      <c r="CK209" t="s">
        <v>99</v>
      </c>
      <c r="CL209" t="s">
        <v>102</v>
      </c>
      <c r="CM209" t="s">
        <v>317</v>
      </c>
      <c r="CN209">
        <v>189</v>
      </c>
      <c r="CO209" s="1">
        <v>44621</v>
      </c>
      <c r="CP209" s="1"/>
      <c r="CV209"/>
    </row>
    <row r="210" spans="1:102" x14ac:dyDescent="0.25">
      <c r="A210" t="s">
        <v>233</v>
      </c>
      <c r="B210" s="18" t="s">
        <v>1767</v>
      </c>
      <c r="C210" s="18">
        <v>315233</v>
      </c>
      <c r="D210" t="s">
        <v>810</v>
      </c>
      <c r="E210" t="s">
        <v>499</v>
      </c>
      <c r="F210" t="s">
        <v>182</v>
      </c>
      <c r="G210" t="s">
        <v>1781</v>
      </c>
      <c r="H210">
        <v>136.4</v>
      </c>
      <c r="I210" t="s">
        <v>114</v>
      </c>
      <c r="K210" t="s">
        <v>99</v>
      </c>
      <c r="L210" t="s">
        <v>104</v>
      </c>
      <c r="M210">
        <v>3</v>
      </c>
      <c r="N210">
        <v>3</v>
      </c>
      <c r="O210">
        <v>3</v>
      </c>
      <c r="P210">
        <v>2</v>
      </c>
      <c r="Q210">
        <v>1</v>
      </c>
      <c r="R210">
        <v>3</v>
      </c>
      <c r="S210">
        <v>2</v>
      </c>
      <c r="U210" s="8">
        <v>4.2713700000000001</v>
      </c>
      <c r="V210" s="8">
        <v>0.51451000000000002</v>
      </c>
      <c r="W210">
        <v>61.3</v>
      </c>
      <c r="X210">
        <v>1.6144499999999999</v>
      </c>
      <c r="Y210">
        <v>2.1289699999999998</v>
      </c>
      <c r="Z210">
        <v>3.68221</v>
      </c>
      <c r="AA210">
        <v>0.34767999999999999</v>
      </c>
      <c r="AB210">
        <v>7.1840000000000001E-2</v>
      </c>
      <c r="AD210">
        <v>2.1423999999999999</v>
      </c>
      <c r="AE210">
        <v>47.8</v>
      </c>
      <c r="AG210">
        <v>1</v>
      </c>
      <c r="AJ210">
        <v>1.9030499999999999</v>
      </c>
      <c r="AK210">
        <v>0.71594000000000002</v>
      </c>
      <c r="AL210">
        <v>0.38280999999999998</v>
      </c>
      <c r="AM210">
        <v>3.0018099999999999</v>
      </c>
      <c r="AN210">
        <v>2.30471</v>
      </c>
      <c r="AO210">
        <v>1.65872</v>
      </c>
      <c r="AP210">
        <v>0.50334000000000001</v>
      </c>
      <c r="AQ210">
        <v>4.4926300000000001</v>
      </c>
      <c r="AS210">
        <v>3</v>
      </c>
      <c r="AT210">
        <v>0</v>
      </c>
      <c r="AU210">
        <v>0</v>
      </c>
      <c r="AV210">
        <v>0</v>
      </c>
      <c r="AW210" s="4">
        <v>0</v>
      </c>
      <c r="AX210">
        <v>0</v>
      </c>
      <c r="AY210">
        <v>0</v>
      </c>
      <c r="BA210" s="1">
        <v>44277</v>
      </c>
      <c r="BB210">
        <v>1</v>
      </c>
      <c r="BC210">
        <v>1</v>
      </c>
      <c r="BD210">
        <v>0</v>
      </c>
      <c r="BE210">
        <v>4</v>
      </c>
      <c r="BF210">
        <v>1</v>
      </c>
      <c r="BG210">
        <v>0</v>
      </c>
      <c r="BH210">
        <v>4</v>
      </c>
      <c r="BI210" s="1">
        <v>43593</v>
      </c>
      <c r="BJ210">
        <v>2</v>
      </c>
      <c r="BK210">
        <v>2</v>
      </c>
      <c r="BL210">
        <v>0</v>
      </c>
      <c r="BM210">
        <v>12</v>
      </c>
      <c r="BN210">
        <v>1</v>
      </c>
      <c r="BO210">
        <v>0</v>
      </c>
      <c r="BP210">
        <v>12</v>
      </c>
      <c r="BQ210" s="1">
        <v>43195</v>
      </c>
      <c r="BR210">
        <v>7</v>
      </c>
      <c r="BS210">
        <v>6</v>
      </c>
      <c r="BT210">
        <v>1</v>
      </c>
      <c r="BU210">
        <v>56</v>
      </c>
      <c r="BV210">
        <v>1</v>
      </c>
      <c r="BW210">
        <v>0</v>
      </c>
      <c r="BX210">
        <v>56</v>
      </c>
      <c r="BY210">
        <v>15.333</v>
      </c>
      <c r="CA210" t="s">
        <v>812</v>
      </c>
      <c r="CB210" t="s">
        <v>813</v>
      </c>
      <c r="CC210">
        <v>8360</v>
      </c>
      <c r="CD210">
        <v>190</v>
      </c>
      <c r="CE210">
        <v>8566928080</v>
      </c>
      <c r="CF210" t="s">
        <v>98</v>
      </c>
      <c r="CG210" t="s">
        <v>99</v>
      </c>
      <c r="CH210" s="1">
        <v>31644</v>
      </c>
      <c r="CI210" t="s">
        <v>99</v>
      </c>
      <c r="CJ210" t="s">
        <v>99</v>
      </c>
      <c r="CK210" t="s">
        <v>99</v>
      </c>
      <c r="CL210" t="s">
        <v>102</v>
      </c>
      <c r="CM210" t="s">
        <v>811</v>
      </c>
      <c r="CN210">
        <v>190</v>
      </c>
      <c r="CO210" s="1">
        <v>44621</v>
      </c>
      <c r="CP210" s="1"/>
      <c r="CV210"/>
    </row>
    <row r="211" spans="1:102" x14ac:dyDescent="0.25">
      <c r="A211" t="s">
        <v>233</v>
      </c>
      <c r="B211" s="18" t="s">
        <v>1767</v>
      </c>
      <c r="C211" s="18">
        <v>315499</v>
      </c>
      <c r="D211" t="s">
        <v>1616</v>
      </c>
      <c r="E211" t="s">
        <v>667</v>
      </c>
      <c r="F211" t="s">
        <v>169</v>
      </c>
      <c r="G211" t="s">
        <v>1782</v>
      </c>
      <c r="H211">
        <v>89.7</v>
      </c>
      <c r="I211" t="s">
        <v>108</v>
      </c>
      <c r="K211" t="s">
        <v>99</v>
      </c>
      <c r="L211" t="s">
        <v>104</v>
      </c>
      <c r="M211">
        <v>4</v>
      </c>
      <c r="N211">
        <v>5</v>
      </c>
      <c r="O211">
        <v>2</v>
      </c>
      <c r="P211">
        <v>5</v>
      </c>
      <c r="Q211">
        <v>5</v>
      </c>
      <c r="R211">
        <v>5</v>
      </c>
      <c r="S211">
        <v>5</v>
      </c>
      <c r="U211" s="8">
        <v>4.9835799999999999</v>
      </c>
      <c r="V211" s="8">
        <v>0.85468999999999995</v>
      </c>
      <c r="W211">
        <v>52.3</v>
      </c>
      <c r="X211">
        <v>1.1223099999999999</v>
      </c>
      <c r="Y211">
        <v>1.9770000000000001</v>
      </c>
      <c r="Z211">
        <v>4.53775</v>
      </c>
      <c r="AA211">
        <v>0.69633999999999996</v>
      </c>
      <c r="AB211">
        <v>0.10891000000000001</v>
      </c>
      <c r="AD211">
        <v>3.00657</v>
      </c>
      <c r="AE211">
        <v>42.3</v>
      </c>
      <c r="AG211">
        <v>0</v>
      </c>
      <c r="AJ211">
        <v>2.1111399999999998</v>
      </c>
      <c r="AK211">
        <v>0.67801</v>
      </c>
      <c r="AL211">
        <v>0.30186000000000002</v>
      </c>
      <c r="AM211">
        <v>3.0910199999999999</v>
      </c>
      <c r="AN211">
        <v>2.9155500000000001</v>
      </c>
      <c r="AO211">
        <v>1.2175800000000001</v>
      </c>
      <c r="AP211">
        <v>1.0603800000000001</v>
      </c>
      <c r="AQ211">
        <v>5.0904400000000001</v>
      </c>
      <c r="AS211">
        <v>5</v>
      </c>
      <c r="AT211">
        <v>4</v>
      </c>
      <c r="AU211">
        <v>0</v>
      </c>
      <c r="AV211">
        <v>2</v>
      </c>
      <c r="AW211" s="4">
        <v>10595</v>
      </c>
      <c r="AX211">
        <v>0</v>
      </c>
      <c r="AY211">
        <v>2</v>
      </c>
      <c r="BA211" s="1">
        <v>44238</v>
      </c>
      <c r="BB211">
        <v>2</v>
      </c>
      <c r="BC211">
        <v>1</v>
      </c>
      <c r="BD211">
        <v>1</v>
      </c>
      <c r="BE211">
        <v>24</v>
      </c>
      <c r="BF211">
        <v>1</v>
      </c>
      <c r="BG211">
        <v>0</v>
      </c>
      <c r="BH211">
        <v>24</v>
      </c>
      <c r="BI211" s="1">
        <v>43770</v>
      </c>
      <c r="BJ211">
        <v>3</v>
      </c>
      <c r="BK211">
        <v>2</v>
      </c>
      <c r="BL211">
        <v>1</v>
      </c>
      <c r="BM211">
        <v>24</v>
      </c>
      <c r="BN211">
        <v>1</v>
      </c>
      <c r="BO211">
        <v>0</v>
      </c>
      <c r="BP211">
        <v>24</v>
      </c>
      <c r="BQ211" s="1">
        <v>43382</v>
      </c>
      <c r="BR211">
        <v>1</v>
      </c>
      <c r="BS211">
        <v>0</v>
      </c>
      <c r="BT211">
        <v>1</v>
      </c>
      <c r="BU211">
        <v>4</v>
      </c>
      <c r="BV211">
        <v>0</v>
      </c>
      <c r="BW211">
        <v>0</v>
      </c>
      <c r="BX211">
        <v>4</v>
      </c>
      <c r="BY211">
        <v>20.667000000000002</v>
      </c>
      <c r="CA211" t="s">
        <v>1618</v>
      </c>
      <c r="CB211" t="s">
        <v>1619</v>
      </c>
      <c r="CC211">
        <v>8043</v>
      </c>
      <c r="CD211">
        <v>160</v>
      </c>
      <c r="CE211">
        <v>8566673100</v>
      </c>
      <c r="CF211" t="s">
        <v>98</v>
      </c>
      <c r="CG211" t="s">
        <v>99</v>
      </c>
      <c r="CH211" s="1">
        <v>39133</v>
      </c>
      <c r="CI211" t="s">
        <v>100</v>
      </c>
      <c r="CJ211" t="s">
        <v>99</v>
      </c>
      <c r="CK211" t="s">
        <v>99</v>
      </c>
      <c r="CL211" t="s">
        <v>102</v>
      </c>
      <c r="CM211" t="s">
        <v>1617</v>
      </c>
      <c r="CN211">
        <v>110</v>
      </c>
      <c r="CO211" s="1">
        <v>44621</v>
      </c>
      <c r="CP211" s="1"/>
      <c r="CV211"/>
    </row>
    <row r="212" spans="1:102" x14ac:dyDescent="0.25">
      <c r="A212" t="s">
        <v>233</v>
      </c>
      <c r="B212" s="18" t="s">
        <v>1767</v>
      </c>
      <c r="C212" s="18">
        <v>315467</v>
      </c>
      <c r="D212" t="s">
        <v>1516</v>
      </c>
      <c r="E212" t="s">
        <v>1518</v>
      </c>
      <c r="F212" t="s">
        <v>794</v>
      </c>
      <c r="G212" t="s">
        <v>1781</v>
      </c>
      <c r="H212">
        <v>31.5</v>
      </c>
      <c r="I212" t="s">
        <v>97</v>
      </c>
      <c r="K212" t="s">
        <v>99</v>
      </c>
      <c r="L212" t="s">
        <v>104</v>
      </c>
      <c r="M212">
        <v>1</v>
      </c>
      <c r="N212">
        <v>1</v>
      </c>
      <c r="O212">
        <v>1</v>
      </c>
      <c r="P212">
        <v>2</v>
      </c>
      <c r="Q212">
        <v>2</v>
      </c>
      <c r="S212">
        <v>1</v>
      </c>
      <c r="U212" s="8">
        <v>2.31955</v>
      </c>
      <c r="V212" s="8">
        <v>0.31696999999999997</v>
      </c>
      <c r="W212">
        <v>60.9</v>
      </c>
      <c r="X212">
        <v>0.52468999999999999</v>
      </c>
      <c r="Y212">
        <v>0.84165999999999996</v>
      </c>
      <c r="Z212">
        <v>2.15937</v>
      </c>
      <c r="AA212">
        <v>0.27482000000000001</v>
      </c>
      <c r="AB212">
        <v>4.7690000000000003E-2</v>
      </c>
      <c r="AD212">
        <v>1.4779</v>
      </c>
      <c r="AF212">
        <v>6</v>
      </c>
      <c r="AG212">
        <v>0</v>
      </c>
      <c r="AJ212">
        <v>2.0198800000000001</v>
      </c>
      <c r="AK212">
        <v>0.62775999999999998</v>
      </c>
      <c r="AL212">
        <v>0.2636</v>
      </c>
      <c r="AM212">
        <v>2.9112399999999998</v>
      </c>
      <c r="AN212">
        <v>1.4979</v>
      </c>
      <c r="AO212">
        <v>0.61478999999999995</v>
      </c>
      <c r="AP212">
        <v>0.45033000000000001</v>
      </c>
      <c r="AQ212">
        <v>2.5156000000000001</v>
      </c>
      <c r="AS212">
        <v>0</v>
      </c>
      <c r="AT212">
        <v>1</v>
      </c>
      <c r="AU212">
        <v>0</v>
      </c>
      <c r="AV212">
        <v>4</v>
      </c>
      <c r="AW212" s="4">
        <v>4550</v>
      </c>
      <c r="AX212">
        <v>0</v>
      </c>
      <c r="AY212">
        <v>4</v>
      </c>
      <c r="BA212" s="1">
        <v>44337</v>
      </c>
      <c r="BB212">
        <v>14</v>
      </c>
      <c r="BC212">
        <v>14</v>
      </c>
      <c r="BD212">
        <v>0</v>
      </c>
      <c r="BE212">
        <v>88</v>
      </c>
      <c r="BF212">
        <v>1</v>
      </c>
      <c r="BG212">
        <v>0</v>
      </c>
      <c r="BH212">
        <v>88</v>
      </c>
      <c r="BI212" s="1">
        <v>43679</v>
      </c>
      <c r="BJ212">
        <v>3</v>
      </c>
      <c r="BK212">
        <v>2</v>
      </c>
      <c r="BL212">
        <v>1</v>
      </c>
      <c r="BM212">
        <v>12</v>
      </c>
      <c r="BN212">
        <v>1</v>
      </c>
      <c r="BO212">
        <v>0</v>
      </c>
      <c r="BP212">
        <v>12</v>
      </c>
      <c r="BQ212" s="1">
        <v>43300</v>
      </c>
      <c r="BR212">
        <v>1</v>
      </c>
      <c r="BS212">
        <v>1</v>
      </c>
      <c r="BT212">
        <v>0</v>
      </c>
      <c r="BU212">
        <v>4</v>
      </c>
      <c r="BV212">
        <v>1</v>
      </c>
      <c r="BW212">
        <v>0</v>
      </c>
      <c r="BX212">
        <v>4</v>
      </c>
      <c r="BY212">
        <v>48.667000000000002</v>
      </c>
      <c r="CA212" t="s">
        <v>1519</v>
      </c>
      <c r="CB212" t="s">
        <v>1520</v>
      </c>
      <c r="CC212">
        <v>7830</v>
      </c>
      <c r="CD212">
        <v>250</v>
      </c>
      <c r="CE212">
        <v>9088322220</v>
      </c>
      <c r="CF212" t="s">
        <v>98</v>
      </c>
      <c r="CG212" t="s">
        <v>99</v>
      </c>
      <c r="CH212" s="1">
        <v>36923</v>
      </c>
      <c r="CI212" t="s">
        <v>99</v>
      </c>
      <c r="CJ212" t="s">
        <v>99</v>
      </c>
      <c r="CK212" t="s">
        <v>99</v>
      </c>
      <c r="CL212" t="s">
        <v>102</v>
      </c>
      <c r="CM212" t="s">
        <v>1517</v>
      </c>
      <c r="CN212">
        <v>36</v>
      </c>
      <c r="CO212" s="1">
        <v>44621</v>
      </c>
      <c r="CP212" s="1"/>
      <c r="CS212">
        <v>12</v>
      </c>
      <c r="CV212"/>
      <c r="CW212">
        <v>2</v>
      </c>
      <c r="CX212">
        <v>12</v>
      </c>
    </row>
    <row r="213" spans="1:102" x14ac:dyDescent="0.25">
      <c r="A213" t="s">
        <v>233</v>
      </c>
      <c r="B213" s="18" t="s">
        <v>1767</v>
      </c>
      <c r="C213" s="18">
        <v>315142</v>
      </c>
      <c r="D213" t="s">
        <v>558</v>
      </c>
      <c r="E213" t="s">
        <v>215</v>
      </c>
      <c r="F213" t="s">
        <v>287</v>
      </c>
      <c r="G213" t="s">
        <v>1781</v>
      </c>
      <c r="H213">
        <v>113</v>
      </c>
      <c r="I213" t="s">
        <v>106</v>
      </c>
      <c r="K213" t="s">
        <v>99</v>
      </c>
      <c r="L213" t="s">
        <v>104</v>
      </c>
      <c r="M213">
        <v>2</v>
      </c>
      <c r="N213">
        <v>3</v>
      </c>
      <c r="O213">
        <v>2</v>
      </c>
      <c r="P213">
        <v>2</v>
      </c>
      <c r="Q213">
        <v>2</v>
      </c>
      <c r="R213">
        <v>2</v>
      </c>
      <c r="S213">
        <v>3</v>
      </c>
      <c r="U213" s="8">
        <v>2.88802</v>
      </c>
      <c r="V213" s="8">
        <v>0.54545999999999994</v>
      </c>
      <c r="X213">
        <v>0.81269000000000002</v>
      </c>
      <c r="Y213">
        <v>1.3581399999999999</v>
      </c>
      <c r="Z213">
        <v>2.4315500000000001</v>
      </c>
      <c r="AA213">
        <v>0.38186999999999999</v>
      </c>
      <c r="AB213">
        <v>4.5539999999999997E-2</v>
      </c>
      <c r="AC213">
        <v>6</v>
      </c>
      <c r="AD213">
        <v>1.5298700000000001</v>
      </c>
      <c r="AF213">
        <v>6</v>
      </c>
      <c r="AG213">
        <v>21</v>
      </c>
      <c r="AJ213">
        <v>1.9439599999999999</v>
      </c>
      <c r="AK213">
        <v>0.65883000000000003</v>
      </c>
      <c r="AL213">
        <v>0.32145000000000001</v>
      </c>
      <c r="AM213">
        <v>2.9242400000000002</v>
      </c>
      <c r="AN213">
        <v>1.61114</v>
      </c>
      <c r="AO213">
        <v>0.90734999999999999</v>
      </c>
      <c r="AP213">
        <v>0.63548000000000004</v>
      </c>
      <c r="AQ213">
        <v>3.1181899999999998</v>
      </c>
      <c r="AS213">
        <v>0</v>
      </c>
      <c r="AT213">
        <v>4</v>
      </c>
      <c r="AU213">
        <v>0</v>
      </c>
      <c r="AV213">
        <v>1</v>
      </c>
      <c r="AW213" s="4">
        <v>655.08000000000004</v>
      </c>
      <c r="AX213">
        <v>0</v>
      </c>
      <c r="AY213">
        <v>1</v>
      </c>
      <c r="BA213" s="1">
        <v>44134</v>
      </c>
      <c r="BB213">
        <v>5</v>
      </c>
      <c r="BC213">
        <v>3</v>
      </c>
      <c r="BD213">
        <v>2</v>
      </c>
      <c r="BE213">
        <v>20</v>
      </c>
      <c r="BF213">
        <v>1</v>
      </c>
      <c r="BG213">
        <v>0</v>
      </c>
      <c r="BH213">
        <v>20</v>
      </c>
      <c r="BI213" s="1">
        <v>43592</v>
      </c>
      <c r="BJ213">
        <v>1</v>
      </c>
      <c r="BK213">
        <v>1</v>
      </c>
      <c r="BL213">
        <v>0</v>
      </c>
      <c r="BM213">
        <v>4</v>
      </c>
      <c r="BN213">
        <v>1</v>
      </c>
      <c r="BO213">
        <v>0</v>
      </c>
      <c r="BP213">
        <v>4</v>
      </c>
      <c r="BQ213" s="1">
        <v>43188</v>
      </c>
      <c r="BR213">
        <v>9</v>
      </c>
      <c r="BS213">
        <v>9</v>
      </c>
      <c r="BT213">
        <v>0</v>
      </c>
      <c r="BU213">
        <v>56</v>
      </c>
      <c r="BV213">
        <v>1</v>
      </c>
      <c r="BW213">
        <v>0</v>
      </c>
      <c r="BX213">
        <v>56</v>
      </c>
      <c r="BY213">
        <v>20.667000000000002</v>
      </c>
      <c r="CA213" t="s">
        <v>560</v>
      </c>
      <c r="CB213" t="s">
        <v>561</v>
      </c>
      <c r="CC213">
        <v>7470</v>
      </c>
      <c r="CD213">
        <v>320</v>
      </c>
      <c r="CE213">
        <v>9738357443</v>
      </c>
      <c r="CF213" t="s">
        <v>98</v>
      </c>
      <c r="CG213" t="s">
        <v>99</v>
      </c>
      <c r="CH213" s="1">
        <v>26995</v>
      </c>
      <c r="CI213" t="s">
        <v>99</v>
      </c>
      <c r="CJ213" t="s">
        <v>99</v>
      </c>
      <c r="CK213" t="s">
        <v>99</v>
      </c>
      <c r="CL213" t="s">
        <v>102</v>
      </c>
      <c r="CM213" t="s">
        <v>559</v>
      </c>
      <c r="CN213">
        <v>180</v>
      </c>
      <c r="CO213" s="1">
        <v>44621</v>
      </c>
      <c r="CP213" s="1"/>
      <c r="CV213"/>
    </row>
    <row r="214" spans="1:102" x14ac:dyDescent="0.25">
      <c r="A214" t="s">
        <v>233</v>
      </c>
      <c r="B214" s="18" t="s">
        <v>1767</v>
      </c>
      <c r="C214" s="18">
        <v>315202</v>
      </c>
      <c r="D214" t="s">
        <v>711</v>
      </c>
      <c r="E214" t="s">
        <v>195</v>
      </c>
      <c r="F214" t="s">
        <v>166</v>
      </c>
      <c r="G214" t="s">
        <v>1781</v>
      </c>
      <c r="H214">
        <v>106.4</v>
      </c>
      <c r="I214" t="s">
        <v>97</v>
      </c>
      <c r="K214" t="s">
        <v>99</v>
      </c>
      <c r="L214" t="s">
        <v>104</v>
      </c>
      <c r="M214">
        <v>5</v>
      </c>
      <c r="N214">
        <v>4</v>
      </c>
      <c r="O214">
        <v>4</v>
      </c>
      <c r="P214">
        <v>5</v>
      </c>
      <c r="Q214">
        <v>5</v>
      </c>
      <c r="R214">
        <v>5</v>
      </c>
      <c r="S214">
        <v>5</v>
      </c>
      <c r="U214" s="8">
        <v>3.4984500000000001</v>
      </c>
      <c r="V214" s="8">
        <v>1.15001</v>
      </c>
      <c r="W214">
        <v>37.799999999999997</v>
      </c>
      <c r="X214">
        <v>0.68059000000000003</v>
      </c>
      <c r="Y214">
        <v>1.8306</v>
      </c>
      <c r="Z214">
        <v>3.0810499999999998</v>
      </c>
      <c r="AA214">
        <v>0.85450999999999999</v>
      </c>
      <c r="AB214">
        <v>7.5990000000000002E-2</v>
      </c>
      <c r="AD214">
        <v>1.6678500000000001</v>
      </c>
      <c r="AE214">
        <v>15.4</v>
      </c>
      <c r="AG214">
        <v>1</v>
      </c>
      <c r="AJ214">
        <v>1.8892</v>
      </c>
      <c r="AK214">
        <v>0.67193999999999998</v>
      </c>
      <c r="AL214">
        <v>0.29648999999999998</v>
      </c>
      <c r="AM214">
        <v>2.8576299999999999</v>
      </c>
      <c r="AN214">
        <v>1.8073600000000001</v>
      </c>
      <c r="AO214">
        <v>0.74504000000000004</v>
      </c>
      <c r="AP214">
        <v>1.4525999999999999</v>
      </c>
      <c r="AQ214">
        <v>3.8653200000000001</v>
      </c>
      <c r="AS214">
        <v>0</v>
      </c>
      <c r="AT214">
        <v>0</v>
      </c>
      <c r="AU214">
        <v>0</v>
      </c>
      <c r="AV214">
        <v>0</v>
      </c>
      <c r="AW214" s="4">
        <v>0</v>
      </c>
      <c r="AX214">
        <v>0</v>
      </c>
      <c r="AY214">
        <v>0</v>
      </c>
      <c r="BA214" s="1">
        <v>44501</v>
      </c>
      <c r="BB214">
        <v>3</v>
      </c>
      <c r="BC214">
        <v>3</v>
      </c>
      <c r="BD214">
        <v>0</v>
      </c>
      <c r="BE214">
        <v>12</v>
      </c>
      <c r="BF214">
        <v>1</v>
      </c>
      <c r="BG214">
        <v>0</v>
      </c>
      <c r="BH214">
        <v>12</v>
      </c>
      <c r="BI214" s="1">
        <v>43767</v>
      </c>
      <c r="BJ214">
        <v>3</v>
      </c>
      <c r="BK214">
        <v>3</v>
      </c>
      <c r="BL214">
        <v>0</v>
      </c>
      <c r="BM214">
        <v>12</v>
      </c>
      <c r="BN214">
        <v>1</v>
      </c>
      <c r="BO214">
        <v>0</v>
      </c>
      <c r="BP214">
        <v>12</v>
      </c>
      <c r="BQ214" s="1">
        <v>43405</v>
      </c>
      <c r="BR214">
        <v>5</v>
      </c>
      <c r="BS214">
        <v>5</v>
      </c>
      <c r="BT214">
        <v>0</v>
      </c>
      <c r="BU214">
        <v>16</v>
      </c>
      <c r="BV214">
        <v>1</v>
      </c>
      <c r="BW214">
        <v>0</v>
      </c>
      <c r="BX214">
        <v>16</v>
      </c>
      <c r="BY214">
        <v>12.667</v>
      </c>
      <c r="CA214" t="s">
        <v>713</v>
      </c>
      <c r="CB214" t="s">
        <v>714</v>
      </c>
      <c r="CC214">
        <v>8865</v>
      </c>
      <c r="CD214">
        <v>390</v>
      </c>
      <c r="CE214">
        <v>9088590200</v>
      </c>
      <c r="CF214" t="s">
        <v>98</v>
      </c>
      <c r="CG214" t="s">
        <v>99</v>
      </c>
      <c r="CH214" s="1">
        <v>30713</v>
      </c>
      <c r="CI214" t="s">
        <v>99</v>
      </c>
      <c r="CJ214" t="s">
        <v>99</v>
      </c>
      <c r="CK214" t="s">
        <v>99</v>
      </c>
      <c r="CL214" t="s">
        <v>102</v>
      </c>
      <c r="CM214" t="s">
        <v>712</v>
      </c>
      <c r="CN214">
        <v>153</v>
      </c>
      <c r="CO214" s="1">
        <v>44621</v>
      </c>
      <c r="CP214" s="1"/>
      <c r="CV214"/>
    </row>
    <row r="215" spans="1:102" x14ac:dyDescent="0.25">
      <c r="A215" t="s">
        <v>233</v>
      </c>
      <c r="B215" s="18" t="s">
        <v>1767</v>
      </c>
      <c r="C215" s="18">
        <v>315457</v>
      </c>
      <c r="D215" t="s">
        <v>1480</v>
      </c>
      <c r="E215" t="s">
        <v>856</v>
      </c>
      <c r="F215" t="s">
        <v>206</v>
      </c>
      <c r="G215" t="s">
        <v>1782</v>
      </c>
      <c r="H215">
        <v>27.9</v>
      </c>
      <c r="I215" t="s">
        <v>108</v>
      </c>
      <c r="K215" t="s">
        <v>99</v>
      </c>
      <c r="L215" t="s">
        <v>104</v>
      </c>
      <c r="M215">
        <v>5</v>
      </c>
      <c r="N215">
        <v>4</v>
      </c>
      <c r="O215">
        <v>3</v>
      </c>
      <c r="P215">
        <v>5</v>
      </c>
      <c r="Q215">
        <v>5</v>
      </c>
      <c r="R215">
        <v>5</v>
      </c>
      <c r="S215">
        <v>5</v>
      </c>
      <c r="U215" s="8">
        <v>3.9865499999999998</v>
      </c>
      <c r="V215" s="8">
        <v>1.0346</v>
      </c>
      <c r="X215">
        <v>0.75924999999999998</v>
      </c>
      <c r="Y215">
        <v>1.7938400000000001</v>
      </c>
      <c r="Z215">
        <v>3.3675099999999998</v>
      </c>
      <c r="AA215">
        <v>0.63439000000000001</v>
      </c>
      <c r="AB215">
        <v>0.20163</v>
      </c>
      <c r="AC215">
        <v>6</v>
      </c>
      <c r="AD215">
        <v>2.1927099999999999</v>
      </c>
      <c r="AF215">
        <v>6</v>
      </c>
      <c r="AH215">
        <v>6</v>
      </c>
      <c r="AJ215">
        <v>2.1707000000000001</v>
      </c>
      <c r="AK215">
        <v>0.70191000000000003</v>
      </c>
      <c r="AL215">
        <v>0.31557000000000002</v>
      </c>
      <c r="AM215">
        <v>3.18818</v>
      </c>
      <c r="AN215">
        <v>2.06799</v>
      </c>
      <c r="AO215">
        <v>0.79564999999999997</v>
      </c>
      <c r="AP215">
        <v>1.2278100000000001</v>
      </c>
      <c r="AQ215">
        <v>3.94794</v>
      </c>
      <c r="AS215">
        <v>0</v>
      </c>
      <c r="AT215">
        <v>0</v>
      </c>
      <c r="AU215">
        <v>0</v>
      </c>
      <c r="AV215">
        <v>1</v>
      </c>
      <c r="AW215" s="4">
        <v>11300</v>
      </c>
      <c r="AX215">
        <v>0</v>
      </c>
      <c r="AY215">
        <v>1</v>
      </c>
      <c r="BA215" s="1">
        <v>44252</v>
      </c>
      <c r="BB215">
        <v>4</v>
      </c>
      <c r="BC215">
        <v>4</v>
      </c>
      <c r="BD215">
        <v>0</v>
      </c>
      <c r="BE215">
        <v>36</v>
      </c>
      <c r="BF215">
        <v>1</v>
      </c>
      <c r="BG215">
        <v>0</v>
      </c>
      <c r="BH215">
        <v>36</v>
      </c>
      <c r="BI215" s="1">
        <v>43809</v>
      </c>
      <c r="BJ215">
        <v>0</v>
      </c>
      <c r="BK215">
        <v>0</v>
      </c>
      <c r="BL215">
        <v>0</v>
      </c>
      <c r="BM215">
        <v>0</v>
      </c>
      <c r="BN215">
        <v>0</v>
      </c>
      <c r="BO215">
        <v>0</v>
      </c>
      <c r="BP215">
        <v>0</v>
      </c>
      <c r="BQ215" s="1">
        <v>43406</v>
      </c>
      <c r="BR215">
        <v>2</v>
      </c>
      <c r="BS215">
        <v>2</v>
      </c>
      <c r="BT215">
        <v>0</v>
      </c>
      <c r="BU215">
        <v>12</v>
      </c>
      <c r="BV215">
        <v>1</v>
      </c>
      <c r="BW215">
        <v>0</v>
      </c>
      <c r="BX215">
        <v>12</v>
      </c>
      <c r="BY215">
        <v>20</v>
      </c>
      <c r="CA215" t="s">
        <v>1482</v>
      </c>
      <c r="CB215" t="s">
        <v>1483</v>
      </c>
      <c r="CC215">
        <v>7006</v>
      </c>
      <c r="CD215">
        <v>200</v>
      </c>
      <c r="CE215">
        <v>9732763018</v>
      </c>
      <c r="CF215" t="s">
        <v>122</v>
      </c>
      <c r="CG215" t="s">
        <v>99</v>
      </c>
      <c r="CH215" s="1">
        <v>36341</v>
      </c>
      <c r="CI215" t="s">
        <v>100</v>
      </c>
      <c r="CJ215" t="s">
        <v>99</v>
      </c>
      <c r="CK215" t="s">
        <v>99</v>
      </c>
      <c r="CL215" t="s">
        <v>102</v>
      </c>
      <c r="CM215" t="s">
        <v>1481</v>
      </c>
      <c r="CN215">
        <v>56</v>
      </c>
      <c r="CO215" s="1">
        <v>44621</v>
      </c>
      <c r="CP215" s="1"/>
      <c r="CV215"/>
    </row>
    <row r="216" spans="1:102" x14ac:dyDescent="0.25">
      <c r="A216" t="s">
        <v>233</v>
      </c>
      <c r="B216" s="18" t="s">
        <v>1767</v>
      </c>
      <c r="C216" s="18">
        <v>315205</v>
      </c>
      <c r="D216" t="s">
        <v>719</v>
      </c>
      <c r="E216" t="s">
        <v>120</v>
      </c>
      <c r="F216" t="s">
        <v>169</v>
      </c>
      <c r="G216" t="s">
        <v>1781</v>
      </c>
      <c r="H216">
        <v>109.7</v>
      </c>
      <c r="I216" t="s">
        <v>114</v>
      </c>
      <c r="K216" t="s">
        <v>99</v>
      </c>
      <c r="L216" t="s">
        <v>104</v>
      </c>
      <c r="M216">
        <v>4</v>
      </c>
      <c r="N216">
        <v>2</v>
      </c>
      <c r="O216">
        <v>4</v>
      </c>
      <c r="P216">
        <v>3</v>
      </c>
      <c r="Q216">
        <v>3</v>
      </c>
      <c r="R216">
        <v>3</v>
      </c>
      <c r="S216">
        <v>1</v>
      </c>
      <c r="U216" s="8">
        <v>3.6147399999999998</v>
      </c>
      <c r="V216" s="8">
        <v>0.1885</v>
      </c>
      <c r="W216">
        <v>62.7</v>
      </c>
      <c r="X216">
        <v>0.89541999999999999</v>
      </c>
      <c r="Y216">
        <v>1.08392</v>
      </c>
      <c r="Z216">
        <v>2.7203900000000001</v>
      </c>
      <c r="AA216">
        <v>0.157</v>
      </c>
      <c r="AB216">
        <v>0.16930000000000001</v>
      </c>
      <c r="AD216">
        <v>2.5308099999999998</v>
      </c>
      <c r="AE216">
        <v>70</v>
      </c>
      <c r="AG216">
        <v>0</v>
      </c>
      <c r="AJ216">
        <v>1.5937300000000001</v>
      </c>
      <c r="AK216">
        <v>0.66729000000000005</v>
      </c>
      <c r="AL216">
        <v>0.33500999999999997</v>
      </c>
      <c r="AM216">
        <v>2.5960299999999998</v>
      </c>
      <c r="AN216">
        <v>3.2509600000000001</v>
      </c>
      <c r="AO216">
        <v>0.98704999999999998</v>
      </c>
      <c r="AP216">
        <v>0.21071999999999999</v>
      </c>
      <c r="AQ216">
        <v>4.3962500000000002</v>
      </c>
      <c r="AS216">
        <v>0</v>
      </c>
      <c r="AT216">
        <v>1</v>
      </c>
      <c r="AU216">
        <v>3</v>
      </c>
      <c r="AV216">
        <v>3</v>
      </c>
      <c r="AW216" s="4">
        <v>2930.14</v>
      </c>
      <c r="AX216">
        <v>0</v>
      </c>
      <c r="AY216">
        <v>3</v>
      </c>
      <c r="BA216" s="1">
        <v>44188</v>
      </c>
      <c r="BB216">
        <v>0</v>
      </c>
      <c r="BC216">
        <v>0</v>
      </c>
      <c r="BD216">
        <v>0</v>
      </c>
      <c r="BE216">
        <v>0</v>
      </c>
      <c r="BF216">
        <v>1</v>
      </c>
      <c r="BG216">
        <v>0</v>
      </c>
      <c r="BH216">
        <v>0</v>
      </c>
      <c r="BI216" s="1">
        <v>43641</v>
      </c>
      <c r="BJ216">
        <v>4</v>
      </c>
      <c r="BK216">
        <v>3</v>
      </c>
      <c r="BL216">
        <v>0</v>
      </c>
      <c r="BM216">
        <v>16</v>
      </c>
      <c r="BN216">
        <v>1</v>
      </c>
      <c r="BO216">
        <v>0</v>
      </c>
      <c r="BP216">
        <v>16</v>
      </c>
      <c r="BQ216" s="1">
        <v>43255</v>
      </c>
      <c r="BR216">
        <v>3</v>
      </c>
      <c r="BS216">
        <v>2</v>
      </c>
      <c r="BT216">
        <v>1</v>
      </c>
      <c r="BU216">
        <v>20</v>
      </c>
      <c r="BV216">
        <v>1</v>
      </c>
      <c r="BW216">
        <v>0</v>
      </c>
      <c r="BX216">
        <v>20</v>
      </c>
      <c r="BY216">
        <v>8.6669999999999998</v>
      </c>
      <c r="CA216" t="s">
        <v>721</v>
      </c>
      <c r="CB216" t="s">
        <v>722</v>
      </c>
      <c r="CC216">
        <v>8103</v>
      </c>
      <c r="CD216">
        <v>160</v>
      </c>
      <c r="CE216">
        <v>8563427600</v>
      </c>
      <c r="CF216" t="s">
        <v>98</v>
      </c>
      <c r="CG216" t="s">
        <v>99</v>
      </c>
      <c r="CH216" s="1">
        <v>30873</v>
      </c>
      <c r="CI216" t="s">
        <v>99</v>
      </c>
      <c r="CJ216" t="s">
        <v>99</v>
      </c>
      <c r="CK216" t="s">
        <v>99</v>
      </c>
      <c r="CL216" t="s">
        <v>102</v>
      </c>
      <c r="CM216" t="s">
        <v>720</v>
      </c>
      <c r="CN216">
        <v>120</v>
      </c>
      <c r="CO216" s="1">
        <v>44621</v>
      </c>
      <c r="CP216" s="1"/>
      <c r="CV216"/>
    </row>
    <row r="217" spans="1:102" x14ac:dyDescent="0.25">
      <c r="A217" t="s">
        <v>233</v>
      </c>
      <c r="B217" s="18" t="s">
        <v>1767</v>
      </c>
      <c r="C217" s="18">
        <v>315206</v>
      </c>
      <c r="D217" t="s">
        <v>723</v>
      </c>
      <c r="E217" t="s">
        <v>725</v>
      </c>
      <c r="F217" t="s">
        <v>473</v>
      </c>
      <c r="G217" t="s">
        <v>1781</v>
      </c>
      <c r="H217">
        <v>89.3</v>
      </c>
      <c r="I217" t="s">
        <v>106</v>
      </c>
      <c r="K217" t="s">
        <v>99</v>
      </c>
      <c r="L217" t="s">
        <v>104</v>
      </c>
      <c r="M217">
        <v>2</v>
      </c>
      <c r="N217">
        <v>2</v>
      </c>
      <c r="O217">
        <v>2</v>
      </c>
      <c r="P217">
        <v>4</v>
      </c>
      <c r="Q217">
        <v>5</v>
      </c>
      <c r="R217">
        <v>2</v>
      </c>
      <c r="S217">
        <v>2</v>
      </c>
      <c r="U217" s="8">
        <v>2.3082400000000001</v>
      </c>
      <c r="V217" s="8">
        <v>0.31466</v>
      </c>
      <c r="W217">
        <v>81.3</v>
      </c>
      <c r="X217">
        <v>0.43925999999999998</v>
      </c>
      <c r="Y217">
        <v>0.75392000000000003</v>
      </c>
      <c r="Z217">
        <v>1.99455</v>
      </c>
      <c r="AA217">
        <v>0.34594999999999998</v>
      </c>
      <c r="AB217">
        <v>3.9530000000000003E-2</v>
      </c>
      <c r="AD217">
        <v>1.5543199999999999</v>
      </c>
      <c r="AE217">
        <v>55.6</v>
      </c>
      <c r="AG217">
        <v>0</v>
      </c>
      <c r="AJ217">
        <v>1.5830900000000001</v>
      </c>
      <c r="AK217">
        <v>0.59677999999999998</v>
      </c>
      <c r="AL217">
        <v>0.29405999999999999</v>
      </c>
      <c r="AM217">
        <v>2.4739300000000002</v>
      </c>
      <c r="AN217">
        <v>2.0100199999999999</v>
      </c>
      <c r="AO217">
        <v>0.54142000000000001</v>
      </c>
      <c r="AP217">
        <v>0.40073999999999999</v>
      </c>
      <c r="AQ217">
        <v>2.9458500000000001</v>
      </c>
      <c r="AS217">
        <v>0</v>
      </c>
      <c r="AT217">
        <v>12</v>
      </c>
      <c r="AU217">
        <v>2</v>
      </c>
      <c r="AV217">
        <v>3</v>
      </c>
      <c r="AW217" s="4">
        <v>2937.69</v>
      </c>
      <c r="AX217">
        <v>0</v>
      </c>
      <c r="AY217">
        <v>3</v>
      </c>
      <c r="BA217" s="1">
        <v>44400</v>
      </c>
      <c r="BB217">
        <v>7</v>
      </c>
      <c r="BC217">
        <v>5</v>
      </c>
      <c r="BD217">
        <v>1</v>
      </c>
      <c r="BE217">
        <v>32</v>
      </c>
      <c r="BF217">
        <v>1</v>
      </c>
      <c r="BG217">
        <v>0</v>
      </c>
      <c r="BH217">
        <v>32</v>
      </c>
      <c r="BI217" s="1">
        <v>43720</v>
      </c>
      <c r="BJ217">
        <v>3</v>
      </c>
      <c r="BK217">
        <v>1</v>
      </c>
      <c r="BL217">
        <v>1</v>
      </c>
      <c r="BM217">
        <v>16</v>
      </c>
      <c r="BN217">
        <v>1</v>
      </c>
      <c r="BO217">
        <v>0</v>
      </c>
      <c r="BP217">
        <v>16</v>
      </c>
      <c r="BQ217" s="1">
        <v>43328</v>
      </c>
      <c r="BR217">
        <v>8</v>
      </c>
      <c r="BS217">
        <v>4</v>
      </c>
      <c r="BT217">
        <v>4</v>
      </c>
      <c r="BU217">
        <v>48</v>
      </c>
      <c r="BV217">
        <v>1</v>
      </c>
      <c r="BW217">
        <v>0</v>
      </c>
      <c r="BX217">
        <v>48</v>
      </c>
      <c r="BY217">
        <v>29.332999999999998</v>
      </c>
      <c r="CA217" t="s">
        <v>726</v>
      </c>
      <c r="CB217" t="s">
        <v>727</v>
      </c>
      <c r="CC217">
        <v>8050</v>
      </c>
      <c r="CD217">
        <v>310</v>
      </c>
      <c r="CE217">
        <v>6095978500</v>
      </c>
      <c r="CF217" t="s">
        <v>98</v>
      </c>
      <c r="CG217" t="s">
        <v>99</v>
      </c>
      <c r="CH217" s="1">
        <v>30839</v>
      </c>
      <c r="CI217" t="s">
        <v>99</v>
      </c>
      <c r="CJ217" t="s">
        <v>99</v>
      </c>
      <c r="CK217" t="s">
        <v>99</v>
      </c>
      <c r="CL217" t="s">
        <v>102</v>
      </c>
      <c r="CM217" t="s">
        <v>724</v>
      </c>
      <c r="CN217">
        <v>120</v>
      </c>
      <c r="CO217" s="1">
        <v>44621</v>
      </c>
      <c r="CP217" s="1"/>
      <c r="CV217"/>
    </row>
    <row r="218" spans="1:102" x14ac:dyDescent="0.25">
      <c r="A218" t="s">
        <v>233</v>
      </c>
      <c r="B218" s="18" t="s">
        <v>1767</v>
      </c>
      <c r="C218" s="18">
        <v>315465</v>
      </c>
      <c r="D218" t="s">
        <v>1512</v>
      </c>
      <c r="E218" t="s">
        <v>168</v>
      </c>
      <c r="F218" t="s">
        <v>396</v>
      </c>
      <c r="G218" t="s">
        <v>1781</v>
      </c>
      <c r="H218">
        <v>96.9</v>
      </c>
      <c r="I218" t="s">
        <v>97</v>
      </c>
      <c r="K218" t="s">
        <v>99</v>
      </c>
      <c r="L218" t="s">
        <v>101</v>
      </c>
      <c r="M218">
        <v>1</v>
      </c>
      <c r="N218">
        <v>1</v>
      </c>
      <c r="O218">
        <v>2</v>
      </c>
      <c r="P218">
        <v>3</v>
      </c>
      <c r="Q218">
        <v>4</v>
      </c>
      <c r="R218">
        <v>3</v>
      </c>
      <c r="S218">
        <v>1</v>
      </c>
      <c r="U218" s="8">
        <v>3.2912499999999998</v>
      </c>
      <c r="V218" s="8">
        <v>0.22800000000000001</v>
      </c>
      <c r="W218">
        <v>49.4</v>
      </c>
      <c r="X218">
        <v>0.97936000000000001</v>
      </c>
      <c r="Y218">
        <v>1.20736</v>
      </c>
      <c r="Z218">
        <v>2.6950500000000002</v>
      </c>
      <c r="AA218">
        <v>0.11794</v>
      </c>
      <c r="AB218">
        <v>2.053E-2</v>
      </c>
      <c r="AD218">
        <v>2.0838899999999998</v>
      </c>
      <c r="AE218">
        <v>57.1</v>
      </c>
      <c r="AG218">
        <v>0</v>
      </c>
      <c r="AJ218">
        <v>1.9500200000000001</v>
      </c>
      <c r="AK218">
        <v>0.66647000000000001</v>
      </c>
      <c r="AL218">
        <v>0.36669000000000002</v>
      </c>
      <c r="AM218">
        <v>2.9831699999999999</v>
      </c>
      <c r="AN218">
        <v>2.18777</v>
      </c>
      <c r="AO218">
        <v>1.08091</v>
      </c>
      <c r="AP218">
        <v>0.23286000000000001</v>
      </c>
      <c r="AQ218">
        <v>3.4833599999999998</v>
      </c>
      <c r="AS218">
        <v>2</v>
      </c>
      <c r="AT218">
        <v>32</v>
      </c>
      <c r="AU218">
        <v>3</v>
      </c>
      <c r="AV218">
        <v>1</v>
      </c>
      <c r="AW218" s="4">
        <v>30000</v>
      </c>
      <c r="AX218">
        <v>0</v>
      </c>
      <c r="AY218">
        <v>1</v>
      </c>
      <c r="BA218" s="1">
        <v>43784</v>
      </c>
      <c r="BB218">
        <v>4</v>
      </c>
      <c r="BC218">
        <v>1</v>
      </c>
      <c r="BD218">
        <v>1</v>
      </c>
      <c r="BE218">
        <v>20</v>
      </c>
      <c r="BF218">
        <v>1</v>
      </c>
      <c r="BG218">
        <v>0</v>
      </c>
      <c r="BH218">
        <v>20</v>
      </c>
      <c r="BI218" s="1">
        <v>43452</v>
      </c>
      <c r="BJ218">
        <v>8</v>
      </c>
      <c r="BK218">
        <v>6</v>
      </c>
      <c r="BL218">
        <v>1</v>
      </c>
      <c r="BM218">
        <v>36</v>
      </c>
      <c r="BN218">
        <v>1</v>
      </c>
      <c r="BO218">
        <v>0</v>
      </c>
      <c r="BP218">
        <v>36</v>
      </c>
      <c r="BQ218" s="1">
        <v>42957</v>
      </c>
      <c r="BR218">
        <v>4</v>
      </c>
      <c r="BS218">
        <v>2</v>
      </c>
      <c r="BT218">
        <v>2</v>
      </c>
      <c r="BU218">
        <v>20</v>
      </c>
      <c r="BV218">
        <v>1</v>
      </c>
      <c r="BW218">
        <v>0</v>
      </c>
      <c r="BX218">
        <v>20</v>
      </c>
      <c r="BY218">
        <v>25.332999999999998</v>
      </c>
      <c r="CA218" t="s">
        <v>1514</v>
      </c>
      <c r="CB218" t="s">
        <v>1515</v>
      </c>
      <c r="CC218">
        <v>7087</v>
      </c>
      <c r="CD218">
        <v>230</v>
      </c>
      <c r="CE218">
        <v>2013258400</v>
      </c>
      <c r="CF218" t="s">
        <v>98</v>
      </c>
      <c r="CG218" t="s">
        <v>99</v>
      </c>
      <c r="CH218" s="1">
        <v>36839</v>
      </c>
      <c r="CI218" t="s">
        <v>99</v>
      </c>
      <c r="CJ218" t="s">
        <v>100</v>
      </c>
      <c r="CK218" t="s">
        <v>99</v>
      </c>
      <c r="CL218" t="s">
        <v>102</v>
      </c>
      <c r="CM218" t="s">
        <v>1513</v>
      </c>
      <c r="CN218">
        <v>127</v>
      </c>
      <c r="CO218" s="1">
        <v>44621</v>
      </c>
      <c r="CP218" s="1"/>
      <c r="CV218"/>
    </row>
    <row r="219" spans="1:102" x14ac:dyDescent="0.25">
      <c r="A219" t="s">
        <v>233</v>
      </c>
      <c r="B219" s="18" t="s">
        <v>1767</v>
      </c>
      <c r="C219" s="18">
        <v>315153</v>
      </c>
      <c r="D219" t="s">
        <v>224</v>
      </c>
      <c r="E219" t="s">
        <v>592</v>
      </c>
      <c r="F219" t="s">
        <v>273</v>
      </c>
      <c r="G219" t="s">
        <v>1782</v>
      </c>
      <c r="H219">
        <v>69.5</v>
      </c>
      <c r="I219" t="s">
        <v>108</v>
      </c>
      <c r="K219" t="s">
        <v>99</v>
      </c>
      <c r="L219" t="s">
        <v>101</v>
      </c>
      <c r="M219">
        <v>5</v>
      </c>
      <c r="N219">
        <v>5</v>
      </c>
      <c r="O219">
        <v>4</v>
      </c>
      <c r="P219">
        <v>5</v>
      </c>
      <c r="Q219">
        <v>4</v>
      </c>
      <c r="R219">
        <v>5</v>
      </c>
      <c r="S219">
        <v>5</v>
      </c>
      <c r="U219" s="8">
        <v>4.30253</v>
      </c>
      <c r="V219" s="8">
        <v>1.0401100000000001</v>
      </c>
      <c r="W219">
        <v>26.8</v>
      </c>
      <c r="X219">
        <v>1.01345</v>
      </c>
      <c r="Y219">
        <v>2.0535600000000001</v>
      </c>
      <c r="Z219">
        <v>3.6528900000000002</v>
      </c>
      <c r="AA219">
        <v>0.61336999999999997</v>
      </c>
      <c r="AB219">
        <v>7.6289999999999997E-2</v>
      </c>
      <c r="AD219">
        <v>2.2489699999999999</v>
      </c>
      <c r="AE219">
        <v>27.8</v>
      </c>
      <c r="AG219">
        <v>0</v>
      </c>
      <c r="AJ219">
        <v>2.0841799999999999</v>
      </c>
      <c r="AK219">
        <v>0.66759000000000002</v>
      </c>
      <c r="AL219">
        <v>0.32223000000000002</v>
      </c>
      <c r="AM219">
        <v>3.0739899999999998</v>
      </c>
      <c r="AN219">
        <v>2.2090999999999998</v>
      </c>
      <c r="AO219">
        <v>1.11666</v>
      </c>
      <c r="AP219">
        <v>1.20885</v>
      </c>
      <c r="AQ219">
        <v>4.41913</v>
      </c>
      <c r="AS219">
        <v>0</v>
      </c>
      <c r="AT219">
        <v>0</v>
      </c>
      <c r="AU219">
        <v>0</v>
      </c>
      <c r="AV219">
        <v>1</v>
      </c>
      <c r="AW219" s="4">
        <v>168015</v>
      </c>
      <c r="AX219">
        <v>0</v>
      </c>
      <c r="AY219">
        <v>1</v>
      </c>
      <c r="BA219" s="1">
        <v>44404</v>
      </c>
      <c r="BB219">
        <v>2</v>
      </c>
      <c r="BC219">
        <v>2</v>
      </c>
      <c r="BD219">
        <v>0</v>
      </c>
      <c r="BE219">
        <v>8</v>
      </c>
      <c r="BF219">
        <v>1</v>
      </c>
      <c r="BG219">
        <v>0</v>
      </c>
      <c r="BH219">
        <v>8</v>
      </c>
      <c r="BI219" s="1">
        <v>43717</v>
      </c>
      <c r="BJ219">
        <v>3</v>
      </c>
      <c r="BK219">
        <v>3</v>
      </c>
      <c r="BL219">
        <v>0</v>
      </c>
      <c r="BM219">
        <v>12</v>
      </c>
      <c r="BN219">
        <v>1</v>
      </c>
      <c r="BO219">
        <v>0</v>
      </c>
      <c r="BP219">
        <v>12</v>
      </c>
      <c r="BQ219" s="1">
        <v>43363</v>
      </c>
      <c r="BR219">
        <v>2</v>
      </c>
      <c r="BS219">
        <v>2</v>
      </c>
      <c r="BT219">
        <v>0</v>
      </c>
      <c r="BU219">
        <v>8</v>
      </c>
      <c r="BV219">
        <v>1</v>
      </c>
      <c r="BW219">
        <v>0</v>
      </c>
      <c r="BX219">
        <v>8</v>
      </c>
      <c r="BY219">
        <v>9.3330000000000002</v>
      </c>
      <c r="CA219" t="s">
        <v>593</v>
      </c>
      <c r="CB219" t="s">
        <v>594</v>
      </c>
      <c r="CC219">
        <v>7728</v>
      </c>
      <c r="CD219">
        <v>290</v>
      </c>
      <c r="CE219">
        <v>7324315200</v>
      </c>
      <c r="CF219" t="s">
        <v>98</v>
      </c>
      <c r="CG219" t="s">
        <v>99</v>
      </c>
      <c r="CH219" s="1">
        <v>27061</v>
      </c>
      <c r="CI219" t="s">
        <v>99</v>
      </c>
      <c r="CJ219" t="s">
        <v>99</v>
      </c>
      <c r="CK219" t="s">
        <v>99</v>
      </c>
      <c r="CL219" t="s">
        <v>102</v>
      </c>
      <c r="CM219" t="s">
        <v>591</v>
      </c>
      <c r="CN219">
        <v>123</v>
      </c>
      <c r="CO219" s="1">
        <v>44621</v>
      </c>
      <c r="CP219" s="1"/>
      <c r="CV219"/>
    </row>
    <row r="220" spans="1:102" x14ac:dyDescent="0.25">
      <c r="A220" t="s">
        <v>233</v>
      </c>
      <c r="B220" s="18" t="s">
        <v>1767</v>
      </c>
      <c r="C220" s="18">
        <v>315328</v>
      </c>
      <c r="D220" t="s">
        <v>1103</v>
      </c>
      <c r="E220" t="s">
        <v>1105</v>
      </c>
      <c r="F220" t="s">
        <v>278</v>
      </c>
      <c r="G220" t="s">
        <v>1781</v>
      </c>
      <c r="H220">
        <v>96.9</v>
      </c>
      <c r="I220" t="s">
        <v>97</v>
      </c>
      <c r="K220" t="s">
        <v>99</v>
      </c>
      <c r="L220" t="s">
        <v>104</v>
      </c>
      <c r="M220">
        <v>5</v>
      </c>
      <c r="N220">
        <v>4</v>
      </c>
      <c r="O220">
        <v>3</v>
      </c>
      <c r="P220">
        <v>5</v>
      </c>
      <c r="Q220">
        <v>5</v>
      </c>
      <c r="R220">
        <v>5</v>
      </c>
      <c r="S220">
        <v>5</v>
      </c>
      <c r="U220" s="8">
        <v>3.3786800000000001</v>
      </c>
      <c r="V220" s="8">
        <v>0.98199999999999998</v>
      </c>
      <c r="W220">
        <v>33.299999999999997</v>
      </c>
      <c r="X220">
        <v>0.51263999999999998</v>
      </c>
      <c r="Y220">
        <v>1.49464</v>
      </c>
      <c r="Z220">
        <v>3.0575199999999998</v>
      </c>
      <c r="AA220">
        <v>0.76880999999999999</v>
      </c>
      <c r="AB220">
        <v>0.10709</v>
      </c>
      <c r="AD220">
        <v>1.8840399999999999</v>
      </c>
      <c r="AE220">
        <v>16.7</v>
      </c>
      <c r="AG220">
        <v>0</v>
      </c>
      <c r="AJ220">
        <v>2.1051799999999998</v>
      </c>
      <c r="AK220">
        <v>0.70596999999999999</v>
      </c>
      <c r="AL220">
        <v>0.33640999999999999</v>
      </c>
      <c r="AM220">
        <v>3.1475599999999999</v>
      </c>
      <c r="AN220">
        <v>1.8321700000000001</v>
      </c>
      <c r="AO220">
        <v>0.53412999999999999</v>
      </c>
      <c r="AP220">
        <v>1.0931999999999999</v>
      </c>
      <c r="AQ220">
        <v>3.3891399999999998</v>
      </c>
      <c r="AS220">
        <v>0</v>
      </c>
      <c r="AT220">
        <v>1</v>
      </c>
      <c r="AU220">
        <v>0</v>
      </c>
      <c r="AV220">
        <v>1</v>
      </c>
      <c r="AW220" s="4">
        <v>9750</v>
      </c>
      <c r="AX220">
        <v>0</v>
      </c>
      <c r="AY220">
        <v>1</v>
      </c>
      <c r="BA220" s="1">
        <v>44509</v>
      </c>
      <c r="BB220">
        <v>4</v>
      </c>
      <c r="BC220">
        <v>4</v>
      </c>
      <c r="BD220">
        <v>0</v>
      </c>
      <c r="BE220">
        <v>20</v>
      </c>
      <c r="BF220">
        <v>1</v>
      </c>
      <c r="BG220">
        <v>0</v>
      </c>
      <c r="BH220">
        <v>20</v>
      </c>
      <c r="BI220" s="1">
        <v>43838</v>
      </c>
      <c r="BJ220">
        <v>2</v>
      </c>
      <c r="BK220">
        <v>2</v>
      </c>
      <c r="BL220">
        <v>2</v>
      </c>
      <c r="BM220">
        <v>20</v>
      </c>
      <c r="BN220">
        <v>1</v>
      </c>
      <c r="BO220">
        <v>0</v>
      </c>
      <c r="BP220">
        <v>20</v>
      </c>
      <c r="BQ220" s="1">
        <v>43490</v>
      </c>
      <c r="BR220">
        <v>2</v>
      </c>
      <c r="BS220">
        <v>2</v>
      </c>
      <c r="BT220">
        <v>0</v>
      </c>
      <c r="BU220">
        <v>8</v>
      </c>
      <c r="BV220">
        <v>1</v>
      </c>
      <c r="BW220">
        <v>0</v>
      </c>
      <c r="BX220">
        <v>8</v>
      </c>
      <c r="BY220">
        <v>18</v>
      </c>
      <c r="CA220" t="s">
        <v>1106</v>
      </c>
      <c r="CB220" t="s">
        <v>1107</v>
      </c>
      <c r="CC220">
        <v>7410</v>
      </c>
      <c r="CD220">
        <v>100</v>
      </c>
      <c r="CE220">
        <v>2017979522</v>
      </c>
      <c r="CF220" t="s">
        <v>98</v>
      </c>
      <c r="CG220" t="s">
        <v>99</v>
      </c>
      <c r="CH220" s="1">
        <v>34274</v>
      </c>
      <c r="CI220" t="s">
        <v>99</v>
      </c>
      <c r="CJ220" t="s">
        <v>99</v>
      </c>
      <c r="CK220" t="s">
        <v>99</v>
      </c>
      <c r="CL220" t="s">
        <v>102</v>
      </c>
      <c r="CM220" t="s">
        <v>1104</v>
      </c>
      <c r="CN220">
        <v>159</v>
      </c>
      <c r="CO220" s="1">
        <v>44621</v>
      </c>
      <c r="CP220" s="1"/>
      <c r="CV220"/>
    </row>
    <row r="221" spans="1:102" x14ac:dyDescent="0.25">
      <c r="A221" t="s">
        <v>233</v>
      </c>
      <c r="B221" s="18" t="s">
        <v>1767</v>
      </c>
      <c r="C221" s="18">
        <v>315166</v>
      </c>
      <c r="D221" t="s">
        <v>617</v>
      </c>
      <c r="E221" t="s">
        <v>144</v>
      </c>
      <c r="F221" t="s">
        <v>328</v>
      </c>
      <c r="G221" t="s">
        <v>1782</v>
      </c>
      <c r="H221">
        <v>99.5</v>
      </c>
      <c r="I221" t="s">
        <v>108</v>
      </c>
      <c r="K221" t="s">
        <v>99</v>
      </c>
      <c r="L221" t="s">
        <v>104</v>
      </c>
      <c r="M221">
        <v>5</v>
      </c>
      <c r="N221">
        <v>5</v>
      </c>
      <c r="O221">
        <v>4</v>
      </c>
      <c r="P221">
        <v>5</v>
      </c>
      <c r="Q221">
        <v>5</v>
      </c>
      <c r="R221">
        <v>5</v>
      </c>
      <c r="S221">
        <v>5</v>
      </c>
      <c r="U221" s="8">
        <v>5.7298299999999998</v>
      </c>
      <c r="V221" s="8">
        <v>1.34755</v>
      </c>
      <c r="W221">
        <v>33.299999999999997</v>
      </c>
      <c r="X221">
        <v>1.24851</v>
      </c>
      <c r="Y221">
        <v>2.5960700000000001</v>
      </c>
      <c r="Z221">
        <v>5.0077400000000001</v>
      </c>
      <c r="AA221">
        <v>0.94843999999999995</v>
      </c>
      <c r="AB221">
        <v>0.10427</v>
      </c>
      <c r="AD221">
        <v>3.1337600000000001</v>
      </c>
      <c r="AE221">
        <v>21.9</v>
      </c>
      <c r="AG221">
        <v>0</v>
      </c>
      <c r="AJ221">
        <v>2.1406900000000002</v>
      </c>
      <c r="AK221">
        <v>0.69589999999999996</v>
      </c>
      <c r="AL221">
        <v>0.31663000000000002</v>
      </c>
      <c r="AM221">
        <v>3.1532200000000001</v>
      </c>
      <c r="AN221">
        <v>2.9969399999999999</v>
      </c>
      <c r="AO221">
        <v>1.31968</v>
      </c>
      <c r="AP221">
        <v>1.5938600000000001</v>
      </c>
      <c r="AQ221">
        <v>5.7372399999999999</v>
      </c>
      <c r="AS221">
        <v>0</v>
      </c>
      <c r="AT221">
        <v>7</v>
      </c>
      <c r="AU221">
        <v>0</v>
      </c>
      <c r="AV221">
        <v>0</v>
      </c>
      <c r="AW221" s="4">
        <v>0</v>
      </c>
      <c r="AX221">
        <v>0</v>
      </c>
      <c r="AY221">
        <v>0</v>
      </c>
      <c r="BA221" s="1">
        <v>44336</v>
      </c>
      <c r="BB221">
        <v>1</v>
      </c>
      <c r="BC221">
        <v>0</v>
      </c>
      <c r="BD221">
        <v>1</v>
      </c>
      <c r="BE221">
        <v>4</v>
      </c>
      <c r="BF221">
        <v>0</v>
      </c>
      <c r="BG221">
        <v>0</v>
      </c>
      <c r="BH221">
        <v>4</v>
      </c>
      <c r="BI221" s="1">
        <v>43665</v>
      </c>
      <c r="BJ221">
        <v>2</v>
      </c>
      <c r="BK221">
        <v>1</v>
      </c>
      <c r="BL221">
        <v>1</v>
      </c>
      <c r="BM221">
        <v>12</v>
      </c>
      <c r="BN221">
        <v>1</v>
      </c>
      <c r="BO221">
        <v>0</v>
      </c>
      <c r="BP221">
        <v>12</v>
      </c>
      <c r="BQ221" s="1">
        <v>43298</v>
      </c>
      <c r="BR221">
        <v>5</v>
      </c>
      <c r="BS221">
        <v>5</v>
      </c>
      <c r="BT221">
        <v>0</v>
      </c>
      <c r="BU221">
        <v>40</v>
      </c>
      <c r="BV221">
        <v>1</v>
      </c>
      <c r="BW221">
        <v>0</v>
      </c>
      <c r="BX221">
        <v>40</v>
      </c>
      <c r="BY221">
        <v>12.667</v>
      </c>
      <c r="CA221" t="s">
        <v>619</v>
      </c>
      <c r="CB221" t="s">
        <v>620</v>
      </c>
      <c r="CC221">
        <v>8016</v>
      </c>
      <c r="CD221">
        <v>150</v>
      </c>
      <c r="CE221">
        <v>6092393900</v>
      </c>
      <c r="CF221" t="s">
        <v>98</v>
      </c>
      <c r="CG221" t="s">
        <v>99</v>
      </c>
      <c r="CH221" s="1">
        <v>28065</v>
      </c>
      <c r="CI221" t="s">
        <v>100</v>
      </c>
      <c r="CJ221" t="s">
        <v>99</v>
      </c>
      <c r="CK221" t="s">
        <v>99</v>
      </c>
      <c r="CL221" t="s">
        <v>102</v>
      </c>
      <c r="CM221" t="s">
        <v>618</v>
      </c>
      <c r="CN221">
        <v>264</v>
      </c>
      <c r="CO221" s="1">
        <v>44621</v>
      </c>
      <c r="CP221" s="1"/>
      <c r="CV221"/>
    </row>
    <row r="222" spans="1:102" x14ac:dyDescent="0.25">
      <c r="A222" t="s">
        <v>233</v>
      </c>
      <c r="B222" s="18" t="s">
        <v>1767</v>
      </c>
      <c r="C222" s="18">
        <v>315337</v>
      </c>
      <c r="D222" t="s">
        <v>1136</v>
      </c>
      <c r="E222" t="s">
        <v>1138</v>
      </c>
      <c r="F222" t="s">
        <v>202</v>
      </c>
      <c r="G222" t="s">
        <v>1782</v>
      </c>
      <c r="H222">
        <v>70.599999999999994</v>
      </c>
      <c r="I222" t="s">
        <v>108</v>
      </c>
      <c r="K222" t="s">
        <v>99</v>
      </c>
      <c r="L222" t="s">
        <v>104</v>
      </c>
      <c r="M222">
        <v>5</v>
      </c>
      <c r="N222">
        <v>5</v>
      </c>
      <c r="O222">
        <v>4</v>
      </c>
      <c r="P222">
        <v>5</v>
      </c>
      <c r="Q222">
        <v>5</v>
      </c>
      <c r="S222">
        <v>5</v>
      </c>
      <c r="U222" s="8">
        <v>4.5256600000000002</v>
      </c>
      <c r="V222" s="8">
        <v>0.75953999999999999</v>
      </c>
      <c r="W222">
        <v>7</v>
      </c>
      <c r="X222">
        <v>0.71060000000000001</v>
      </c>
      <c r="Y222">
        <v>1.47014</v>
      </c>
      <c r="Z222">
        <v>4.1198899999999998</v>
      </c>
      <c r="AA222">
        <v>0.38421</v>
      </c>
      <c r="AB222">
        <v>0</v>
      </c>
      <c r="AD222">
        <v>3.05552</v>
      </c>
      <c r="AE222">
        <v>9.1</v>
      </c>
      <c r="AG222">
        <v>0</v>
      </c>
      <c r="AJ222">
        <v>2.0422099999999999</v>
      </c>
      <c r="AK222">
        <v>0.62856000000000001</v>
      </c>
      <c r="AL222">
        <v>0.26250000000000001</v>
      </c>
      <c r="AM222">
        <v>2.9332799999999999</v>
      </c>
      <c r="AN222">
        <v>3.0630199999999999</v>
      </c>
      <c r="AO222">
        <v>0.83157999999999999</v>
      </c>
      <c r="AP222">
        <v>1.08361</v>
      </c>
      <c r="AQ222">
        <v>4.8712900000000001</v>
      </c>
      <c r="AS222">
        <v>0</v>
      </c>
      <c r="AT222">
        <v>0</v>
      </c>
      <c r="AU222">
        <v>0</v>
      </c>
      <c r="AV222">
        <v>0</v>
      </c>
      <c r="AW222" s="4">
        <v>0</v>
      </c>
      <c r="AX222">
        <v>0</v>
      </c>
      <c r="AY222">
        <v>0</v>
      </c>
      <c r="BA222" s="1">
        <v>43770</v>
      </c>
      <c r="BB222">
        <v>1</v>
      </c>
      <c r="BC222">
        <v>1</v>
      </c>
      <c r="BD222">
        <v>0</v>
      </c>
      <c r="BE222">
        <v>4</v>
      </c>
      <c r="BF222">
        <v>1</v>
      </c>
      <c r="BG222">
        <v>0</v>
      </c>
      <c r="BH222">
        <v>4</v>
      </c>
      <c r="BI222" s="1">
        <v>43420</v>
      </c>
      <c r="BJ222">
        <v>5</v>
      </c>
      <c r="BK222">
        <v>5</v>
      </c>
      <c r="BL222">
        <v>0</v>
      </c>
      <c r="BM222">
        <v>20</v>
      </c>
      <c r="BN222">
        <v>1</v>
      </c>
      <c r="BO222">
        <v>0</v>
      </c>
      <c r="BP222">
        <v>20</v>
      </c>
      <c r="BQ222" s="1">
        <v>42985</v>
      </c>
      <c r="BR222">
        <v>5</v>
      </c>
      <c r="BS222">
        <v>5</v>
      </c>
      <c r="BT222">
        <v>0</v>
      </c>
      <c r="BU222">
        <v>20</v>
      </c>
      <c r="BV222">
        <v>1</v>
      </c>
      <c r="BW222">
        <v>0</v>
      </c>
      <c r="BX222">
        <v>20</v>
      </c>
      <c r="BY222">
        <v>12</v>
      </c>
      <c r="CA222" t="s">
        <v>1139</v>
      </c>
      <c r="CB222" t="s">
        <v>1140</v>
      </c>
      <c r="CC222">
        <v>7069</v>
      </c>
      <c r="CD222">
        <v>350</v>
      </c>
      <c r="CE222">
        <v>9087543663</v>
      </c>
      <c r="CF222" t="s">
        <v>98</v>
      </c>
      <c r="CG222" t="s">
        <v>99</v>
      </c>
      <c r="CH222" s="1">
        <v>34611</v>
      </c>
      <c r="CI222" t="s">
        <v>99</v>
      </c>
      <c r="CJ222" t="s">
        <v>100</v>
      </c>
      <c r="CK222" t="s">
        <v>99</v>
      </c>
      <c r="CL222" t="s">
        <v>102</v>
      </c>
      <c r="CM222" t="s">
        <v>1137</v>
      </c>
      <c r="CN222">
        <v>74</v>
      </c>
      <c r="CO222" s="1">
        <v>44621</v>
      </c>
      <c r="CP222" s="1"/>
      <c r="CV222"/>
      <c r="CW222">
        <v>2</v>
      </c>
    </row>
    <row r="223" spans="1:102" x14ac:dyDescent="0.25">
      <c r="A223" t="s">
        <v>233</v>
      </c>
      <c r="B223" s="18" t="s">
        <v>1767</v>
      </c>
      <c r="C223" s="18">
        <v>315022</v>
      </c>
      <c r="D223" t="s">
        <v>189</v>
      </c>
      <c r="E223" t="s">
        <v>154</v>
      </c>
      <c r="F223" t="s">
        <v>181</v>
      </c>
      <c r="G223" t="s">
        <v>1782</v>
      </c>
      <c r="H223">
        <v>45.3</v>
      </c>
      <c r="I223" t="s">
        <v>108</v>
      </c>
      <c r="K223" t="s">
        <v>99</v>
      </c>
      <c r="L223" t="s">
        <v>104</v>
      </c>
      <c r="M223">
        <v>1</v>
      </c>
      <c r="N223">
        <v>3</v>
      </c>
      <c r="O223">
        <v>1</v>
      </c>
      <c r="P223">
        <v>4</v>
      </c>
      <c r="Q223">
        <v>3</v>
      </c>
      <c r="R223">
        <v>5</v>
      </c>
      <c r="S223">
        <v>3</v>
      </c>
      <c r="U223" s="8">
        <v>3.33433</v>
      </c>
      <c r="V223" s="8">
        <v>0.79900000000000004</v>
      </c>
      <c r="W223">
        <v>25</v>
      </c>
      <c r="X223">
        <v>1.0643800000000001</v>
      </c>
      <c r="Y223">
        <v>1.86338</v>
      </c>
      <c r="Z223">
        <v>2.7410000000000001</v>
      </c>
      <c r="AA223">
        <v>0.63902999999999999</v>
      </c>
      <c r="AB223">
        <v>0.15315000000000001</v>
      </c>
      <c r="AD223">
        <v>1.4709399999999999</v>
      </c>
      <c r="AE223">
        <v>12.5</v>
      </c>
      <c r="AG223">
        <v>0</v>
      </c>
      <c r="AJ223">
        <v>2.06921</v>
      </c>
      <c r="AK223">
        <v>0.73909000000000002</v>
      </c>
      <c r="AL223">
        <v>0.41543000000000002</v>
      </c>
      <c r="AM223">
        <v>3.2237300000000002</v>
      </c>
      <c r="AN223">
        <v>1.4553199999999999</v>
      </c>
      <c r="AO223">
        <v>1.05931</v>
      </c>
      <c r="AP223">
        <v>0.72028999999999999</v>
      </c>
      <c r="AQ223">
        <v>3.2656200000000002</v>
      </c>
      <c r="AS223">
        <v>0</v>
      </c>
      <c r="AT223">
        <v>0</v>
      </c>
      <c r="AU223">
        <v>1</v>
      </c>
      <c r="AV223">
        <v>1</v>
      </c>
      <c r="AW223" s="4">
        <v>45483.75</v>
      </c>
      <c r="AX223">
        <v>0</v>
      </c>
      <c r="AY223">
        <v>1</v>
      </c>
      <c r="BA223" s="1">
        <v>44154</v>
      </c>
      <c r="BB223">
        <v>0</v>
      </c>
      <c r="BC223">
        <v>0</v>
      </c>
      <c r="BD223">
        <v>0</v>
      </c>
      <c r="BE223">
        <v>0</v>
      </c>
      <c r="BF223">
        <v>0</v>
      </c>
      <c r="BG223">
        <v>0</v>
      </c>
      <c r="BH223">
        <v>0</v>
      </c>
      <c r="BI223" s="1">
        <v>43581</v>
      </c>
      <c r="BJ223">
        <v>2</v>
      </c>
      <c r="BK223">
        <v>1</v>
      </c>
      <c r="BL223">
        <v>0</v>
      </c>
      <c r="BM223">
        <v>166</v>
      </c>
      <c r="BN223">
        <v>1</v>
      </c>
      <c r="BO223">
        <v>0</v>
      </c>
      <c r="BP223">
        <v>166</v>
      </c>
      <c r="BQ223" s="1">
        <v>43202</v>
      </c>
      <c r="BR223">
        <v>2</v>
      </c>
      <c r="BS223">
        <v>2</v>
      </c>
      <c r="BT223">
        <v>0</v>
      </c>
      <c r="BU223">
        <v>8</v>
      </c>
      <c r="BV223">
        <v>1</v>
      </c>
      <c r="BW223">
        <v>0</v>
      </c>
      <c r="BX223">
        <v>8</v>
      </c>
      <c r="BY223">
        <v>56.667000000000002</v>
      </c>
      <c r="CA223" t="s">
        <v>291</v>
      </c>
      <c r="CB223" t="s">
        <v>292</v>
      </c>
      <c r="CC223">
        <v>8520</v>
      </c>
      <c r="CD223">
        <v>260</v>
      </c>
      <c r="CE223">
        <v>6094485380</v>
      </c>
      <c r="CF223" t="s">
        <v>98</v>
      </c>
      <c r="CG223" t="s">
        <v>99</v>
      </c>
      <c r="CH223" s="1">
        <v>24473</v>
      </c>
      <c r="CI223" t="s">
        <v>100</v>
      </c>
      <c r="CJ223" t="s">
        <v>99</v>
      </c>
      <c r="CK223" t="s">
        <v>99</v>
      </c>
      <c r="CL223" t="s">
        <v>102</v>
      </c>
      <c r="CM223" t="s">
        <v>290</v>
      </c>
      <c r="CN223">
        <v>60</v>
      </c>
      <c r="CO223" s="1">
        <v>44621</v>
      </c>
      <c r="CP223" s="1"/>
      <c r="CV223"/>
    </row>
    <row r="224" spans="1:102" x14ac:dyDescent="0.25">
      <c r="A224" t="s">
        <v>233</v>
      </c>
      <c r="B224" s="18" t="s">
        <v>1767</v>
      </c>
      <c r="C224" s="18">
        <v>315358</v>
      </c>
      <c r="D224" t="s">
        <v>1217</v>
      </c>
      <c r="E224" t="s">
        <v>218</v>
      </c>
      <c r="F224" t="s">
        <v>340</v>
      </c>
      <c r="G224" t="s">
        <v>1783</v>
      </c>
      <c r="H224">
        <v>111.4</v>
      </c>
      <c r="I224" t="s">
        <v>103</v>
      </c>
      <c r="K224" t="s">
        <v>99</v>
      </c>
      <c r="L224" t="s">
        <v>104</v>
      </c>
      <c r="M224">
        <v>3</v>
      </c>
      <c r="N224">
        <v>4</v>
      </c>
      <c r="O224">
        <v>2</v>
      </c>
      <c r="P224">
        <v>3</v>
      </c>
      <c r="Q224">
        <v>3</v>
      </c>
      <c r="R224">
        <v>3</v>
      </c>
      <c r="S224">
        <v>4</v>
      </c>
      <c r="U224" s="8">
        <v>3.6870500000000002</v>
      </c>
      <c r="V224" s="8">
        <v>0.52605000000000002</v>
      </c>
      <c r="W224">
        <v>26.8</v>
      </c>
      <c r="X224">
        <v>0.84482999999999997</v>
      </c>
      <c r="Y224">
        <v>1.3708800000000001</v>
      </c>
      <c r="Z224">
        <v>3.36042</v>
      </c>
      <c r="AA224">
        <v>0.29837000000000002</v>
      </c>
      <c r="AB224">
        <v>4.675E-2</v>
      </c>
      <c r="AD224">
        <v>2.3161700000000001</v>
      </c>
      <c r="AE224">
        <v>28.6</v>
      </c>
      <c r="AG224">
        <v>0</v>
      </c>
      <c r="AJ224">
        <v>1.8480700000000001</v>
      </c>
      <c r="AK224">
        <v>0.63388999999999995</v>
      </c>
      <c r="AL224">
        <v>0.25928000000000001</v>
      </c>
      <c r="AM224">
        <v>2.7412399999999999</v>
      </c>
      <c r="AN224">
        <v>2.5657700000000001</v>
      </c>
      <c r="AO224">
        <v>0.98033999999999999</v>
      </c>
      <c r="AP224">
        <v>0.75982000000000005</v>
      </c>
      <c r="AQ224">
        <v>4.2466600000000003</v>
      </c>
      <c r="AS224">
        <v>0</v>
      </c>
      <c r="AT224">
        <v>4</v>
      </c>
      <c r="AU224">
        <v>0</v>
      </c>
      <c r="AV224">
        <v>2</v>
      </c>
      <c r="AW224" s="4">
        <v>1625</v>
      </c>
      <c r="AX224">
        <v>0</v>
      </c>
      <c r="AY224">
        <v>2</v>
      </c>
      <c r="BA224" s="1">
        <v>44111</v>
      </c>
      <c r="BB224">
        <v>7</v>
      </c>
      <c r="BC224">
        <v>6</v>
      </c>
      <c r="BD224">
        <v>1</v>
      </c>
      <c r="BE224">
        <v>32</v>
      </c>
      <c r="BF224">
        <v>1</v>
      </c>
      <c r="BG224">
        <v>0</v>
      </c>
      <c r="BH224">
        <v>32</v>
      </c>
      <c r="BI224" s="1">
        <v>43581</v>
      </c>
      <c r="BJ224">
        <v>7</v>
      </c>
      <c r="BK224">
        <v>7</v>
      </c>
      <c r="BL224">
        <v>0</v>
      </c>
      <c r="BM224">
        <v>28</v>
      </c>
      <c r="BN224">
        <v>1</v>
      </c>
      <c r="BO224">
        <v>0</v>
      </c>
      <c r="BP224">
        <v>28</v>
      </c>
      <c r="BQ224" s="1">
        <v>43174</v>
      </c>
      <c r="BR224">
        <v>8</v>
      </c>
      <c r="BS224">
        <v>8</v>
      </c>
      <c r="BT224">
        <v>0</v>
      </c>
      <c r="BU224">
        <v>56</v>
      </c>
      <c r="BV224">
        <v>1</v>
      </c>
      <c r="BW224">
        <v>0</v>
      </c>
      <c r="BX224">
        <v>56</v>
      </c>
      <c r="BY224">
        <v>34.667000000000002</v>
      </c>
      <c r="CA224" t="s">
        <v>1219</v>
      </c>
      <c r="CB224" t="s">
        <v>1220</v>
      </c>
      <c r="CC224">
        <v>8225</v>
      </c>
      <c r="CD224">
        <v>0</v>
      </c>
      <c r="CE224">
        <v>6096455955</v>
      </c>
      <c r="CF224" t="s">
        <v>98</v>
      </c>
      <c r="CG224" t="s">
        <v>99</v>
      </c>
      <c r="CH224" s="1">
        <v>35339</v>
      </c>
      <c r="CI224" t="s">
        <v>99</v>
      </c>
      <c r="CJ224" t="s">
        <v>99</v>
      </c>
      <c r="CK224" t="s">
        <v>99</v>
      </c>
      <c r="CL224" t="s">
        <v>102</v>
      </c>
      <c r="CM224" t="s">
        <v>1218</v>
      </c>
      <c r="CN224">
        <v>180</v>
      </c>
      <c r="CO224" s="1">
        <v>44621</v>
      </c>
      <c r="CP224" s="1"/>
      <c r="CV224"/>
    </row>
    <row r="225" spans="1:104" x14ac:dyDescent="0.25">
      <c r="A225" t="s">
        <v>233</v>
      </c>
      <c r="B225" s="18" t="s">
        <v>1767</v>
      </c>
      <c r="C225" s="18">
        <v>315176</v>
      </c>
      <c r="D225" t="s">
        <v>631</v>
      </c>
      <c r="E225" t="s">
        <v>209</v>
      </c>
      <c r="F225" t="s">
        <v>328</v>
      </c>
      <c r="G225" t="s">
        <v>1781</v>
      </c>
      <c r="H225">
        <v>115.3</v>
      </c>
      <c r="I225" t="s">
        <v>97</v>
      </c>
      <c r="K225" t="s">
        <v>99</v>
      </c>
      <c r="L225" t="s">
        <v>104</v>
      </c>
      <c r="M225">
        <v>2</v>
      </c>
      <c r="N225">
        <v>3</v>
      </c>
      <c r="O225">
        <v>1</v>
      </c>
      <c r="P225">
        <v>5</v>
      </c>
      <c r="Q225">
        <v>5</v>
      </c>
      <c r="R225">
        <v>5</v>
      </c>
      <c r="S225">
        <v>4</v>
      </c>
      <c r="U225" s="8">
        <v>2.6554500000000001</v>
      </c>
      <c r="V225" s="8">
        <v>0.71584000000000003</v>
      </c>
      <c r="W225">
        <v>57.1</v>
      </c>
      <c r="X225">
        <v>0.83294999999999997</v>
      </c>
      <c r="Y225">
        <v>1.54878</v>
      </c>
      <c r="Z225">
        <v>2.1941799999999998</v>
      </c>
      <c r="AA225">
        <v>0.53229000000000004</v>
      </c>
      <c r="AB225">
        <v>6.9430000000000006E-2</v>
      </c>
      <c r="AD225">
        <v>1.10667</v>
      </c>
      <c r="AE225">
        <v>57.1</v>
      </c>
      <c r="AG225">
        <v>0</v>
      </c>
      <c r="AJ225">
        <v>2.0125500000000001</v>
      </c>
      <c r="AK225">
        <v>0.68279000000000001</v>
      </c>
      <c r="AL225">
        <v>0.30975999999999998</v>
      </c>
      <c r="AM225">
        <v>3.0051000000000001</v>
      </c>
      <c r="AN225">
        <v>1.1257299999999999</v>
      </c>
      <c r="AO225">
        <v>0.89732999999999996</v>
      </c>
      <c r="AP225">
        <v>0.86546000000000001</v>
      </c>
      <c r="AQ225">
        <v>2.7899400000000001</v>
      </c>
      <c r="AS225">
        <v>0</v>
      </c>
      <c r="AT225">
        <v>8</v>
      </c>
      <c r="AU225">
        <v>1</v>
      </c>
      <c r="AV225">
        <v>1</v>
      </c>
      <c r="AW225" s="4">
        <v>49348</v>
      </c>
      <c r="AX225">
        <v>0</v>
      </c>
      <c r="AY225">
        <v>1</v>
      </c>
      <c r="BA225" s="1">
        <v>44253</v>
      </c>
      <c r="BB225">
        <v>4</v>
      </c>
      <c r="BC225">
        <v>3</v>
      </c>
      <c r="BD225">
        <v>0</v>
      </c>
      <c r="BE225">
        <v>16</v>
      </c>
      <c r="BF225">
        <v>1</v>
      </c>
      <c r="BG225">
        <v>0</v>
      </c>
      <c r="BH225">
        <v>16</v>
      </c>
      <c r="BI225" s="1">
        <v>43746</v>
      </c>
      <c r="BJ225">
        <v>8</v>
      </c>
      <c r="BK225">
        <v>3</v>
      </c>
      <c r="BL225">
        <v>5</v>
      </c>
      <c r="BM225">
        <v>115</v>
      </c>
      <c r="BN225">
        <v>1</v>
      </c>
      <c r="BO225">
        <v>0</v>
      </c>
      <c r="BP225">
        <v>115</v>
      </c>
      <c r="BQ225" s="1">
        <v>43399</v>
      </c>
      <c r="BR225">
        <v>7</v>
      </c>
      <c r="BS225">
        <v>6</v>
      </c>
      <c r="BT225">
        <v>1</v>
      </c>
      <c r="BU225">
        <v>32</v>
      </c>
      <c r="BV225">
        <v>1</v>
      </c>
      <c r="BW225">
        <v>0</v>
      </c>
      <c r="BX225">
        <v>32</v>
      </c>
      <c r="BY225">
        <v>51.667000000000002</v>
      </c>
      <c r="CA225" t="s">
        <v>633</v>
      </c>
      <c r="CB225" t="s">
        <v>634</v>
      </c>
      <c r="CC225">
        <v>8055</v>
      </c>
      <c r="CD225">
        <v>150</v>
      </c>
      <c r="CE225">
        <v>8569838500</v>
      </c>
      <c r="CF225" t="s">
        <v>98</v>
      </c>
      <c r="CG225" t="s">
        <v>99</v>
      </c>
      <c r="CH225" s="1">
        <v>29423</v>
      </c>
      <c r="CI225" t="s">
        <v>99</v>
      </c>
      <c r="CJ225" t="s">
        <v>99</v>
      </c>
      <c r="CK225" t="s">
        <v>99</v>
      </c>
      <c r="CL225" t="s">
        <v>102</v>
      </c>
      <c r="CM225" t="s">
        <v>632</v>
      </c>
      <c r="CN225">
        <v>180</v>
      </c>
      <c r="CO225" s="1">
        <v>44621</v>
      </c>
      <c r="CP225" s="1"/>
      <c r="CV225"/>
    </row>
    <row r="226" spans="1:104" x14ac:dyDescent="0.25">
      <c r="A226" t="s">
        <v>233</v>
      </c>
      <c r="B226" s="18" t="s">
        <v>1767</v>
      </c>
      <c r="C226" s="18">
        <v>315144</v>
      </c>
      <c r="D226" t="s">
        <v>567</v>
      </c>
      <c r="E226" t="s">
        <v>209</v>
      </c>
      <c r="F226" t="s">
        <v>328</v>
      </c>
      <c r="G226" t="s">
        <v>1782</v>
      </c>
      <c r="H226">
        <v>9.1999999999999993</v>
      </c>
      <c r="I226" t="s">
        <v>108</v>
      </c>
      <c r="K226" t="s">
        <v>99</v>
      </c>
      <c r="L226" t="s">
        <v>101</v>
      </c>
      <c r="M226">
        <v>5</v>
      </c>
      <c r="N226">
        <v>5</v>
      </c>
      <c r="O226">
        <v>5</v>
      </c>
      <c r="P226">
        <v>3</v>
      </c>
      <c r="R226">
        <v>3</v>
      </c>
      <c r="S226">
        <v>5</v>
      </c>
      <c r="U226" s="8">
        <v>8.6551799999999997</v>
      </c>
      <c r="V226" s="8">
        <v>5.0091299999999999</v>
      </c>
      <c r="W226">
        <v>44.4</v>
      </c>
      <c r="X226">
        <v>0.97867999999999999</v>
      </c>
      <c r="Y226">
        <v>5.9878</v>
      </c>
      <c r="Z226">
        <v>5.8150199999999996</v>
      </c>
      <c r="AA226">
        <v>2.60941</v>
      </c>
      <c r="AB226">
        <v>0.81115999999999999</v>
      </c>
      <c r="AD226">
        <v>2.6673800000000001</v>
      </c>
      <c r="AE226">
        <v>28.6</v>
      </c>
      <c r="AG226">
        <v>0</v>
      </c>
      <c r="AJ226">
        <v>1.8936999999999999</v>
      </c>
      <c r="AK226">
        <v>0.82418000000000002</v>
      </c>
      <c r="AL226">
        <v>0.44649</v>
      </c>
      <c r="AM226">
        <v>3.1643599999999998</v>
      </c>
      <c r="AN226">
        <v>2.8836300000000001</v>
      </c>
      <c r="AO226">
        <v>0.87346000000000001</v>
      </c>
      <c r="AP226">
        <v>4.2015399999999996</v>
      </c>
      <c r="AQ226">
        <v>8.6358599999999992</v>
      </c>
      <c r="AS226">
        <v>0</v>
      </c>
      <c r="AT226">
        <v>0</v>
      </c>
      <c r="AU226">
        <v>0</v>
      </c>
      <c r="AV226">
        <v>0</v>
      </c>
      <c r="AW226" s="4">
        <v>0</v>
      </c>
      <c r="AX226">
        <v>0</v>
      </c>
      <c r="AY226">
        <v>0</v>
      </c>
      <c r="BA226" s="1">
        <v>44225</v>
      </c>
      <c r="BB226">
        <v>0</v>
      </c>
      <c r="BC226">
        <v>0</v>
      </c>
      <c r="BD226">
        <v>0</v>
      </c>
      <c r="BE226">
        <v>0</v>
      </c>
      <c r="BF226">
        <v>0</v>
      </c>
      <c r="BG226">
        <v>0</v>
      </c>
      <c r="BH226">
        <v>0</v>
      </c>
      <c r="BI226" s="1">
        <v>43700</v>
      </c>
      <c r="BJ226">
        <v>2</v>
      </c>
      <c r="BK226">
        <v>2</v>
      </c>
      <c r="BL226">
        <v>0</v>
      </c>
      <c r="BM226">
        <v>12</v>
      </c>
      <c r="BN226">
        <v>1</v>
      </c>
      <c r="BO226">
        <v>0</v>
      </c>
      <c r="BP226">
        <v>12</v>
      </c>
      <c r="BQ226" s="1">
        <v>43363</v>
      </c>
      <c r="BR226">
        <v>3</v>
      </c>
      <c r="BS226">
        <v>3</v>
      </c>
      <c r="BT226">
        <v>0</v>
      </c>
      <c r="BU226">
        <v>8</v>
      </c>
      <c r="BV226">
        <v>1</v>
      </c>
      <c r="BW226">
        <v>0</v>
      </c>
      <c r="BX226">
        <v>8</v>
      </c>
      <c r="BY226">
        <v>5.3330000000000002</v>
      </c>
      <c r="CA226" t="s">
        <v>569</v>
      </c>
      <c r="CB226" t="s">
        <v>570</v>
      </c>
      <c r="CC226">
        <v>8055</v>
      </c>
      <c r="CD226">
        <v>150</v>
      </c>
      <c r="CE226">
        <v>6096543000</v>
      </c>
      <c r="CF226" t="s">
        <v>122</v>
      </c>
      <c r="CG226" t="s">
        <v>99</v>
      </c>
      <c r="CH226" s="1">
        <v>26755</v>
      </c>
      <c r="CI226" t="s">
        <v>100</v>
      </c>
      <c r="CJ226" t="s">
        <v>99</v>
      </c>
      <c r="CK226" t="s">
        <v>99</v>
      </c>
      <c r="CL226" t="s">
        <v>102</v>
      </c>
      <c r="CM226" t="s">
        <v>568</v>
      </c>
      <c r="CN226">
        <v>24</v>
      </c>
      <c r="CO226" s="1">
        <v>44621</v>
      </c>
      <c r="CP226" s="1"/>
      <c r="CV226">
        <v>2</v>
      </c>
    </row>
    <row r="227" spans="1:104" x14ac:dyDescent="0.25">
      <c r="A227" t="s">
        <v>233</v>
      </c>
      <c r="B227" s="18" t="s">
        <v>1767</v>
      </c>
      <c r="C227" s="18">
        <v>315094</v>
      </c>
      <c r="D227" t="s">
        <v>419</v>
      </c>
      <c r="E227" t="s">
        <v>421</v>
      </c>
      <c r="F227" t="s">
        <v>181</v>
      </c>
      <c r="G227" t="s">
        <v>1781</v>
      </c>
      <c r="H227">
        <v>73.2</v>
      </c>
      <c r="I227" t="s">
        <v>97</v>
      </c>
      <c r="K227" t="s">
        <v>99</v>
      </c>
      <c r="L227" t="s">
        <v>104</v>
      </c>
      <c r="M227">
        <v>3</v>
      </c>
      <c r="N227">
        <v>4</v>
      </c>
      <c r="O227">
        <v>2</v>
      </c>
      <c r="P227">
        <v>3</v>
      </c>
      <c r="Q227">
        <v>4</v>
      </c>
      <c r="R227">
        <v>2</v>
      </c>
      <c r="S227">
        <v>4</v>
      </c>
      <c r="U227" s="8">
        <v>3.6076100000000002</v>
      </c>
      <c r="V227" s="8">
        <v>0.83867999999999998</v>
      </c>
      <c r="X227">
        <v>0.57520000000000004</v>
      </c>
      <c r="Y227">
        <v>1.41388</v>
      </c>
      <c r="Z227">
        <v>3.1815899999999999</v>
      </c>
      <c r="AA227">
        <v>0.49947000000000003</v>
      </c>
      <c r="AB227">
        <v>0</v>
      </c>
      <c r="AC227">
        <v>6</v>
      </c>
      <c r="AD227">
        <v>2.19373</v>
      </c>
      <c r="AF227">
        <v>6</v>
      </c>
      <c r="AG227">
        <v>4</v>
      </c>
      <c r="AJ227">
        <v>1.9510099999999999</v>
      </c>
      <c r="AK227">
        <v>0.66803999999999997</v>
      </c>
      <c r="AL227">
        <v>0.31852999999999998</v>
      </c>
      <c r="AM227">
        <v>2.9375800000000001</v>
      </c>
      <c r="AN227">
        <v>2.3019099999999999</v>
      </c>
      <c r="AO227">
        <v>0.63334999999999997</v>
      </c>
      <c r="AP227">
        <v>0.98606000000000005</v>
      </c>
      <c r="AQ227">
        <v>3.87744</v>
      </c>
      <c r="AS227">
        <v>0</v>
      </c>
      <c r="AT227">
        <v>3</v>
      </c>
      <c r="AU227">
        <v>0</v>
      </c>
      <c r="AV227">
        <v>0</v>
      </c>
      <c r="AW227" s="4">
        <v>0</v>
      </c>
      <c r="AX227">
        <v>0</v>
      </c>
      <c r="AY227">
        <v>0</v>
      </c>
      <c r="BA227" s="1">
        <v>43465</v>
      </c>
      <c r="BB227">
        <v>5</v>
      </c>
      <c r="BC227">
        <v>4</v>
      </c>
      <c r="BD227">
        <v>1</v>
      </c>
      <c r="BE227">
        <v>20</v>
      </c>
      <c r="BF227">
        <v>1</v>
      </c>
      <c r="BG227">
        <v>0</v>
      </c>
      <c r="BH227">
        <v>20</v>
      </c>
      <c r="BI227" s="1">
        <v>43061</v>
      </c>
      <c r="BJ227">
        <v>5</v>
      </c>
      <c r="BK227">
        <v>5</v>
      </c>
      <c r="BL227">
        <v>0</v>
      </c>
      <c r="BM227">
        <v>24</v>
      </c>
      <c r="BN227">
        <v>1</v>
      </c>
      <c r="BO227">
        <v>0</v>
      </c>
      <c r="BP227">
        <v>24</v>
      </c>
      <c r="BQ227" s="1">
        <v>42678</v>
      </c>
      <c r="BR227">
        <v>5</v>
      </c>
      <c r="BS227">
        <v>3</v>
      </c>
      <c r="BT227">
        <v>2</v>
      </c>
      <c r="BU227">
        <v>36</v>
      </c>
      <c r="BV227">
        <v>1</v>
      </c>
      <c r="BW227">
        <v>0</v>
      </c>
      <c r="BX227">
        <v>36</v>
      </c>
      <c r="BY227">
        <v>24</v>
      </c>
      <c r="CA227" t="s">
        <v>123</v>
      </c>
      <c r="CB227" t="s">
        <v>422</v>
      </c>
      <c r="CC227">
        <v>8619</v>
      </c>
      <c r="CD227">
        <v>260</v>
      </c>
      <c r="CE227">
        <v>6095867500</v>
      </c>
      <c r="CF227" t="s">
        <v>98</v>
      </c>
      <c r="CG227" t="s">
        <v>99</v>
      </c>
      <c r="CH227" s="1">
        <v>25750</v>
      </c>
      <c r="CI227" t="s">
        <v>99</v>
      </c>
      <c r="CJ227" t="s">
        <v>100</v>
      </c>
      <c r="CK227" t="s">
        <v>99</v>
      </c>
      <c r="CL227" t="s">
        <v>102</v>
      </c>
      <c r="CM227" t="s">
        <v>420</v>
      </c>
      <c r="CN227">
        <v>114</v>
      </c>
      <c r="CO227" s="1">
        <v>44621</v>
      </c>
      <c r="CP227" s="1"/>
      <c r="CV227"/>
    </row>
    <row r="228" spans="1:104" x14ac:dyDescent="0.25">
      <c r="A228" t="s">
        <v>233</v>
      </c>
      <c r="B228" s="18" t="s">
        <v>1767</v>
      </c>
      <c r="C228" s="18">
        <v>315136</v>
      </c>
      <c r="D228" t="s">
        <v>536</v>
      </c>
      <c r="E228" t="s">
        <v>210</v>
      </c>
      <c r="F228" t="s">
        <v>273</v>
      </c>
      <c r="G228" t="s">
        <v>1782</v>
      </c>
      <c r="H228">
        <v>94.8</v>
      </c>
      <c r="I228" t="s">
        <v>108</v>
      </c>
      <c r="K228" t="s">
        <v>99</v>
      </c>
      <c r="L228" t="s">
        <v>104</v>
      </c>
      <c r="M228">
        <v>5</v>
      </c>
      <c r="N228">
        <v>4</v>
      </c>
      <c r="O228">
        <v>5</v>
      </c>
      <c r="P228">
        <v>5</v>
      </c>
      <c r="Q228">
        <v>5</v>
      </c>
      <c r="R228">
        <v>5</v>
      </c>
      <c r="S228">
        <v>5</v>
      </c>
      <c r="U228" s="8">
        <v>3.8132700000000002</v>
      </c>
      <c r="V228" s="8">
        <v>1.3466499999999999</v>
      </c>
      <c r="W228">
        <v>50.4</v>
      </c>
      <c r="X228">
        <v>0.91907000000000005</v>
      </c>
      <c r="Y228">
        <v>2.26572</v>
      </c>
      <c r="Z228">
        <v>3.1650900000000002</v>
      </c>
      <c r="AA228">
        <v>0.98824000000000001</v>
      </c>
      <c r="AB228">
        <v>0.36374000000000001</v>
      </c>
      <c r="AD228">
        <v>1.54755</v>
      </c>
      <c r="AE228">
        <v>53.7</v>
      </c>
      <c r="AG228">
        <v>0</v>
      </c>
      <c r="AJ228">
        <v>2.21347</v>
      </c>
      <c r="AK228">
        <v>0.75644999999999996</v>
      </c>
      <c r="AL228">
        <v>0.36042000000000002</v>
      </c>
      <c r="AM228">
        <v>3.3303500000000001</v>
      </c>
      <c r="AN228">
        <v>1.43133</v>
      </c>
      <c r="AO228">
        <v>0.89368999999999998</v>
      </c>
      <c r="AP228">
        <v>1.3992599999999999</v>
      </c>
      <c r="AQ228">
        <v>3.6151300000000002</v>
      </c>
      <c r="AS228">
        <v>0</v>
      </c>
      <c r="AT228">
        <v>0</v>
      </c>
      <c r="AU228">
        <v>0</v>
      </c>
      <c r="AV228">
        <v>0</v>
      </c>
      <c r="AW228" s="4">
        <v>0</v>
      </c>
      <c r="AX228">
        <v>0</v>
      </c>
      <c r="AY228">
        <v>0</v>
      </c>
      <c r="BA228" s="1">
        <v>43795</v>
      </c>
      <c r="BB228">
        <v>0</v>
      </c>
      <c r="BC228">
        <v>0</v>
      </c>
      <c r="BD228">
        <v>0</v>
      </c>
      <c r="BE228">
        <v>0</v>
      </c>
      <c r="BF228">
        <v>0</v>
      </c>
      <c r="BG228">
        <v>0</v>
      </c>
      <c r="BH228">
        <v>0</v>
      </c>
      <c r="BI228" s="1">
        <v>43438</v>
      </c>
      <c r="BJ228">
        <v>0</v>
      </c>
      <c r="BK228">
        <v>0</v>
      </c>
      <c r="BL228">
        <v>0</v>
      </c>
      <c r="BM228">
        <v>0</v>
      </c>
      <c r="BN228">
        <v>0</v>
      </c>
      <c r="BO228">
        <v>0</v>
      </c>
      <c r="BP228">
        <v>0</v>
      </c>
      <c r="BQ228" s="1">
        <v>42975</v>
      </c>
      <c r="BR228">
        <v>2</v>
      </c>
      <c r="BS228">
        <v>2</v>
      </c>
      <c r="BT228">
        <v>0</v>
      </c>
      <c r="BU228">
        <v>8</v>
      </c>
      <c r="BV228">
        <v>1</v>
      </c>
      <c r="BW228">
        <v>0</v>
      </c>
      <c r="BX228">
        <v>8</v>
      </c>
      <c r="BY228">
        <v>1.333</v>
      </c>
      <c r="CA228" t="s">
        <v>430</v>
      </c>
      <c r="CB228" t="s">
        <v>538</v>
      </c>
      <c r="CC228">
        <v>7702</v>
      </c>
      <c r="CD228">
        <v>290</v>
      </c>
      <c r="CE228">
        <v>7326765800</v>
      </c>
      <c r="CF228" t="s">
        <v>98</v>
      </c>
      <c r="CG228" t="s">
        <v>99</v>
      </c>
      <c r="CH228" s="1">
        <v>26372</v>
      </c>
      <c r="CI228" t="s">
        <v>99</v>
      </c>
      <c r="CJ228" t="s">
        <v>100</v>
      </c>
      <c r="CK228" t="s">
        <v>99</v>
      </c>
      <c r="CL228" t="s">
        <v>102</v>
      </c>
      <c r="CM228" t="s">
        <v>537</v>
      </c>
      <c r="CN228">
        <v>140</v>
      </c>
      <c r="CO228" s="1">
        <v>44621</v>
      </c>
      <c r="CP228" s="1"/>
      <c r="CV228"/>
    </row>
    <row r="229" spans="1:104" x14ac:dyDescent="0.25">
      <c r="A229" t="s">
        <v>233</v>
      </c>
      <c r="B229" s="18" t="s">
        <v>1767</v>
      </c>
      <c r="C229" s="18">
        <v>315342</v>
      </c>
      <c r="D229" t="s">
        <v>1158</v>
      </c>
      <c r="E229" t="s">
        <v>743</v>
      </c>
      <c r="F229" t="s">
        <v>473</v>
      </c>
      <c r="G229" t="s">
        <v>1782</v>
      </c>
      <c r="H229">
        <v>86.3</v>
      </c>
      <c r="I229" t="s">
        <v>108</v>
      </c>
      <c r="K229" t="s">
        <v>99</v>
      </c>
      <c r="L229" t="s">
        <v>104</v>
      </c>
      <c r="M229">
        <v>5</v>
      </c>
      <c r="N229">
        <v>5</v>
      </c>
      <c r="O229">
        <v>5</v>
      </c>
      <c r="P229">
        <v>5</v>
      </c>
      <c r="Q229">
        <v>5</v>
      </c>
      <c r="R229">
        <v>4</v>
      </c>
      <c r="S229">
        <v>5</v>
      </c>
      <c r="U229" s="8">
        <v>4.9447299999999998</v>
      </c>
      <c r="V229" s="8">
        <v>1.2860499999999999</v>
      </c>
      <c r="W229">
        <v>36.4</v>
      </c>
      <c r="X229">
        <v>1.4713000000000001</v>
      </c>
      <c r="Y229">
        <v>2.7573500000000002</v>
      </c>
      <c r="Z229">
        <v>4.0752199999999998</v>
      </c>
      <c r="AA229">
        <v>0.91886000000000001</v>
      </c>
      <c r="AB229">
        <v>0.31906000000000001</v>
      </c>
      <c r="AD229">
        <v>2.1873800000000001</v>
      </c>
      <c r="AE229">
        <v>36.700000000000003</v>
      </c>
      <c r="AG229">
        <v>1</v>
      </c>
      <c r="AJ229">
        <v>2.05457</v>
      </c>
      <c r="AK229">
        <v>0.73711000000000004</v>
      </c>
      <c r="AL229">
        <v>0.34105000000000002</v>
      </c>
      <c r="AM229">
        <v>3.13273</v>
      </c>
      <c r="AN229">
        <v>2.1795599999999999</v>
      </c>
      <c r="AO229">
        <v>1.4682299999999999</v>
      </c>
      <c r="AP229">
        <v>1.41218</v>
      </c>
      <c r="AQ229">
        <v>4.9835099999999999</v>
      </c>
      <c r="AS229">
        <v>0</v>
      </c>
      <c r="AT229">
        <v>0</v>
      </c>
      <c r="AU229">
        <v>0</v>
      </c>
      <c r="AV229">
        <v>0</v>
      </c>
      <c r="AW229" s="4">
        <v>0</v>
      </c>
      <c r="AX229">
        <v>0</v>
      </c>
      <c r="AY229">
        <v>0</v>
      </c>
      <c r="BA229" s="1">
        <v>43845</v>
      </c>
      <c r="BB229">
        <v>0</v>
      </c>
      <c r="BC229">
        <v>0</v>
      </c>
      <c r="BD229">
        <v>0</v>
      </c>
      <c r="BE229">
        <v>0</v>
      </c>
      <c r="BF229">
        <v>0</v>
      </c>
      <c r="BG229">
        <v>0</v>
      </c>
      <c r="BH229">
        <v>0</v>
      </c>
      <c r="BI229" s="1">
        <v>43497</v>
      </c>
      <c r="BJ229">
        <v>1</v>
      </c>
      <c r="BK229">
        <v>1</v>
      </c>
      <c r="BL229">
        <v>0</v>
      </c>
      <c r="BM229">
        <v>4</v>
      </c>
      <c r="BN229">
        <v>1</v>
      </c>
      <c r="BO229">
        <v>0</v>
      </c>
      <c r="BP229">
        <v>4</v>
      </c>
      <c r="BQ229" s="1">
        <v>43055</v>
      </c>
      <c r="BR229">
        <v>0</v>
      </c>
      <c r="BS229">
        <v>0</v>
      </c>
      <c r="BT229">
        <v>0</v>
      </c>
      <c r="BU229">
        <v>0</v>
      </c>
      <c r="BV229">
        <v>0</v>
      </c>
      <c r="BW229">
        <v>0</v>
      </c>
      <c r="BX229">
        <v>0</v>
      </c>
      <c r="BY229">
        <v>1.333</v>
      </c>
      <c r="CA229" t="s">
        <v>430</v>
      </c>
      <c r="CB229" t="s">
        <v>1160</v>
      </c>
      <c r="CC229">
        <v>8724</v>
      </c>
      <c r="CD229">
        <v>310</v>
      </c>
      <c r="CE229">
        <v>7322068000</v>
      </c>
      <c r="CF229" t="s">
        <v>98</v>
      </c>
      <c r="CG229" t="s">
        <v>99</v>
      </c>
      <c r="CH229" s="1">
        <v>34810</v>
      </c>
      <c r="CI229" t="s">
        <v>99</v>
      </c>
      <c r="CJ229" t="s">
        <v>100</v>
      </c>
      <c r="CK229" t="s">
        <v>99</v>
      </c>
      <c r="CL229" t="s">
        <v>102</v>
      </c>
      <c r="CM229" t="s">
        <v>1159</v>
      </c>
      <c r="CN229">
        <v>137</v>
      </c>
      <c r="CO229" s="1">
        <v>44621</v>
      </c>
      <c r="CP229" s="1"/>
      <c r="CV229"/>
    </row>
    <row r="230" spans="1:104" x14ac:dyDescent="0.25">
      <c r="A230" t="s">
        <v>233</v>
      </c>
      <c r="B230" s="18" t="s">
        <v>1767</v>
      </c>
      <c r="C230" s="18">
        <v>315365</v>
      </c>
      <c r="D230" t="s">
        <v>1246</v>
      </c>
      <c r="E230" t="s">
        <v>1247</v>
      </c>
      <c r="F230" t="s">
        <v>273</v>
      </c>
      <c r="G230" t="s">
        <v>1782</v>
      </c>
      <c r="H230">
        <v>97.5</v>
      </c>
      <c r="I230" t="s">
        <v>108</v>
      </c>
      <c r="K230" t="s">
        <v>99</v>
      </c>
      <c r="L230" t="s">
        <v>101</v>
      </c>
      <c r="M230">
        <v>5</v>
      </c>
      <c r="N230">
        <v>4</v>
      </c>
      <c r="O230">
        <v>5</v>
      </c>
      <c r="P230">
        <v>5</v>
      </c>
      <c r="Q230">
        <v>5</v>
      </c>
      <c r="R230">
        <v>5</v>
      </c>
      <c r="S230">
        <v>4</v>
      </c>
      <c r="U230" s="8">
        <v>3.8424900000000002</v>
      </c>
      <c r="V230" s="8">
        <v>0.72707999999999995</v>
      </c>
      <c r="W230">
        <v>37.799999999999997</v>
      </c>
      <c r="X230">
        <v>0.98314000000000001</v>
      </c>
      <c r="Y230">
        <v>1.7102299999999999</v>
      </c>
      <c r="Z230">
        <v>3.22946</v>
      </c>
      <c r="AA230">
        <v>0.45484000000000002</v>
      </c>
      <c r="AB230">
        <v>0.11094</v>
      </c>
      <c r="AD230">
        <v>2.13226</v>
      </c>
      <c r="AE230">
        <v>47.6</v>
      </c>
      <c r="AG230">
        <v>3</v>
      </c>
      <c r="AJ230">
        <v>2.1088900000000002</v>
      </c>
      <c r="AK230">
        <v>0.67359999999999998</v>
      </c>
      <c r="AL230">
        <v>0.27961999999999998</v>
      </c>
      <c r="AM230">
        <v>3.0621100000000001</v>
      </c>
      <c r="AN230">
        <v>2.0699100000000001</v>
      </c>
      <c r="AO230">
        <v>1.07359</v>
      </c>
      <c r="AP230">
        <v>0.97380999999999995</v>
      </c>
      <c r="AQ230">
        <v>3.9619399999999998</v>
      </c>
      <c r="AS230">
        <v>0</v>
      </c>
      <c r="AT230">
        <v>0</v>
      </c>
      <c r="AU230">
        <v>1</v>
      </c>
      <c r="AV230">
        <v>0</v>
      </c>
      <c r="AW230" s="4">
        <v>0</v>
      </c>
      <c r="AX230">
        <v>0</v>
      </c>
      <c r="AY230">
        <v>0</v>
      </c>
      <c r="BA230" s="1">
        <v>44517</v>
      </c>
      <c r="BB230">
        <v>1</v>
      </c>
      <c r="BC230">
        <v>1</v>
      </c>
      <c r="BD230">
        <v>0</v>
      </c>
      <c r="BE230">
        <v>4</v>
      </c>
      <c r="BF230">
        <v>1</v>
      </c>
      <c r="BG230">
        <v>0</v>
      </c>
      <c r="BH230">
        <v>4</v>
      </c>
      <c r="BI230" s="1">
        <v>43777</v>
      </c>
      <c r="BJ230">
        <v>3</v>
      </c>
      <c r="BK230">
        <v>2</v>
      </c>
      <c r="BL230">
        <v>0</v>
      </c>
      <c r="BM230">
        <v>8</v>
      </c>
      <c r="BN230">
        <v>1</v>
      </c>
      <c r="BO230">
        <v>0</v>
      </c>
      <c r="BP230">
        <v>8</v>
      </c>
      <c r="BQ230" s="1">
        <v>43385</v>
      </c>
      <c r="BR230">
        <v>2</v>
      </c>
      <c r="BS230">
        <v>2</v>
      </c>
      <c r="BT230">
        <v>0</v>
      </c>
      <c r="BU230">
        <v>8</v>
      </c>
      <c r="BV230">
        <v>1</v>
      </c>
      <c r="BW230">
        <v>0</v>
      </c>
      <c r="BX230">
        <v>8</v>
      </c>
      <c r="BY230">
        <v>6</v>
      </c>
      <c r="CA230" t="s">
        <v>430</v>
      </c>
      <c r="CB230" t="s">
        <v>1248</v>
      </c>
      <c r="CC230">
        <v>7756</v>
      </c>
      <c r="CD230">
        <v>290</v>
      </c>
      <c r="CE230">
        <v>7324818300</v>
      </c>
      <c r="CF230" t="s">
        <v>98</v>
      </c>
      <c r="CG230" t="s">
        <v>99</v>
      </c>
      <c r="CH230" s="1">
        <v>35735</v>
      </c>
      <c r="CI230" t="s">
        <v>99</v>
      </c>
      <c r="CJ230" t="s">
        <v>99</v>
      </c>
      <c r="CK230" t="s">
        <v>99</v>
      </c>
      <c r="CL230" t="s">
        <v>102</v>
      </c>
      <c r="CM230" t="s">
        <v>211</v>
      </c>
      <c r="CN230">
        <v>147</v>
      </c>
      <c r="CO230" s="1">
        <v>44621</v>
      </c>
      <c r="CP230" s="1"/>
      <c r="CV230"/>
    </row>
    <row r="231" spans="1:104" x14ac:dyDescent="0.25">
      <c r="A231" t="s">
        <v>233</v>
      </c>
      <c r="B231" s="18" t="s">
        <v>1767</v>
      </c>
      <c r="C231" s="18">
        <v>315501</v>
      </c>
      <c r="D231" t="s">
        <v>1624</v>
      </c>
      <c r="E231" t="s">
        <v>380</v>
      </c>
      <c r="F231" t="s">
        <v>273</v>
      </c>
      <c r="G231" t="s">
        <v>1782</v>
      </c>
      <c r="H231">
        <v>100.5</v>
      </c>
      <c r="I231" t="s">
        <v>108</v>
      </c>
      <c r="K231" t="s">
        <v>99</v>
      </c>
      <c r="L231" t="s">
        <v>104</v>
      </c>
      <c r="M231">
        <v>5</v>
      </c>
      <c r="N231">
        <v>5</v>
      </c>
      <c r="O231">
        <v>5</v>
      </c>
      <c r="P231">
        <v>5</v>
      </c>
      <c r="R231">
        <v>5</v>
      </c>
      <c r="S231">
        <v>5</v>
      </c>
      <c r="U231" s="8">
        <v>5.2690000000000001</v>
      </c>
      <c r="V231" s="8">
        <v>1.81213</v>
      </c>
      <c r="W231">
        <v>47.5</v>
      </c>
      <c r="X231">
        <v>1.3652500000000001</v>
      </c>
      <c r="Y231">
        <v>3.1773799999999999</v>
      </c>
      <c r="Z231">
        <v>4.5983400000000003</v>
      </c>
      <c r="AA231">
        <v>1.2877099999999999</v>
      </c>
      <c r="AB231">
        <v>0.63248000000000004</v>
      </c>
      <c r="AD231">
        <v>2.0916299999999999</v>
      </c>
      <c r="AE231">
        <v>47.8</v>
      </c>
      <c r="AG231">
        <v>0</v>
      </c>
      <c r="AJ231">
        <v>2.17876</v>
      </c>
      <c r="AK231">
        <v>0.94616</v>
      </c>
      <c r="AL231">
        <v>0.53444000000000003</v>
      </c>
      <c r="AM231">
        <v>3.65937</v>
      </c>
      <c r="AN231">
        <v>1.9653499999999999</v>
      </c>
      <c r="AO231">
        <v>1.06138</v>
      </c>
      <c r="AP231">
        <v>1.2698199999999999</v>
      </c>
      <c r="AQ231">
        <v>4.5460900000000004</v>
      </c>
      <c r="AS231">
        <v>0</v>
      </c>
      <c r="AT231">
        <v>0</v>
      </c>
      <c r="AU231">
        <v>0</v>
      </c>
      <c r="AV231">
        <v>0</v>
      </c>
      <c r="AW231" s="4">
        <v>0</v>
      </c>
      <c r="AX231">
        <v>0</v>
      </c>
      <c r="AY231">
        <v>0</v>
      </c>
      <c r="BA231" s="1">
        <v>44204</v>
      </c>
      <c r="BB231">
        <v>0</v>
      </c>
      <c r="BC231">
        <v>0</v>
      </c>
      <c r="BD231">
        <v>0</v>
      </c>
      <c r="BE231">
        <v>0</v>
      </c>
      <c r="BF231">
        <v>0</v>
      </c>
      <c r="BG231">
        <v>0</v>
      </c>
      <c r="BH231">
        <v>0</v>
      </c>
      <c r="BI231" s="1">
        <v>43642</v>
      </c>
      <c r="BJ231">
        <v>1</v>
      </c>
      <c r="BK231">
        <v>1</v>
      </c>
      <c r="BL231">
        <v>0</v>
      </c>
      <c r="BM231">
        <v>8</v>
      </c>
      <c r="BN231">
        <v>1</v>
      </c>
      <c r="BO231">
        <v>0</v>
      </c>
      <c r="BP231">
        <v>8</v>
      </c>
      <c r="BQ231" s="1">
        <v>43236</v>
      </c>
      <c r="BR231">
        <v>0</v>
      </c>
      <c r="BS231">
        <v>0</v>
      </c>
      <c r="BT231">
        <v>0</v>
      </c>
      <c r="BU231">
        <v>0</v>
      </c>
      <c r="BV231">
        <v>0</v>
      </c>
      <c r="BW231">
        <v>0</v>
      </c>
      <c r="BX231">
        <v>0</v>
      </c>
      <c r="BY231">
        <v>2.6669999999999998</v>
      </c>
      <c r="CA231" t="s">
        <v>430</v>
      </c>
      <c r="CB231" t="s">
        <v>1626</v>
      </c>
      <c r="CC231">
        <v>7719</v>
      </c>
      <c r="CD231">
        <v>290</v>
      </c>
      <c r="CE231">
        <v>7323121800</v>
      </c>
      <c r="CF231" t="s">
        <v>98</v>
      </c>
      <c r="CG231" t="s">
        <v>99</v>
      </c>
      <c r="CH231" s="1">
        <v>39139</v>
      </c>
      <c r="CI231" t="s">
        <v>99</v>
      </c>
      <c r="CJ231" t="s">
        <v>99</v>
      </c>
      <c r="CK231" t="s">
        <v>99</v>
      </c>
      <c r="CL231" t="s">
        <v>102</v>
      </c>
      <c r="CM231" t="s">
        <v>1625</v>
      </c>
      <c r="CN231">
        <v>130</v>
      </c>
      <c r="CO231" s="1">
        <v>44621</v>
      </c>
      <c r="CP231" s="1"/>
      <c r="CV231">
        <v>2</v>
      </c>
    </row>
    <row r="232" spans="1:104" x14ac:dyDescent="0.25">
      <c r="A232" t="s">
        <v>233</v>
      </c>
      <c r="B232" s="18" t="s">
        <v>1767</v>
      </c>
      <c r="C232" s="18">
        <v>315057</v>
      </c>
      <c r="D232" t="s">
        <v>348</v>
      </c>
      <c r="E232" t="s">
        <v>350</v>
      </c>
      <c r="F232" t="s">
        <v>194</v>
      </c>
      <c r="G232" t="s">
        <v>1781</v>
      </c>
      <c r="H232">
        <v>89.5</v>
      </c>
      <c r="I232" t="s">
        <v>97</v>
      </c>
      <c r="K232" t="s">
        <v>99</v>
      </c>
      <c r="L232" t="s">
        <v>104</v>
      </c>
      <c r="M232">
        <v>5</v>
      </c>
      <c r="N232">
        <v>5</v>
      </c>
      <c r="O232">
        <v>5</v>
      </c>
      <c r="P232">
        <v>5</v>
      </c>
      <c r="Q232">
        <v>5</v>
      </c>
      <c r="R232">
        <v>5</v>
      </c>
      <c r="S232">
        <v>5</v>
      </c>
      <c r="U232" s="8">
        <v>4.2514599999999998</v>
      </c>
      <c r="V232" s="8">
        <v>1.1188800000000001</v>
      </c>
      <c r="W232">
        <v>39.200000000000003</v>
      </c>
      <c r="X232">
        <v>0.43622</v>
      </c>
      <c r="Y232">
        <v>1.55511</v>
      </c>
      <c r="Z232">
        <v>3.1236899999999999</v>
      </c>
      <c r="AA232">
        <v>0.50453000000000003</v>
      </c>
      <c r="AB232">
        <v>0.18906000000000001</v>
      </c>
      <c r="AD232">
        <v>2.6963499999999998</v>
      </c>
      <c r="AE232">
        <v>45.5</v>
      </c>
      <c r="AG232">
        <v>1</v>
      </c>
      <c r="AJ232">
        <v>2.2221000000000002</v>
      </c>
      <c r="AK232">
        <v>0.70186999999999999</v>
      </c>
      <c r="AL232">
        <v>0.36270000000000002</v>
      </c>
      <c r="AM232">
        <v>3.28667</v>
      </c>
      <c r="AN232">
        <v>2.4841600000000001</v>
      </c>
      <c r="AO232">
        <v>0.45717000000000002</v>
      </c>
      <c r="AP232">
        <v>1.1553100000000001</v>
      </c>
      <c r="AQ232">
        <v>4.0841200000000004</v>
      </c>
      <c r="AS232">
        <v>0</v>
      </c>
      <c r="AT232">
        <v>0</v>
      </c>
      <c r="AU232">
        <v>0</v>
      </c>
      <c r="AV232">
        <v>5</v>
      </c>
      <c r="AW232" s="4">
        <v>6510.2</v>
      </c>
      <c r="AX232">
        <v>0</v>
      </c>
      <c r="AY232">
        <v>5</v>
      </c>
      <c r="BA232" s="1">
        <v>44512</v>
      </c>
      <c r="BB232">
        <v>1</v>
      </c>
      <c r="BC232">
        <v>1</v>
      </c>
      <c r="BD232">
        <v>0</v>
      </c>
      <c r="BE232">
        <v>4</v>
      </c>
      <c r="BF232">
        <v>1</v>
      </c>
      <c r="BG232">
        <v>0</v>
      </c>
      <c r="BH232">
        <v>4</v>
      </c>
      <c r="BI232" s="1">
        <v>43781</v>
      </c>
      <c r="BJ232">
        <v>3</v>
      </c>
      <c r="BK232">
        <v>3</v>
      </c>
      <c r="BL232">
        <v>0</v>
      </c>
      <c r="BM232">
        <v>12</v>
      </c>
      <c r="BN232">
        <v>1</v>
      </c>
      <c r="BO232">
        <v>0</v>
      </c>
      <c r="BP232">
        <v>12</v>
      </c>
      <c r="BQ232" s="1">
        <v>43409</v>
      </c>
      <c r="BR232">
        <v>0</v>
      </c>
      <c r="BS232">
        <v>0</v>
      </c>
      <c r="BT232">
        <v>0</v>
      </c>
      <c r="BU232">
        <v>0</v>
      </c>
      <c r="BV232">
        <v>0</v>
      </c>
      <c r="BW232">
        <v>0</v>
      </c>
      <c r="BX232">
        <v>0</v>
      </c>
      <c r="BY232">
        <v>6</v>
      </c>
      <c r="CA232" t="s">
        <v>351</v>
      </c>
      <c r="CB232" t="s">
        <v>352</v>
      </c>
      <c r="CC232">
        <v>7876</v>
      </c>
      <c r="CD232">
        <v>300</v>
      </c>
      <c r="CE232">
        <v>9735844000</v>
      </c>
      <c r="CF232" t="s">
        <v>98</v>
      </c>
      <c r="CG232" t="s">
        <v>99</v>
      </c>
      <c r="CH232" s="1">
        <v>24491</v>
      </c>
      <c r="CI232" t="s">
        <v>99</v>
      </c>
      <c r="CJ232" t="s">
        <v>99</v>
      </c>
      <c r="CK232" t="s">
        <v>99</v>
      </c>
      <c r="CL232" t="s">
        <v>102</v>
      </c>
      <c r="CM232" t="s">
        <v>349</v>
      </c>
      <c r="CN232">
        <v>113</v>
      </c>
      <c r="CO232" s="1">
        <v>44621</v>
      </c>
      <c r="CP232" s="1"/>
      <c r="CV232"/>
    </row>
    <row r="233" spans="1:104" x14ac:dyDescent="0.25">
      <c r="A233" t="s">
        <v>233</v>
      </c>
      <c r="B233" s="18" t="s">
        <v>1767</v>
      </c>
      <c r="C233" s="18">
        <v>315001</v>
      </c>
      <c r="D233" t="s">
        <v>230</v>
      </c>
      <c r="E233" t="s">
        <v>232</v>
      </c>
      <c r="F233" t="s">
        <v>147</v>
      </c>
      <c r="G233" t="s">
        <v>1781</v>
      </c>
      <c r="H233">
        <v>146.6</v>
      </c>
      <c r="I233" t="s">
        <v>106</v>
      </c>
      <c r="K233" t="s">
        <v>99</v>
      </c>
      <c r="L233" t="s">
        <v>104</v>
      </c>
      <c r="M233">
        <v>3</v>
      </c>
      <c r="N233">
        <v>3</v>
      </c>
      <c r="O233">
        <v>2</v>
      </c>
      <c r="P233">
        <v>5</v>
      </c>
      <c r="Q233">
        <v>5</v>
      </c>
      <c r="R233">
        <v>5</v>
      </c>
      <c r="S233">
        <v>4</v>
      </c>
      <c r="U233" s="8">
        <v>3.37656</v>
      </c>
      <c r="V233" s="8">
        <v>0.92176000000000002</v>
      </c>
      <c r="X233">
        <v>0.70808000000000004</v>
      </c>
      <c r="Y233">
        <v>1.62984</v>
      </c>
      <c r="Z233">
        <v>2.9250600000000002</v>
      </c>
      <c r="AA233">
        <v>0.75880000000000003</v>
      </c>
      <c r="AB233">
        <v>9.7699999999999995E-2</v>
      </c>
      <c r="AC233">
        <v>6</v>
      </c>
      <c r="AD233">
        <v>1.7467200000000001</v>
      </c>
      <c r="AF233">
        <v>6</v>
      </c>
      <c r="AG233">
        <v>22</v>
      </c>
      <c r="AJ233">
        <v>2.0184099999999998</v>
      </c>
      <c r="AK233">
        <v>0.75151999999999997</v>
      </c>
      <c r="AL233">
        <v>0.36843999999999999</v>
      </c>
      <c r="AM233">
        <v>3.1383800000000002</v>
      </c>
      <c r="AN233">
        <v>1.77166</v>
      </c>
      <c r="AO233">
        <v>0.69305000000000005</v>
      </c>
      <c r="AP233">
        <v>0.93691999999999998</v>
      </c>
      <c r="AQ233">
        <v>3.3969200000000002</v>
      </c>
      <c r="AS233">
        <v>0</v>
      </c>
      <c r="AT233">
        <v>7</v>
      </c>
      <c r="AU233">
        <v>2</v>
      </c>
      <c r="AV233">
        <v>8</v>
      </c>
      <c r="AW233" s="4">
        <v>37448.26</v>
      </c>
      <c r="AX233">
        <v>0</v>
      </c>
      <c r="AY233">
        <v>8</v>
      </c>
      <c r="BA233" s="1">
        <v>43840</v>
      </c>
      <c r="BB233">
        <v>1</v>
      </c>
      <c r="BC233">
        <v>1</v>
      </c>
      <c r="BD233">
        <v>0</v>
      </c>
      <c r="BE233">
        <v>4</v>
      </c>
      <c r="BF233">
        <v>1</v>
      </c>
      <c r="BG233">
        <v>0</v>
      </c>
      <c r="BH233">
        <v>4</v>
      </c>
      <c r="BI233" s="1">
        <v>43469</v>
      </c>
      <c r="BJ233">
        <v>7</v>
      </c>
      <c r="BK233">
        <v>3</v>
      </c>
      <c r="BL233">
        <v>2</v>
      </c>
      <c r="BM233">
        <v>32</v>
      </c>
      <c r="BN233">
        <v>1</v>
      </c>
      <c r="BO233">
        <v>0</v>
      </c>
      <c r="BP233">
        <v>32</v>
      </c>
      <c r="BQ233" s="1">
        <v>43019</v>
      </c>
      <c r="BR233">
        <v>6</v>
      </c>
      <c r="BS233">
        <v>6</v>
      </c>
      <c r="BT233">
        <v>0</v>
      </c>
      <c r="BU233">
        <v>48</v>
      </c>
      <c r="BV233">
        <v>1</v>
      </c>
      <c r="BW233">
        <v>0</v>
      </c>
      <c r="BX233">
        <v>48</v>
      </c>
      <c r="BY233">
        <v>20.667000000000002</v>
      </c>
      <c r="CA233" t="s">
        <v>234</v>
      </c>
      <c r="CB233" t="s">
        <v>235</v>
      </c>
      <c r="CC233">
        <v>8536</v>
      </c>
      <c r="CD233">
        <v>270</v>
      </c>
      <c r="CE233">
        <v>6097596000</v>
      </c>
      <c r="CF233" t="s">
        <v>98</v>
      </c>
      <c r="CG233" t="s">
        <v>99</v>
      </c>
      <c r="CH233" s="1">
        <v>24473</v>
      </c>
      <c r="CI233" t="s">
        <v>99</v>
      </c>
      <c r="CJ233" t="s">
        <v>100</v>
      </c>
      <c r="CK233" t="s">
        <v>99</v>
      </c>
      <c r="CL233" t="s">
        <v>102</v>
      </c>
      <c r="CM233" t="s">
        <v>231</v>
      </c>
      <c r="CN233">
        <v>200</v>
      </c>
      <c r="CO233" s="1">
        <v>44621</v>
      </c>
      <c r="CP233" s="1"/>
      <c r="CV233"/>
    </row>
    <row r="234" spans="1:104" x14ac:dyDescent="0.25">
      <c r="A234" t="s">
        <v>233</v>
      </c>
      <c r="B234" s="18" t="s">
        <v>1767</v>
      </c>
      <c r="C234" s="18">
        <v>315276</v>
      </c>
      <c r="D234" t="s">
        <v>945</v>
      </c>
      <c r="E234" t="s">
        <v>947</v>
      </c>
      <c r="F234" t="s">
        <v>287</v>
      </c>
      <c r="G234" t="s">
        <v>1781</v>
      </c>
      <c r="H234">
        <v>106.2</v>
      </c>
      <c r="I234" t="s">
        <v>105</v>
      </c>
      <c r="K234" t="s">
        <v>99</v>
      </c>
      <c r="L234" t="s">
        <v>104</v>
      </c>
      <c r="M234">
        <v>4</v>
      </c>
      <c r="N234">
        <v>1</v>
      </c>
      <c r="O234">
        <v>4</v>
      </c>
      <c r="P234">
        <v>5</v>
      </c>
      <c r="Q234">
        <v>5</v>
      </c>
      <c r="R234">
        <v>5</v>
      </c>
      <c r="S234">
        <v>1</v>
      </c>
      <c r="U234" s="8">
        <v>3.00366</v>
      </c>
      <c r="V234" s="8">
        <v>0.18823000000000001</v>
      </c>
      <c r="W234">
        <v>45.6</v>
      </c>
      <c r="X234">
        <v>0.83352999999999999</v>
      </c>
      <c r="Y234">
        <v>1.02176</v>
      </c>
      <c r="Z234">
        <v>2.8755899999999999</v>
      </c>
      <c r="AA234">
        <v>0.13929</v>
      </c>
      <c r="AB234">
        <v>5.7869999999999998E-2</v>
      </c>
      <c r="AD234">
        <v>1.9819</v>
      </c>
      <c r="AE234">
        <v>55.6</v>
      </c>
      <c r="AH234">
        <v>6</v>
      </c>
      <c r="AJ234">
        <v>1.99861</v>
      </c>
      <c r="AK234">
        <v>0.64056999999999997</v>
      </c>
      <c r="AL234">
        <v>0.29031000000000001</v>
      </c>
      <c r="AM234">
        <v>2.9294899999999999</v>
      </c>
      <c r="AN234">
        <v>2.0301100000000001</v>
      </c>
      <c r="AO234">
        <v>0.95714999999999995</v>
      </c>
      <c r="AP234">
        <v>0.24282000000000001</v>
      </c>
      <c r="AQ234">
        <v>3.2372399999999999</v>
      </c>
      <c r="AS234">
        <v>0</v>
      </c>
      <c r="AT234">
        <v>0</v>
      </c>
      <c r="AU234">
        <v>1</v>
      </c>
      <c r="AV234">
        <v>2</v>
      </c>
      <c r="AW234" s="4">
        <v>1637.69</v>
      </c>
      <c r="AX234">
        <v>0</v>
      </c>
      <c r="AY234">
        <v>2</v>
      </c>
      <c r="BA234" s="1">
        <v>44263</v>
      </c>
      <c r="BB234">
        <v>3</v>
      </c>
      <c r="BC234">
        <v>3</v>
      </c>
      <c r="BD234">
        <v>0</v>
      </c>
      <c r="BE234">
        <v>12</v>
      </c>
      <c r="BF234">
        <v>1</v>
      </c>
      <c r="BG234">
        <v>0</v>
      </c>
      <c r="BH234">
        <v>12</v>
      </c>
      <c r="BI234" s="1">
        <v>43599</v>
      </c>
      <c r="BJ234">
        <v>1</v>
      </c>
      <c r="BK234">
        <v>0</v>
      </c>
      <c r="BL234">
        <v>0</v>
      </c>
      <c r="BM234">
        <v>4</v>
      </c>
      <c r="BN234">
        <v>0</v>
      </c>
      <c r="BO234">
        <v>0</v>
      </c>
      <c r="BP234">
        <v>4</v>
      </c>
      <c r="BQ234" s="1">
        <v>43228</v>
      </c>
      <c r="BR234">
        <v>2</v>
      </c>
      <c r="BS234">
        <v>2</v>
      </c>
      <c r="BT234">
        <v>0</v>
      </c>
      <c r="BU234">
        <v>8</v>
      </c>
      <c r="BV234">
        <v>1</v>
      </c>
      <c r="BW234">
        <v>0</v>
      </c>
      <c r="BX234">
        <v>8</v>
      </c>
      <c r="BY234">
        <v>8.6669999999999998</v>
      </c>
      <c r="CA234" t="s">
        <v>948</v>
      </c>
      <c r="CB234" t="s">
        <v>949</v>
      </c>
      <c r="CC234">
        <v>7480</v>
      </c>
      <c r="CD234">
        <v>320</v>
      </c>
      <c r="CE234">
        <v>9736975640</v>
      </c>
      <c r="CF234" t="s">
        <v>98</v>
      </c>
      <c r="CG234" t="s">
        <v>99</v>
      </c>
      <c r="CH234" s="1">
        <v>32660</v>
      </c>
      <c r="CI234" t="s">
        <v>99</v>
      </c>
      <c r="CJ234" t="s">
        <v>99</v>
      </c>
      <c r="CK234" t="s">
        <v>99</v>
      </c>
      <c r="CL234" t="s">
        <v>102</v>
      </c>
      <c r="CM234" t="s">
        <v>946</v>
      </c>
      <c r="CN234">
        <v>120</v>
      </c>
      <c r="CO234" s="1">
        <v>44621</v>
      </c>
      <c r="CP234" s="1"/>
      <c r="CV234"/>
    </row>
    <row r="235" spans="1:104" x14ac:dyDescent="0.25">
      <c r="A235" t="s">
        <v>233</v>
      </c>
      <c r="B235" s="18" t="s">
        <v>1767</v>
      </c>
      <c r="C235" s="18">
        <v>315243</v>
      </c>
      <c r="D235" t="s">
        <v>835</v>
      </c>
      <c r="E235" t="s">
        <v>837</v>
      </c>
      <c r="F235" t="s">
        <v>182</v>
      </c>
      <c r="G235" t="s">
        <v>1781</v>
      </c>
      <c r="H235">
        <v>123.3</v>
      </c>
      <c r="I235" t="s">
        <v>97</v>
      </c>
      <c r="K235" t="s">
        <v>99</v>
      </c>
      <c r="L235" t="s">
        <v>104</v>
      </c>
      <c r="M235">
        <v>2</v>
      </c>
      <c r="N235">
        <v>3</v>
      </c>
      <c r="O235">
        <v>2</v>
      </c>
      <c r="P235">
        <v>3</v>
      </c>
      <c r="Q235">
        <v>2</v>
      </c>
      <c r="R235">
        <v>5</v>
      </c>
      <c r="S235">
        <v>3</v>
      </c>
      <c r="U235" s="8">
        <v>3.4742000000000002</v>
      </c>
      <c r="V235" s="8">
        <v>0.60465999999999998</v>
      </c>
      <c r="W235">
        <v>45.7</v>
      </c>
      <c r="X235">
        <v>0.79864000000000002</v>
      </c>
      <c r="Y235">
        <v>1.4033100000000001</v>
      </c>
      <c r="Z235">
        <v>3.13801</v>
      </c>
      <c r="AA235">
        <v>0.33783000000000002</v>
      </c>
      <c r="AB235">
        <v>0.12786</v>
      </c>
      <c r="AD235">
        <v>2.0708899999999999</v>
      </c>
      <c r="AE235">
        <v>38.1</v>
      </c>
      <c r="AG235">
        <v>0</v>
      </c>
      <c r="AJ235">
        <v>1.9892399999999999</v>
      </c>
      <c r="AK235">
        <v>0.69240000000000002</v>
      </c>
      <c r="AL235">
        <v>0.32116</v>
      </c>
      <c r="AM235">
        <v>3.0028000000000001</v>
      </c>
      <c r="AN235">
        <v>2.1312600000000002</v>
      </c>
      <c r="AO235">
        <v>0.84843999999999997</v>
      </c>
      <c r="AP235">
        <v>0.70508999999999999</v>
      </c>
      <c r="AQ235">
        <v>3.6529600000000002</v>
      </c>
      <c r="AS235">
        <v>0</v>
      </c>
      <c r="AT235">
        <v>0</v>
      </c>
      <c r="AU235">
        <v>0</v>
      </c>
      <c r="AV235">
        <v>0</v>
      </c>
      <c r="AW235" s="4">
        <v>0</v>
      </c>
      <c r="AX235">
        <v>0</v>
      </c>
      <c r="AY235">
        <v>0</v>
      </c>
      <c r="BA235" s="1">
        <v>44141</v>
      </c>
      <c r="BB235">
        <v>1</v>
      </c>
      <c r="BC235">
        <v>1</v>
      </c>
      <c r="BD235">
        <v>0</v>
      </c>
      <c r="BE235">
        <v>4</v>
      </c>
      <c r="BF235">
        <v>1</v>
      </c>
      <c r="BG235">
        <v>0</v>
      </c>
      <c r="BH235">
        <v>4</v>
      </c>
      <c r="BI235" s="1">
        <v>43623</v>
      </c>
      <c r="BJ235">
        <v>2</v>
      </c>
      <c r="BK235">
        <v>2</v>
      </c>
      <c r="BL235">
        <v>0</v>
      </c>
      <c r="BM235">
        <v>12</v>
      </c>
      <c r="BN235">
        <v>1</v>
      </c>
      <c r="BO235">
        <v>0</v>
      </c>
      <c r="BP235">
        <v>12</v>
      </c>
      <c r="BQ235" s="1">
        <v>43238</v>
      </c>
      <c r="BR235">
        <v>4</v>
      </c>
      <c r="BS235">
        <v>4</v>
      </c>
      <c r="BT235">
        <v>0</v>
      </c>
      <c r="BU235">
        <v>154</v>
      </c>
      <c r="BV235">
        <v>1</v>
      </c>
      <c r="BW235">
        <v>0</v>
      </c>
      <c r="BX235">
        <v>154</v>
      </c>
      <c r="BY235">
        <v>31.667000000000002</v>
      </c>
      <c r="CA235" t="s">
        <v>838</v>
      </c>
      <c r="CB235" t="s">
        <v>839</v>
      </c>
      <c r="CC235">
        <v>8332</v>
      </c>
      <c r="CD235">
        <v>190</v>
      </c>
      <c r="CE235">
        <v>8563272700</v>
      </c>
      <c r="CF235" t="s">
        <v>98</v>
      </c>
      <c r="CG235" t="s">
        <v>99</v>
      </c>
      <c r="CH235" s="1">
        <v>31894</v>
      </c>
      <c r="CI235" t="s">
        <v>99</v>
      </c>
      <c r="CJ235" t="s">
        <v>99</v>
      </c>
      <c r="CK235" t="s">
        <v>99</v>
      </c>
      <c r="CL235" t="s">
        <v>102</v>
      </c>
      <c r="CM235" t="s">
        <v>836</v>
      </c>
      <c r="CN235">
        <v>167</v>
      </c>
      <c r="CO235" s="1">
        <v>44621</v>
      </c>
      <c r="CP235" s="1"/>
      <c r="CV235"/>
    </row>
    <row r="236" spans="1:104" x14ac:dyDescent="0.25">
      <c r="A236" t="s">
        <v>233</v>
      </c>
      <c r="B236" s="18" t="s">
        <v>1767</v>
      </c>
      <c r="C236" s="18">
        <v>315284</v>
      </c>
      <c r="D236" t="s">
        <v>968</v>
      </c>
      <c r="E236" t="s">
        <v>970</v>
      </c>
      <c r="F236" t="s">
        <v>273</v>
      </c>
      <c r="G236" t="s">
        <v>1781</v>
      </c>
      <c r="H236">
        <v>76.7</v>
      </c>
      <c r="I236" t="s">
        <v>97</v>
      </c>
      <c r="K236" t="s">
        <v>99</v>
      </c>
      <c r="L236" t="s">
        <v>104</v>
      </c>
      <c r="M236">
        <v>4</v>
      </c>
      <c r="N236">
        <v>4</v>
      </c>
      <c r="O236">
        <v>3</v>
      </c>
      <c r="P236">
        <v>4</v>
      </c>
      <c r="Q236">
        <v>5</v>
      </c>
      <c r="R236">
        <v>4</v>
      </c>
      <c r="S236">
        <v>4</v>
      </c>
      <c r="U236" s="8">
        <v>3.36768</v>
      </c>
      <c r="V236" s="8">
        <v>0.56233999999999995</v>
      </c>
      <c r="W236">
        <v>60.3</v>
      </c>
      <c r="X236">
        <v>0.60760000000000003</v>
      </c>
      <c r="Y236">
        <v>1.16994</v>
      </c>
      <c r="Z236">
        <v>3.0329100000000002</v>
      </c>
      <c r="AA236">
        <v>0.42330000000000001</v>
      </c>
      <c r="AB236">
        <v>6.6309999999999994E-2</v>
      </c>
      <c r="AD236">
        <v>2.19774</v>
      </c>
      <c r="AE236">
        <v>46.2</v>
      </c>
      <c r="AH236">
        <v>6</v>
      </c>
      <c r="AJ236">
        <v>1.83528</v>
      </c>
      <c r="AK236">
        <v>0.62973000000000001</v>
      </c>
      <c r="AL236">
        <v>0.28061999999999998</v>
      </c>
      <c r="AM236">
        <v>2.7456299999999998</v>
      </c>
      <c r="AN236">
        <v>2.4515400000000001</v>
      </c>
      <c r="AO236">
        <v>0.70972000000000002</v>
      </c>
      <c r="AP236">
        <v>0.75046999999999997</v>
      </c>
      <c r="AQ236">
        <v>3.87262</v>
      </c>
      <c r="AS236">
        <v>0</v>
      </c>
      <c r="AT236">
        <v>1</v>
      </c>
      <c r="AU236">
        <v>0</v>
      </c>
      <c r="AV236">
        <v>0</v>
      </c>
      <c r="AW236" s="4">
        <v>0</v>
      </c>
      <c r="AX236">
        <v>0</v>
      </c>
      <c r="AY236">
        <v>0</v>
      </c>
      <c r="BA236" s="1">
        <v>44396</v>
      </c>
      <c r="BB236">
        <v>2</v>
      </c>
      <c r="BC236">
        <v>1</v>
      </c>
      <c r="BD236">
        <v>1</v>
      </c>
      <c r="BE236">
        <v>12</v>
      </c>
      <c r="BF236">
        <v>1</v>
      </c>
      <c r="BG236">
        <v>0</v>
      </c>
      <c r="BH236">
        <v>12</v>
      </c>
      <c r="BI236" s="1">
        <v>43717</v>
      </c>
      <c r="BJ236">
        <v>2</v>
      </c>
      <c r="BK236">
        <v>2</v>
      </c>
      <c r="BL236">
        <v>0</v>
      </c>
      <c r="BM236">
        <v>12</v>
      </c>
      <c r="BN236">
        <v>1</v>
      </c>
      <c r="BO236">
        <v>0</v>
      </c>
      <c r="BP236">
        <v>12</v>
      </c>
      <c r="BQ236" s="1">
        <v>43360</v>
      </c>
      <c r="BR236">
        <v>9</v>
      </c>
      <c r="BS236">
        <v>9</v>
      </c>
      <c r="BT236">
        <v>0</v>
      </c>
      <c r="BU236">
        <v>56</v>
      </c>
      <c r="BV236">
        <v>1</v>
      </c>
      <c r="BW236">
        <v>0</v>
      </c>
      <c r="BX236">
        <v>56</v>
      </c>
      <c r="BY236">
        <v>19.332999999999998</v>
      </c>
      <c r="CA236" t="s">
        <v>971</v>
      </c>
      <c r="CB236" t="s">
        <v>972</v>
      </c>
      <c r="CC236">
        <v>7740</v>
      </c>
      <c r="CD236">
        <v>290</v>
      </c>
      <c r="CE236">
        <v>7322294300</v>
      </c>
      <c r="CF236" t="s">
        <v>98</v>
      </c>
      <c r="CG236" t="s">
        <v>99</v>
      </c>
      <c r="CH236" s="1">
        <v>32700</v>
      </c>
      <c r="CI236" t="s">
        <v>99</v>
      </c>
      <c r="CJ236" t="s">
        <v>99</v>
      </c>
      <c r="CK236" t="s">
        <v>99</v>
      </c>
      <c r="CL236" t="s">
        <v>102</v>
      </c>
      <c r="CM236" t="s">
        <v>969</v>
      </c>
      <c r="CN236">
        <v>120</v>
      </c>
      <c r="CO236" s="1">
        <v>44621</v>
      </c>
      <c r="CP236" s="1"/>
      <c r="CV236"/>
    </row>
    <row r="237" spans="1:104" x14ac:dyDescent="0.25">
      <c r="A237" t="s">
        <v>233</v>
      </c>
      <c r="B237" s="18" t="s">
        <v>1767</v>
      </c>
      <c r="C237" s="18">
        <v>315363</v>
      </c>
      <c r="D237" t="s">
        <v>1238</v>
      </c>
      <c r="E237" t="s">
        <v>137</v>
      </c>
      <c r="F237" t="s">
        <v>206</v>
      </c>
      <c r="G237" t="s">
        <v>1781</v>
      </c>
      <c r="H237">
        <v>48.7</v>
      </c>
      <c r="I237" t="s">
        <v>106</v>
      </c>
      <c r="K237" t="s">
        <v>99</v>
      </c>
      <c r="L237" t="s">
        <v>104</v>
      </c>
      <c r="M237">
        <v>3</v>
      </c>
      <c r="N237">
        <v>3</v>
      </c>
      <c r="O237">
        <v>2</v>
      </c>
      <c r="P237">
        <v>5</v>
      </c>
      <c r="Q237">
        <v>4</v>
      </c>
      <c r="R237">
        <v>5</v>
      </c>
      <c r="S237">
        <v>3</v>
      </c>
      <c r="U237" s="8">
        <v>4.0096100000000003</v>
      </c>
      <c r="V237" s="8">
        <v>0.51712999999999998</v>
      </c>
      <c r="W237">
        <v>20.399999999999999</v>
      </c>
      <c r="X237">
        <v>0.96770999999999996</v>
      </c>
      <c r="Y237">
        <v>1.48485</v>
      </c>
      <c r="Z237">
        <v>3.4998900000000002</v>
      </c>
      <c r="AA237">
        <v>0.25017</v>
      </c>
      <c r="AB237">
        <v>4.5499999999999999E-2</v>
      </c>
      <c r="AD237">
        <v>2.5247600000000001</v>
      </c>
      <c r="AE237">
        <v>40</v>
      </c>
      <c r="AG237">
        <v>1</v>
      </c>
      <c r="AJ237">
        <v>2.0976599999999999</v>
      </c>
      <c r="AK237">
        <v>0.68596000000000001</v>
      </c>
      <c r="AL237">
        <v>0.31988</v>
      </c>
      <c r="AM237">
        <v>3.1034999999999999</v>
      </c>
      <c r="AN237">
        <v>2.4640599999999999</v>
      </c>
      <c r="AO237">
        <v>1.0377099999999999</v>
      </c>
      <c r="AP237">
        <v>0.60543999999999998</v>
      </c>
      <c r="AQ237">
        <v>4.0791199999999996</v>
      </c>
      <c r="AS237">
        <v>0</v>
      </c>
      <c r="AT237">
        <v>1</v>
      </c>
      <c r="AU237">
        <v>0</v>
      </c>
      <c r="AV237">
        <v>0</v>
      </c>
      <c r="AW237" s="4">
        <v>0</v>
      </c>
      <c r="AX237">
        <v>0</v>
      </c>
      <c r="AY237">
        <v>0</v>
      </c>
      <c r="BA237" s="1">
        <v>43791</v>
      </c>
      <c r="BB237">
        <v>4</v>
      </c>
      <c r="BC237">
        <v>4</v>
      </c>
      <c r="BD237">
        <v>0</v>
      </c>
      <c r="BE237">
        <v>20</v>
      </c>
      <c r="BF237">
        <v>1</v>
      </c>
      <c r="BG237">
        <v>0</v>
      </c>
      <c r="BH237">
        <v>20</v>
      </c>
      <c r="BI237" s="1">
        <v>43438</v>
      </c>
      <c r="BJ237">
        <v>5</v>
      </c>
      <c r="BK237">
        <v>2</v>
      </c>
      <c r="BL237">
        <v>3</v>
      </c>
      <c r="BM237">
        <v>20</v>
      </c>
      <c r="BN237">
        <v>1</v>
      </c>
      <c r="BO237">
        <v>0</v>
      </c>
      <c r="BP237">
        <v>20</v>
      </c>
      <c r="BQ237" s="1">
        <v>43004</v>
      </c>
      <c r="BR237">
        <v>5</v>
      </c>
      <c r="BS237">
        <v>5</v>
      </c>
      <c r="BT237">
        <v>0</v>
      </c>
      <c r="BU237">
        <v>32</v>
      </c>
      <c r="BV237">
        <v>1</v>
      </c>
      <c r="BW237">
        <v>0</v>
      </c>
      <c r="BX237">
        <v>32</v>
      </c>
      <c r="BY237">
        <v>22</v>
      </c>
      <c r="CA237" t="s">
        <v>1240</v>
      </c>
      <c r="CB237" t="s">
        <v>1241</v>
      </c>
      <c r="CC237">
        <v>7042</v>
      </c>
      <c r="CD237">
        <v>200</v>
      </c>
      <c r="CE237">
        <v>9737464616</v>
      </c>
      <c r="CF237" t="s">
        <v>98</v>
      </c>
      <c r="CG237" t="s">
        <v>99</v>
      </c>
      <c r="CH237" s="1">
        <v>35430</v>
      </c>
      <c r="CI237" t="s">
        <v>99</v>
      </c>
      <c r="CJ237" t="s">
        <v>100</v>
      </c>
      <c r="CK237" t="s">
        <v>99</v>
      </c>
      <c r="CL237" t="s">
        <v>102</v>
      </c>
      <c r="CM237" t="s">
        <v>1239</v>
      </c>
      <c r="CN237">
        <v>64</v>
      </c>
      <c r="CO237" s="1">
        <v>44621</v>
      </c>
      <c r="CP237" s="1"/>
      <c r="CV237"/>
    </row>
    <row r="238" spans="1:104" x14ac:dyDescent="0.25">
      <c r="A238" t="s">
        <v>233</v>
      </c>
      <c r="B238" s="18" t="s">
        <v>1767</v>
      </c>
      <c r="C238" s="18">
        <v>315338</v>
      </c>
      <c r="D238" t="s">
        <v>1141</v>
      </c>
      <c r="E238" t="s">
        <v>167</v>
      </c>
      <c r="F238" t="s">
        <v>181</v>
      </c>
      <c r="G238" t="s">
        <v>1782</v>
      </c>
      <c r="H238">
        <v>149.30000000000001</v>
      </c>
      <c r="I238" t="s">
        <v>121</v>
      </c>
      <c r="K238" t="s">
        <v>99</v>
      </c>
      <c r="L238" t="s">
        <v>104</v>
      </c>
      <c r="M238">
        <v>3</v>
      </c>
      <c r="N238">
        <v>1</v>
      </c>
      <c r="O238">
        <v>4</v>
      </c>
      <c r="P238">
        <v>4</v>
      </c>
      <c r="Q238">
        <v>5</v>
      </c>
      <c r="R238">
        <v>3</v>
      </c>
      <c r="S238">
        <v>1</v>
      </c>
      <c r="W238">
        <v>33.6</v>
      </c>
      <c r="AE238">
        <v>28.6</v>
      </c>
      <c r="AG238">
        <v>4</v>
      </c>
      <c r="AS238">
        <v>0</v>
      </c>
      <c r="AT238">
        <v>0</v>
      </c>
      <c r="AU238">
        <v>0</v>
      </c>
      <c r="AV238">
        <v>0</v>
      </c>
      <c r="AW238" s="4">
        <v>0</v>
      </c>
      <c r="AX238">
        <v>0</v>
      </c>
      <c r="AY238">
        <v>0</v>
      </c>
      <c r="BA238" s="1">
        <v>43839</v>
      </c>
      <c r="BB238">
        <v>2</v>
      </c>
      <c r="BC238">
        <v>2</v>
      </c>
      <c r="BD238">
        <v>0</v>
      </c>
      <c r="BE238">
        <v>8</v>
      </c>
      <c r="BF238">
        <v>1</v>
      </c>
      <c r="BG238">
        <v>0</v>
      </c>
      <c r="BH238">
        <v>8</v>
      </c>
      <c r="BI238" s="1">
        <v>43479</v>
      </c>
      <c r="BJ238">
        <v>2</v>
      </c>
      <c r="BK238">
        <v>2</v>
      </c>
      <c r="BL238">
        <v>0</v>
      </c>
      <c r="BM238">
        <v>8</v>
      </c>
      <c r="BN238">
        <v>1</v>
      </c>
      <c r="BO238">
        <v>0</v>
      </c>
      <c r="BP238">
        <v>8</v>
      </c>
      <c r="BQ238" s="1">
        <v>43014</v>
      </c>
      <c r="BR238">
        <v>4</v>
      </c>
      <c r="BS238">
        <v>4</v>
      </c>
      <c r="BT238">
        <v>0</v>
      </c>
      <c r="BU238">
        <v>32</v>
      </c>
      <c r="BV238">
        <v>1</v>
      </c>
      <c r="BW238">
        <v>0</v>
      </c>
      <c r="BX238">
        <v>32</v>
      </c>
      <c r="BY238">
        <v>12</v>
      </c>
      <c r="CA238" t="s">
        <v>504</v>
      </c>
      <c r="CB238" t="s">
        <v>1143</v>
      </c>
      <c r="CC238">
        <v>8648</v>
      </c>
      <c r="CD238">
        <v>260</v>
      </c>
      <c r="CE238">
        <v>6098960006</v>
      </c>
      <c r="CF238" t="s">
        <v>98</v>
      </c>
      <c r="CG238" t="s">
        <v>99</v>
      </c>
      <c r="CH238" s="1">
        <v>34645</v>
      </c>
      <c r="CI238" t="s">
        <v>99</v>
      </c>
      <c r="CJ238" t="s">
        <v>100</v>
      </c>
      <c r="CK238" t="s">
        <v>99</v>
      </c>
      <c r="CL238" t="s">
        <v>102</v>
      </c>
      <c r="CM238" t="s">
        <v>1142</v>
      </c>
      <c r="CN238">
        <v>180</v>
      </c>
      <c r="CO238" s="1">
        <v>44621</v>
      </c>
      <c r="CP238" s="1"/>
      <c r="CS238">
        <v>12</v>
      </c>
      <c r="CV238"/>
      <c r="CX238">
        <v>12</v>
      </c>
      <c r="CY238">
        <v>6</v>
      </c>
      <c r="CZ238">
        <v>6</v>
      </c>
    </row>
    <row r="239" spans="1:104" x14ac:dyDescent="0.25">
      <c r="A239" t="s">
        <v>233</v>
      </c>
      <c r="B239" s="18" t="s">
        <v>1767</v>
      </c>
      <c r="C239" s="18">
        <v>315303</v>
      </c>
      <c r="D239" t="s">
        <v>1028</v>
      </c>
      <c r="E239" t="s">
        <v>188</v>
      </c>
      <c r="F239" t="s">
        <v>194</v>
      </c>
      <c r="G239" t="s">
        <v>1781</v>
      </c>
      <c r="H239">
        <v>249.3</v>
      </c>
      <c r="I239" t="s">
        <v>106</v>
      </c>
      <c r="K239" t="s">
        <v>99</v>
      </c>
      <c r="L239" t="s">
        <v>104</v>
      </c>
      <c r="M239">
        <v>3</v>
      </c>
      <c r="N239">
        <v>3</v>
      </c>
      <c r="O239">
        <v>2</v>
      </c>
      <c r="P239">
        <v>5</v>
      </c>
      <c r="Q239">
        <v>5</v>
      </c>
      <c r="R239">
        <v>4</v>
      </c>
      <c r="S239">
        <v>3</v>
      </c>
      <c r="U239" s="8">
        <v>3.7852800000000002</v>
      </c>
      <c r="V239" s="8">
        <v>0.57267000000000001</v>
      </c>
      <c r="W239">
        <v>67.3</v>
      </c>
      <c r="X239">
        <v>0.83184999999999998</v>
      </c>
      <c r="Y239">
        <v>1.4045300000000001</v>
      </c>
      <c r="Z239">
        <v>2.8210700000000002</v>
      </c>
      <c r="AA239">
        <v>0.25599</v>
      </c>
      <c r="AB239">
        <v>7.4249999999999997E-2</v>
      </c>
      <c r="AD239">
        <v>2.3807499999999999</v>
      </c>
      <c r="AE239">
        <v>60.8</v>
      </c>
      <c r="AG239">
        <v>2</v>
      </c>
      <c r="AJ239">
        <v>1.8987000000000001</v>
      </c>
      <c r="AK239">
        <v>0.70352999999999999</v>
      </c>
      <c r="AL239">
        <v>0.34447</v>
      </c>
      <c r="AM239">
        <v>2.9466899999999998</v>
      </c>
      <c r="AN239">
        <v>2.5669900000000001</v>
      </c>
      <c r="AO239">
        <v>0.86973999999999996</v>
      </c>
      <c r="AP239">
        <v>0.62260000000000004</v>
      </c>
      <c r="AQ239">
        <v>4.0558199999999998</v>
      </c>
      <c r="AS239">
        <v>0</v>
      </c>
      <c r="AT239">
        <v>4</v>
      </c>
      <c r="AU239">
        <v>2</v>
      </c>
      <c r="AV239">
        <v>2</v>
      </c>
      <c r="AW239" s="4">
        <v>13000</v>
      </c>
      <c r="AX239">
        <v>0</v>
      </c>
      <c r="AY239">
        <v>2</v>
      </c>
      <c r="BA239" s="1">
        <v>44113</v>
      </c>
      <c r="BB239">
        <v>8</v>
      </c>
      <c r="BC239">
        <v>6</v>
      </c>
      <c r="BD239">
        <v>1</v>
      </c>
      <c r="BE239">
        <v>36</v>
      </c>
      <c r="BF239">
        <v>1</v>
      </c>
      <c r="BG239">
        <v>0</v>
      </c>
      <c r="BH239">
        <v>36</v>
      </c>
      <c r="BI239" s="1">
        <v>43593</v>
      </c>
      <c r="BJ239">
        <v>4</v>
      </c>
      <c r="BK239">
        <v>3</v>
      </c>
      <c r="BL239">
        <v>0</v>
      </c>
      <c r="BM239">
        <v>20</v>
      </c>
      <c r="BN239">
        <v>1</v>
      </c>
      <c r="BO239">
        <v>0</v>
      </c>
      <c r="BP239">
        <v>20</v>
      </c>
      <c r="BQ239" s="1">
        <v>43174</v>
      </c>
      <c r="BR239">
        <v>5</v>
      </c>
      <c r="BS239">
        <v>5</v>
      </c>
      <c r="BT239">
        <v>0</v>
      </c>
      <c r="BU239">
        <v>36</v>
      </c>
      <c r="BV239">
        <v>1</v>
      </c>
      <c r="BW239">
        <v>0</v>
      </c>
      <c r="BX239">
        <v>36</v>
      </c>
      <c r="BY239">
        <v>30.667000000000002</v>
      </c>
      <c r="CA239" t="s">
        <v>1030</v>
      </c>
      <c r="CB239" t="s">
        <v>1031</v>
      </c>
      <c r="CC239">
        <v>7960</v>
      </c>
      <c r="CD239">
        <v>300</v>
      </c>
      <c r="CE239">
        <v>9732852800</v>
      </c>
      <c r="CF239" t="s">
        <v>98</v>
      </c>
      <c r="CG239" t="s">
        <v>99</v>
      </c>
      <c r="CH239" s="1">
        <v>33482</v>
      </c>
      <c r="CI239" t="s">
        <v>99</v>
      </c>
      <c r="CJ239" t="s">
        <v>99</v>
      </c>
      <c r="CK239" t="s">
        <v>99</v>
      </c>
      <c r="CL239" t="s">
        <v>102</v>
      </c>
      <c r="CM239" t="s">
        <v>1029</v>
      </c>
      <c r="CN239">
        <v>283</v>
      </c>
      <c r="CO239" s="1">
        <v>44621</v>
      </c>
      <c r="CP239" s="1"/>
      <c r="CV239"/>
    </row>
    <row r="240" spans="1:104" x14ac:dyDescent="0.25">
      <c r="A240" t="s">
        <v>233</v>
      </c>
      <c r="B240" s="18" t="s">
        <v>1767</v>
      </c>
      <c r="C240" s="18">
        <v>315157</v>
      </c>
      <c r="D240" t="s">
        <v>595</v>
      </c>
      <c r="E240" t="s">
        <v>188</v>
      </c>
      <c r="F240" t="s">
        <v>194</v>
      </c>
      <c r="G240" t="s">
        <v>1781</v>
      </c>
      <c r="H240">
        <v>159.30000000000001</v>
      </c>
      <c r="I240" t="s">
        <v>114</v>
      </c>
      <c r="K240" t="s">
        <v>99</v>
      </c>
      <c r="L240" t="s">
        <v>104</v>
      </c>
      <c r="M240">
        <v>2</v>
      </c>
      <c r="N240">
        <v>4</v>
      </c>
      <c r="O240">
        <v>1</v>
      </c>
      <c r="P240">
        <v>5</v>
      </c>
      <c r="Q240">
        <v>5</v>
      </c>
      <c r="R240">
        <v>5</v>
      </c>
      <c r="S240">
        <v>4</v>
      </c>
      <c r="U240" s="8">
        <v>3.9153500000000001</v>
      </c>
      <c r="V240" s="8">
        <v>0.63553999999999999</v>
      </c>
      <c r="W240">
        <v>38.200000000000003</v>
      </c>
      <c r="X240">
        <v>0.95018999999999998</v>
      </c>
      <c r="Y240">
        <v>1.5857300000000001</v>
      </c>
      <c r="Z240">
        <v>3.3380800000000002</v>
      </c>
      <c r="AA240">
        <v>0.30614000000000002</v>
      </c>
      <c r="AB240">
        <v>8.8609999999999994E-2</v>
      </c>
      <c r="AD240">
        <v>2.3296199999999998</v>
      </c>
      <c r="AE240">
        <v>50</v>
      </c>
      <c r="AG240">
        <v>1</v>
      </c>
      <c r="AJ240">
        <v>1.94807</v>
      </c>
      <c r="AK240">
        <v>0.69599999999999995</v>
      </c>
      <c r="AL240">
        <v>0.32268999999999998</v>
      </c>
      <c r="AM240">
        <v>2.9667599999999998</v>
      </c>
      <c r="AN240">
        <v>2.4481899999999999</v>
      </c>
      <c r="AO240">
        <v>1.0042199999999999</v>
      </c>
      <c r="AP240">
        <v>0.73758000000000001</v>
      </c>
      <c r="AQ240">
        <v>4.1668099999999999</v>
      </c>
      <c r="AS240">
        <v>0</v>
      </c>
      <c r="AT240">
        <v>3</v>
      </c>
      <c r="AU240">
        <v>0</v>
      </c>
      <c r="AV240">
        <v>1</v>
      </c>
      <c r="AW240" s="4">
        <v>21875</v>
      </c>
      <c r="AX240">
        <v>1</v>
      </c>
      <c r="AY240">
        <v>2</v>
      </c>
      <c r="BA240" s="1">
        <v>44414</v>
      </c>
      <c r="BB240">
        <v>3</v>
      </c>
      <c r="BC240">
        <v>3</v>
      </c>
      <c r="BD240">
        <v>0</v>
      </c>
      <c r="BE240">
        <v>16</v>
      </c>
      <c r="BF240">
        <v>1</v>
      </c>
      <c r="BG240">
        <v>0</v>
      </c>
      <c r="BH240">
        <v>16</v>
      </c>
      <c r="BI240" s="1">
        <v>43727</v>
      </c>
      <c r="BJ240">
        <v>14</v>
      </c>
      <c r="BK240">
        <v>11</v>
      </c>
      <c r="BL240">
        <v>3</v>
      </c>
      <c r="BM240">
        <v>88</v>
      </c>
      <c r="BN240">
        <v>1</v>
      </c>
      <c r="BO240">
        <v>0</v>
      </c>
      <c r="BP240">
        <v>88</v>
      </c>
      <c r="BQ240" s="1">
        <v>43343</v>
      </c>
      <c r="BR240">
        <v>5</v>
      </c>
      <c r="BS240">
        <v>5</v>
      </c>
      <c r="BT240">
        <v>0</v>
      </c>
      <c r="BU240">
        <v>16</v>
      </c>
      <c r="BV240">
        <v>1</v>
      </c>
      <c r="BW240">
        <v>0</v>
      </c>
      <c r="BX240">
        <v>16</v>
      </c>
      <c r="BY240">
        <v>40</v>
      </c>
      <c r="CA240" t="s">
        <v>597</v>
      </c>
      <c r="CB240" t="s">
        <v>598</v>
      </c>
      <c r="CC240">
        <v>7960</v>
      </c>
      <c r="CD240">
        <v>300</v>
      </c>
      <c r="CE240">
        <v>9735409800</v>
      </c>
      <c r="CF240" t="s">
        <v>98</v>
      </c>
      <c r="CG240" t="s">
        <v>99</v>
      </c>
      <c r="CH240" s="1">
        <v>27454</v>
      </c>
      <c r="CI240" t="s">
        <v>99</v>
      </c>
      <c r="CJ240" t="s">
        <v>99</v>
      </c>
      <c r="CK240" t="s">
        <v>99</v>
      </c>
      <c r="CL240" t="s">
        <v>102</v>
      </c>
      <c r="CM240" t="s">
        <v>596</v>
      </c>
      <c r="CN240">
        <v>287</v>
      </c>
      <c r="CO240" s="1">
        <v>44621</v>
      </c>
      <c r="CP240" s="1"/>
      <c r="CV240"/>
    </row>
    <row r="241" spans="1:101" x14ac:dyDescent="0.25">
      <c r="A241" t="s">
        <v>233</v>
      </c>
      <c r="B241" s="18" t="s">
        <v>1767</v>
      </c>
      <c r="C241" s="18">
        <v>315456</v>
      </c>
      <c r="D241" t="s">
        <v>1476</v>
      </c>
      <c r="E241" t="s">
        <v>764</v>
      </c>
      <c r="F241" t="s">
        <v>473</v>
      </c>
      <c r="G241" t="s">
        <v>1781</v>
      </c>
      <c r="H241">
        <v>109.2</v>
      </c>
      <c r="I241" t="s">
        <v>106</v>
      </c>
      <c r="K241" t="s">
        <v>99</v>
      </c>
      <c r="L241" t="s">
        <v>104</v>
      </c>
      <c r="M241">
        <v>2</v>
      </c>
      <c r="N241">
        <v>3</v>
      </c>
      <c r="O241">
        <v>1</v>
      </c>
      <c r="P241">
        <v>5</v>
      </c>
      <c r="Q241">
        <v>5</v>
      </c>
      <c r="R241">
        <v>5</v>
      </c>
      <c r="S241">
        <v>3</v>
      </c>
      <c r="U241" s="8">
        <v>3.0179800000000001</v>
      </c>
      <c r="V241" s="8">
        <v>0.49753999999999998</v>
      </c>
      <c r="W241">
        <v>55.6</v>
      </c>
      <c r="X241">
        <v>0.81777</v>
      </c>
      <c r="Y241">
        <v>1.31532</v>
      </c>
      <c r="Z241">
        <v>2.6400700000000001</v>
      </c>
      <c r="AA241">
        <v>0.21606</v>
      </c>
      <c r="AB241">
        <v>9.4579999999999997E-2</v>
      </c>
      <c r="AD241">
        <v>1.7026699999999999</v>
      </c>
      <c r="AE241">
        <v>43.8</v>
      </c>
      <c r="AG241">
        <v>1</v>
      </c>
      <c r="AJ241">
        <v>1.91344</v>
      </c>
      <c r="AK241">
        <v>0.67222999999999999</v>
      </c>
      <c r="AL241">
        <v>0.33285999999999999</v>
      </c>
      <c r="AM241">
        <v>2.9185300000000001</v>
      </c>
      <c r="AN241">
        <v>1.8217099999999999</v>
      </c>
      <c r="AO241">
        <v>0.89483000000000001</v>
      </c>
      <c r="AP241">
        <v>0.55978000000000006</v>
      </c>
      <c r="AQ241">
        <v>3.2648899999999998</v>
      </c>
      <c r="AS241">
        <v>0</v>
      </c>
      <c r="AT241">
        <v>0</v>
      </c>
      <c r="AU241">
        <v>1</v>
      </c>
      <c r="AV241">
        <v>3</v>
      </c>
      <c r="AW241" s="4">
        <v>11375</v>
      </c>
      <c r="AX241">
        <v>0</v>
      </c>
      <c r="AY241">
        <v>3</v>
      </c>
      <c r="BA241" s="1">
        <v>43902</v>
      </c>
      <c r="BB241">
        <v>6</v>
      </c>
      <c r="BC241">
        <v>6</v>
      </c>
      <c r="BD241">
        <v>0</v>
      </c>
      <c r="BE241">
        <v>32</v>
      </c>
      <c r="BF241">
        <v>1</v>
      </c>
      <c r="BG241">
        <v>0</v>
      </c>
      <c r="BH241">
        <v>32</v>
      </c>
      <c r="BI241" s="1">
        <v>43559</v>
      </c>
      <c r="BJ241">
        <v>7</v>
      </c>
      <c r="BK241">
        <v>6</v>
      </c>
      <c r="BL241">
        <v>0</v>
      </c>
      <c r="BM241">
        <v>44</v>
      </c>
      <c r="BN241">
        <v>1</v>
      </c>
      <c r="BO241">
        <v>0</v>
      </c>
      <c r="BP241">
        <v>44</v>
      </c>
      <c r="BQ241" s="1">
        <v>43136</v>
      </c>
      <c r="BR241">
        <v>8</v>
      </c>
      <c r="BS241">
        <v>8</v>
      </c>
      <c r="BT241">
        <v>0</v>
      </c>
      <c r="BU241">
        <v>80</v>
      </c>
      <c r="BV241">
        <v>1</v>
      </c>
      <c r="BW241">
        <v>0</v>
      </c>
      <c r="BX241">
        <v>80</v>
      </c>
      <c r="BY241">
        <v>44</v>
      </c>
      <c r="CA241" t="s">
        <v>1478</v>
      </c>
      <c r="CB241" t="s">
        <v>1479</v>
      </c>
      <c r="CC241">
        <v>8087</v>
      </c>
      <c r="CD241">
        <v>310</v>
      </c>
      <c r="CE241">
        <v>6092943200</v>
      </c>
      <c r="CF241" t="s">
        <v>98</v>
      </c>
      <c r="CG241" t="s">
        <v>99</v>
      </c>
      <c r="CH241" s="1">
        <v>36405</v>
      </c>
      <c r="CI241" t="s">
        <v>99</v>
      </c>
      <c r="CJ241" t="s">
        <v>99</v>
      </c>
      <c r="CK241" t="s">
        <v>99</v>
      </c>
      <c r="CL241" t="s">
        <v>102</v>
      </c>
      <c r="CM241" t="s">
        <v>1477</v>
      </c>
      <c r="CN241">
        <v>120</v>
      </c>
      <c r="CO241" s="1">
        <v>44621</v>
      </c>
      <c r="CP241" s="1"/>
      <c r="CV241"/>
    </row>
    <row r="242" spans="1:101" x14ac:dyDescent="0.25">
      <c r="A242" t="s">
        <v>233</v>
      </c>
      <c r="B242" s="18" t="s">
        <v>1767</v>
      </c>
      <c r="C242" s="18">
        <v>315419</v>
      </c>
      <c r="D242" t="s">
        <v>1377</v>
      </c>
      <c r="E242" t="s">
        <v>212</v>
      </c>
      <c r="F242" t="s">
        <v>202</v>
      </c>
      <c r="G242" t="s">
        <v>1782</v>
      </c>
      <c r="H242">
        <v>72</v>
      </c>
      <c r="I242" t="s">
        <v>108</v>
      </c>
      <c r="K242" t="s">
        <v>99</v>
      </c>
      <c r="L242" t="s">
        <v>104</v>
      </c>
      <c r="M242">
        <v>5</v>
      </c>
      <c r="N242">
        <v>4</v>
      </c>
      <c r="O242">
        <v>4</v>
      </c>
      <c r="P242">
        <v>5</v>
      </c>
      <c r="Q242">
        <v>5</v>
      </c>
      <c r="R242">
        <v>5</v>
      </c>
      <c r="S242">
        <v>4</v>
      </c>
      <c r="U242" s="8">
        <v>4.5282400000000003</v>
      </c>
      <c r="V242" s="8">
        <v>0.79459000000000002</v>
      </c>
      <c r="W242">
        <v>33.799999999999997</v>
      </c>
      <c r="X242">
        <v>1.11398</v>
      </c>
      <c r="Y242">
        <v>1.90856</v>
      </c>
      <c r="Z242">
        <v>4.0583600000000004</v>
      </c>
      <c r="AA242">
        <v>0.49569999999999997</v>
      </c>
      <c r="AB242">
        <v>7.7579999999999996E-2</v>
      </c>
      <c r="AD242">
        <v>2.6196799999999998</v>
      </c>
      <c r="AE242">
        <v>52.9</v>
      </c>
      <c r="AH242">
        <v>6</v>
      </c>
      <c r="AJ242">
        <v>2.0912899999999999</v>
      </c>
      <c r="AK242">
        <v>0.67832000000000003</v>
      </c>
      <c r="AL242">
        <v>0.29859000000000002</v>
      </c>
      <c r="AM242">
        <v>3.0682</v>
      </c>
      <c r="AN242">
        <v>2.5644800000000001</v>
      </c>
      <c r="AO242">
        <v>1.2079899999999999</v>
      </c>
      <c r="AP242">
        <v>0.99661999999999995</v>
      </c>
      <c r="AQ242">
        <v>4.6597400000000002</v>
      </c>
      <c r="AS242">
        <v>0</v>
      </c>
      <c r="AT242">
        <v>3</v>
      </c>
      <c r="AU242">
        <v>0</v>
      </c>
      <c r="AV242">
        <v>0</v>
      </c>
      <c r="AW242" s="4">
        <v>0</v>
      </c>
      <c r="AX242">
        <v>0</v>
      </c>
      <c r="AY242">
        <v>0</v>
      </c>
      <c r="BA242" s="1">
        <v>44309</v>
      </c>
      <c r="BB242">
        <v>3</v>
      </c>
      <c r="BC242">
        <v>0</v>
      </c>
      <c r="BD242">
        <v>3</v>
      </c>
      <c r="BE242">
        <v>12</v>
      </c>
      <c r="BF242">
        <v>0</v>
      </c>
      <c r="BG242">
        <v>0</v>
      </c>
      <c r="BH242">
        <v>12</v>
      </c>
      <c r="BI242" s="1">
        <v>43644</v>
      </c>
      <c r="BJ242">
        <v>2</v>
      </c>
      <c r="BK242">
        <v>2</v>
      </c>
      <c r="BL242">
        <v>0</v>
      </c>
      <c r="BM242">
        <v>8</v>
      </c>
      <c r="BN242">
        <v>1</v>
      </c>
      <c r="BO242">
        <v>0</v>
      </c>
      <c r="BP242">
        <v>8</v>
      </c>
      <c r="BQ242" s="1">
        <v>43269</v>
      </c>
      <c r="BR242">
        <v>5</v>
      </c>
      <c r="BS242">
        <v>5</v>
      </c>
      <c r="BT242">
        <v>0</v>
      </c>
      <c r="BU242">
        <v>20</v>
      </c>
      <c r="BV242">
        <v>1</v>
      </c>
      <c r="BW242">
        <v>0</v>
      </c>
      <c r="BX242">
        <v>20</v>
      </c>
      <c r="BY242">
        <v>12</v>
      </c>
      <c r="CA242" t="s">
        <v>1379</v>
      </c>
      <c r="CB242" t="s">
        <v>1380</v>
      </c>
      <c r="CC242">
        <v>8807</v>
      </c>
      <c r="CD242">
        <v>350</v>
      </c>
      <c r="CE242">
        <v>9087224140</v>
      </c>
      <c r="CF242" t="s">
        <v>98</v>
      </c>
      <c r="CG242" t="s">
        <v>99</v>
      </c>
      <c r="CH242" s="1">
        <v>35765</v>
      </c>
      <c r="CI242" t="s">
        <v>99</v>
      </c>
      <c r="CJ242" t="s">
        <v>99</v>
      </c>
      <c r="CK242" t="s">
        <v>99</v>
      </c>
      <c r="CL242" t="s">
        <v>102</v>
      </c>
      <c r="CM242" t="s">
        <v>1378</v>
      </c>
      <c r="CN242">
        <v>82</v>
      </c>
      <c r="CO242" s="1">
        <v>44621</v>
      </c>
      <c r="CP242" s="1"/>
      <c r="CV242"/>
    </row>
    <row r="243" spans="1:101" x14ac:dyDescent="0.25">
      <c r="A243" t="s">
        <v>233</v>
      </c>
      <c r="B243" s="18" t="s">
        <v>1767</v>
      </c>
      <c r="C243" s="18">
        <v>315346</v>
      </c>
      <c r="D243" t="s">
        <v>1169</v>
      </c>
      <c r="E243" t="s">
        <v>277</v>
      </c>
      <c r="F243" t="s">
        <v>278</v>
      </c>
      <c r="G243" t="s">
        <v>1783</v>
      </c>
      <c r="H243">
        <v>185.5</v>
      </c>
      <c r="I243" t="s">
        <v>127</v>
      </c>
      <c r="J243" t="s">
        <v>107</v>
      </c>
      <c r="K243" t="s">
        <v>99</v>
      </c>
      <c r="L243" t="s">
        <v>104</v>
      </c>
      <c r="M243">
        <v>2</v>
      </c>
      <c r="N243">
        <v>5</v>
      </c>
      <c r="O243">
        <v>1</v>
      </c>
      <c r="P243">
        <v>5</v>
      </c>
      <c r="Q243">
        <v>5</v>
      </c>
      <c r="S243">
        <v>5</v>
      </c>
      <c r="U243" s="8">
        <v>5.3904800000000002</v>
      </c>
      <c r="V243" s="8">
        <v>1.3865799999999999</v>
      </c>
      <c r="W243">
        <v>18.7</v>
      </c>
      <c r="X243">
        <v>0.76678999999999997</v>
      </c>
      <c r="Y243">
        <v>2.1533600000000002</v>
      </c>
      <c r="Z243">
        <v>4.8053900000000001</v>
      </c>
      <c r="AA243">
        <v>0.96792999999999996</v>
      </c>
      <c r="AB243">
        <v>3.091E-2</v>
      </c>
      <c r="AD243">
        <v>3.2371099999999999</v>
      </c>
      <c r="AE243">
        <v>28.1</v>
      </c>
      <c r="AG243">
        <v>0</v>
      </c>
      <c r="AJ243">
        <v>1.9416800000000001</v>
      </c>
      <c r="AK243">
        <v>0.63622999999999996</v>
      </c>
      <c r="AL243">
        <v>0.28369</v>
      </c>
      <c r="AM243">
        <v>2.8616100000000002</v>
      </c>
      <c r="AN243">
        <v>3.4130699999999998</v>
      </c>
      <c r="AO243">
        <v>0.88651000000000002</v>
      </c>
      <c r="AP243">
        <v>1.83043</v>
      </c>
      <c r="AQ243">
        <v>5.9474799999999997</v>
      </c>
      <c r="AS243">
        <v>0</v>
      </c>
      <c r="AT243">
        <v>2</v>
      </c>
      <c r="AU243">
        <v>2</v>
      </c>
      <c r="AV243">
        <v>2</v>
      </c>
      <c r="AW243" s="4">
        <v>22048.1</v>
      </c>
      <c r="AX243">
        <v>1</v>
      </c>
      <c r="AY243">
        <v>3</v>
      </c>
      <c r="BA243" s="1">
        <v>44489</v>
      </c>
      <c r="BB243">
        <v>2</v>
      </c>
      <c r="BC243">
        <v>1</v>
      </c>
      <c r="BD243">
        <v>1</v>
      </c>
      <c r="BE243">
        <v>8</v>
      </c>
      <c r="BF243">
        <v>1</v>
      </c>
      <c r="BG243">
        <v>0</v>
      </c>
      <c r="BH243">
        <v>8</v>
      </c>
      <c r="BI243" s="1">
        <v>43760</v>
      </c>
      <c r="BJ243">
        <v>3</v>
      </c>
      <c r="BK243">
        <v>1</v>
      </c>
      <c r="BL243">
        <v>0</v>
      </c>
      <c r="BM243">
        <v>233</v>
      </c>
      <c r="BN243">
        <v>1</v>
      </c>
      <c r="BO243">
        <v>0</v>
      </c>
      <c r="BP243">
        <v>233</v>
      </c>
      <c r="BQ243" s="1">
        <v>43434</v>
      </c>
      <c r="BR243">
        <v>6</v>
      </c>
      <c r="BS243">
        <v>6</v>
      </c>
      <c r="BT243">
        <v>0</v>
      </c>
      <c r="BU243">
        <v>36</v>
      </c>
      <c r="BV243">
        <v>1</v>
      </c>
      <c r="BW243">
        <v>0</v>
      </c>
      <c r="BX243">
        <v>36</v>
      </c>
      <c r="BY243">
        <v>87.667000000000002</v>
      </c>
      <c r="CA243" t="s">
        <v>1171</v>
      </c>
      <c r="CB243" t="s">
        <v>1172</v>
      </c>
      <c r="CC243">
        <v>7652</v>
      </c>
      <c r="CD243">
        <v>100</v>
      </c>
      <c r="CE243">
        <v>2016348212</v>
      </c>
      <c r="CF243" t="s">
        <v>122</v>
      </c>
      <c r="CG243" t="s">
        <v>99</v>
      </c>
      <c r="CH243" s="1">
        <v>34872</v>
      </c>
      <c r="CI243" t="s">
        <v>99</v>
      </c>
      <c r="CJ243" t="s">
        <v>99</v>
      </c>
      <c r="CK243" t="s">
        <v>99</v>
      </c>
      <c r="CL243" t="s">
        <v>102</v>
      </c>
      <c r="CM243" t="s">
        <v>1170</v>
      </c>
      <c r="CN243">
        <v>336</v>
      </c>
      <c r="CO243" s="1">
        <v>44621</v>
      </c>
      <c r="CP243" s="1"/>
      <c r="CV243"/>
      <c r="CW243">
        <v>2</v>
      </c>
    </row>
    <row r="244" spans="1:101" x14ac:dyDescent="0.25">
      <c r="A244" t="s">
        <v>233</v>
      </c>
      <c r="B244" s="18" t="s">
        <v>1767</v>
      </c>
      <c r="C244" s="18">
        <v>315393</v>
      </c>
      <c r="D244" t="s">
        <v>1325</v>
      </c>
      <c r="E244" t="s">
        <v>158</v>
      </c>
      <c r="F244" t="s">
        <v>206</v>
      </c>
      <c r="G244" t="s">
        <v>1782</v>
      </c>
      <c r="H244">
        <v>40.299999999999997</v>
      </c>
      <c r="I244" t="s">
        <v>108</v>
      </c>
      <c r="K244" t="s">
        <v>99</v>
      </c>
      <c r="L244" t="s">
        <v>104</v>
      </c>
      <c r="M244">
        <v>4</v>
      </c>
      <c r="N244">
        <v>5</v>
      </c>
      <c r="O244">
        <v>2</v>
      </c>
      <c r="P244">
        <v>5</v>
      </c>
      <c r="Q244">
        <v>5</v>
      </c>
      <c r="S244">
        <v>5</v>
      </c>
      <c r="U244" s="8">
        <v>7.3867599999999998</v>
      </c>
      <c r="V244" s="8">
        <v>1.0139499999999999</v>
      </c>
      <c r="W244">
        <v>25.4</v>
      </c>
      <c r="X244">
        <v>2.3397999999999999</v>
      </c>
      <c r="Y244">
        <v>3.3537499999999998</v>
      </c>
      <c r="Z244">
        <v>6.4413600000000004</v>
      </c>
      <c r="AA244">
        <v>0.62868000000000002</v>
      </c>
      <c r="AB244">
        <v>8.1920000000000007E-2</v>
      </c>
      <c r="AD244">
        <v>4.03301</v>
      </c>
      <c r="AE244">
        <v>18.2</v>
      </c>
      <c r="AG244">
        <v>0</v>
      </c>
      <c r="AJ244">
        <v>1.8494600000000001</v>
      </c>
      <c r="AK244">
        <v>0.63583999999999996</v>
      </c>
      <c r="AL244">
        <v>0.28316000000000002</v>
      </c>
      <c r="AM244">
        <v>2.7684700000000002</v>
      </c>
      <c r="AN244">
        <v>4.46427</v>
      </c>
      <c r="AO244">
        <v>2.7067899999999998</v>
      </c>
      <c r="AP244">
        <v>1.341</v>
      </c>
      <c r="AQ244">
        <v>8.4242299999999997</v>
      </c>
      <c r="AS244">
        <v>0</v>
      </c>
      <c r="AT244">
        <v>6</v>
      </c>
      <c r="AU244">
        <v>0</v>
      </c>
      <c r="AV244">
        <v>0</v>
      </c>
      <c r="AW244" s="4">
        <v>0</v>
      </c>
      <c r="AX244">
        <v>0</v>
      </c>
      <c r="AY244">
        <v>0</v>
      </c>
      <c r="BA244" s="1">
        <v>44148</v>
      </c>
      <c r="BB244">
        <v>4</v>
      </c>
      <c r="BC244">
        <v>3</v>
      </c>
      <c r="BD244">
        <v>1</v>
      </c>
      <c r="BE244">
        <v>16</v>
      </c>
      <c r="BF244">
        <v>1</v>
      </c>
      <c r="BG244">
        <v>0</v>
      </c>
      <c r="BH244">
        <v>16</v>
      </c>
      <c r="BI244" s="1">
        <v>43636</v>
      </c>
      <c r="BJ244">
        <v>5</v>
      </c>
      <c r="BK244">
        <v>5</v>
      </c>
      <c r="BL244">
        <v>0</v>
      </c>
      <c r="BM244">
        <v>36</v>
      </c>
      <c r="BN244">
        <v>1</v>
      </c>
      <c r="BO244">
        <v>0</v>
      </c>
      <c r="BP244">
        <v>36</v>
      </c>
      <c r="BQ244" s="1">
        <v>43217</v>
      </c>
      <c r="BR244">
        <v>5</v>
      </c>
      <c r="BS244">
        <v>5</v>
      </c>
      <c r="BT244">
        <v>0</v>
      </c>
      <c r="BU244">
        <v>28</v>
      </c>
      <c r="BV244">
        <v>1</v>
      </c>
      <c r="BW244">
        <v>0</v>
      </c>
      <c r="BX244">
        <v>28</v>
      </c>
      <c r="BY244">
        <v>24.667000000000002</v>
      </c>
      <c r="CA244" t="s">
        <v>1327</v>
      </c>
      <c r="CB244" t="s">
        <v>1328</v>
      </c>
      <c r="CC244">
        <v>7103</v>
      </c>
      <c r="CD244">
        <v>200</v>
      </c>
      <c r="CE244">
        <v>9736242020</v>
      </c>
      <c r="CF244" t="s">
        <v>98</v>
      </c>
      <c r="CG244" t="s">
        <v>99</v>
      </c>
      <c r="CH244" s="1">
        <v>35765</v>
      </c>
      <c r="CI244" t="s">
        <v>99</v>
      </c>
      <c r="CJ244" t="s">
        <v>99</v>
      </c>
      <c r="CK244" t="s">
        <v>99</v>
      </c>
      <c r="CL244" t="s">
        <v>102</v>
      </c>
      <c r="CM244" t="s">
        <v>1326</v>
      </c>
      <c r="CN244">
        <v>180</v>
      </c>
      <c r="CO244" s="1">
        <v>44621</v>
      </c>
      <c r="CP244" s="1"/>
      <c r="CV244"/>
      <c r="CW244">
        <v>2</v>
      </c>
    </row>
    <row r="245" spans="1:101" x14ac:dyDescent="0.25">
      <c r="A245" t="s">
        <v>233</v>
      </c>
      <c r="B245" s="18" t="s">
        <v>1767</v>
      </c>
      <c r="C245" s="18">
        <v>315147</v>
      </c>
      <c r="D245" t="s">
        <v>576</v>
      </c>
      <c r="E245" t="s">
        <v>578</v>
      </c>
      <c r="F245" t="s">
        <v>206</v>
      </c>
      <c r="G245" t="s">
        <v>1781</v>
      </c>
      <c r="H245">
        <v>140.6</v>
      </c>
      <c r="I245" t="s">
        <v>97</v>
      </c>
      <c r="K245" t="s">
        <v>99</v>
      </c>
      <c r="L245" t="s">
        <v>104</v>
      </c>
      <c r="M245">
        <v>1</v>
      </c>
      <c r="N245">
        <v>3</v>
      </c>
      <c r="O245">
        <v>1</v>
      </c>
      <c r="P245">
        <v>3</v>
      </c>
      <c r="Q245">
        <v>4</v>
      </c>
      <c r="R245">
        <v>2</v>
      </c>
      <c r="S245">
        <v>2</v>
      </c>
      <c r="U245" s="8">
        <v>3.40909</v>
      </c>
      <c r="V245" s="8">
        <v>0.32749</v>
      </c>
      <c r="W245">
        <v>41.9</v>
      </c>
      <c r="X245">
        <v>0.70538999999999996</v>
      </c>
      <c r="Y245">
        <v>1.03288</v>
      </c>
      <c r="Z245">
        <v>2.93167</v>
      </c>
      <c r="AA245">
        <v>0.22303999999999999</v>
      </c>
      <c r="AB245">
        <v>4.4269999999999997E-2</v>
      </c>
      <c r="AD245">
        <v>2.3762099999999999</v>
      </c>
      <c r="AE245">
        <v>63.2</v>
      </c>
      <c r="AG245">
        <v>2</v>
      </c>
      <c r="AJ245">
        <v>1.63459</v>
      </c>
      <c r="AK245">
        <v>0.63683999999999996</v>
      </c>
      <c r="AL245">
        <v>0.29931999999999997</v>
      </c>
      <c r="AM245">
        <v>2.5707499999999999</v>
      </c>
      <c r="AN245">
        <v>2.9760599999999999</v>
      </c>
      <c r="AO245">
        <v>0.81474999999999997</v>
      </c>
      <c r="AP245">
        <v>0.40976000000000001</v>
      </c>
      <c r="AQ245">
        <v>4.1869300000000003</v>
      </c>
      <c r="AS245">
        <v>0</v>
      </c>
      <c r="AT245">
        <v>3</v>
      </c>
      <c r="AU245">
        <v>1</v>
      </c>
      <c r="AV245">
        <v>4</v>
      </c>
      <c r="AW245" s="4">
        <v>42727.75</v>
      </c>
      <c r="AX245">
        <v>0</v>
      </c>
      <c r="AY245">
        <v>4</v>
      </c>
      <c r="BA245" s="1">
        <v>43874</v>
      </c>
      <c r="BB245">
        <v>4</v>
      </c>
      <c r="BC245">
        <v>4</v>
      </c>
      <c r="BD245">
        <v>2</v>
      </c>
      <c r="BE245">
        <v>20</v>
      </c>
      <c r="BF245">
        <v>1</v>
      </c>
      <c r="BG245">
        <v>0</v>
      </c>
      <c r="BH245">
        <v>20</v>
      </c>
      <c r="BI245" s="1">
        <v>43756</v>
      </c>
      <c r="BJ245">
        <v>10</v>
      </c>
      <c r="BK245">
        <v>8</v>
      </c>
      <c r="BL245">
        <v>1</v>
      </c>
      <c r="BM245">
        <v>48</v>
      </c>
      <c r="BN245">
        <v>1</v>
      </c>
      <c r="BO245">
        <v>0</v>
      </c>
      <c r="BP245">
        <v>48</v>
      </c>
      <c r="BQ245" s="1">
        <v>43553</v>
      </c>
      <c r="BR245">
        <v>13</v>
      </c>
      <c r="BS245">
        <v>13</v>
      </c>
      <c r="BT245">
        <v>0</v>
      </c>
      <c r="BU245">
        <v>64</v>
      </c>
      <c r="BV245">
        <v>1</v>
      </c>
      <c r="BW245">
        <v>0</v>
      </c>
      <c r="BX245">
        <v>64</v>
      </c>
      <c r="BY245">
        <v>36.667000000000002</v>
      </c>
      <c r="CA245" t="s">
        <v>579</v>
      </c>
      <c r="CB245" t="s">
        <v>580</v>
      </c>
      <c r="CC245">
        <v>7017</v>
      </c>
      <c r="CD245">
        <v>200</v>
      </c>
      <c r="CE245">
        <v>9736721700</v>
      </c>
      <c r="CF245" t="s">
        <v>98</v>
      </c>
      <c r="CG245" t="s">
        <v>99</v>
      </c>
      <c r="CH245" s="1">
        <v>27364</v>
      </c>
      <c r="CI245" t="s">
        <v>99</v>
      </c>
      <c r="CJ245" t="s">
        <v>100</v>
      </c>
      <c r="CK245" t="s">
        <v>99</v>
      </c>
      <c r="CL245" t="s">
        <v>102</v>
      </c>
      <c r="CM245" t="s">
        <v>577</v>
      </c>
      <c r="CN245">
        <v>185</v>
      </c>
      <c r="CO245" s="1">
        <v>44621</v>
      </c>
      <c r="CP245" s="1"/>
      <c r="CV245"/>
    </row>
    <row r="246" spans="1:101" x14ac:dyDescent="0.25">
      <c r="A246" t="s">
        <v>233</v>
      </c>
      <c r="B246" s="18" t="s">
        <v>1767</v>
      </c>
      <c r="C246" s="18">
        <v>315459</v>
      </c>
      <c r="D246" t="s">
        <v>1488</v>
      </c>
      <c r="E246" t="s">
        <v>165</v>
      </c>
      <c r="F246" t="s">
        <v>147</v>
      </c>
      <c r="G246" t="s">
        <v>1783</v>
      </c>
      <c r="H246">
        <v>193.8</v>
      </c>
      <c r="I246" t="s">
        <v>127</v>
      </c>
      <c r="K246" t="s">
        <v>99</v>
      </c>
      <c r="L246" t="s">
        <v>104</v>
      </c>
      <c r="M246">
        <v>2</v>
      </c>
      <c r="N246">
        <v>5</v>
      </c>
      <c r="O246">
        <v>1</v>
      </c>
      <c r="P246">
        <v>4</v>
      </c>
      <c r="Q246">
        <v>4</v>
      </c>
      <c r="R246">
        <v>4</v>
      </c>
      <c r="S246">
        <v>5</v>
      </c>
      <c r="U246" s="8">
        <v>5.1012500000000003</v>
      </c>
      <c r="V246" s="8">
        <v>1.0821799999999999</v>
      </c>
      <c r="W246">
        <v>21.3</v>
      </c>
      <c r="X246">
        <v>0.94367999999999996</v>
      </c>
      <c r="Y246">
        <v>2.0258600000000002</v>
      </c>
      <c r="Z246">
        <v>4.5735799999999998</v>
      </c>
      <c r="AA246">
        <v>0.83464000000000005</v>
      </c>
      <c r="AB246">
        <v>4.2160000000000003E-2</v>
      </c>
      <c r="AD246">
        <v>3.0753900000000001</v>
      </c>
      <c r="AE246">
        <v>18.8</v>
      </c>
      <c r="AG246">
        <v>2</v>
      </c>
      <c r="AJ246">
        <v>1.9281999999999999</v>
      </c>
      <c r="AK246">
        <v>0.62295999999999996</v>
      </c>
      <c r="AL246">
        <v>0.26082</v>
      </c>
      <c r="AM246">
        <v>2.8119800000000001</v>
      </c>
      <c r="AN246">
        <v>3.2652299999999999</v>
      </c>
      <c r="AO246">
        <v>1.11426</v>
      </c>
      <c r="AP246">
        <v>1.55385</v>
      </c>
      <c r="AQ246">
        <v>5.7276899999999999</v>
      </c>
      <c r="AS246">
        <v>0</v>
      </c>
      <c r="AT246">
        <v>8</v>
      </c>
      <c r="AU246">
        <v>0</v>
      </c>
      <c r="AV246">
        <v>1</v>
      </c>
      <c r="AW246" s="4">
        <v>20780</v>
      </c>
      <c r="AX246">
        <v>0</v>
      </c>
      <c r="AY246">
        <v>1</v>
      </c>
      <c r="BA246" s="1">
        <v>43893</v>
      </c>
      <c r="BB246">
        <v>6</v>
      </c>
      <c r="BC246">
        <v>3</v>
      </c>
      <c r="BD246">
        <v>3</v>
      </c>
      <c r="BE246">
        <v>28</v>
      </c>
      <c r="BF246">
        <v>1</v>
      </c>
      <c r="BG246">
        <v>0</v>
      </c>
      <c r="BH246">
        <v>28</v>
      </c>
      <c r="BI246" s="1">
        <v>43480</v>
      </c>
      <c r="BJ246">
        <v>14</v>
      </c>
      <c r="BK246">
        <v>14</v>
      </c>
      <c r="BL246">
        <v>0</v>
      </c>
      <c r="BM246">
        <v>56</v>
      </c>
      <c r="BN246">
        <v>1</v>
      </c>
      <c r="BO246">
        <v>0</v>
      </c>
      <c r="BP246">
        <v>56</v>
      </c>
      <c r="BQ246" s="1">
        <v>43007</v>
      </c>
      <c r="BR246">
        <v>8</v>
      </c>
      <c r="BS246">
        <v>7</v>
      </c>
      <c r="BT246">
        <v>1</v>
      </c>
      <c r="BU246">
        <v>40</v>
      </c>
      <c r="BV246">
        <v>1</v>
      </c>
      <c r="BW246">
        <v>0</v>
      </c>
      <c r="BX246">
        <v>40</v>
      </c>
      <c r="BY246">
        <v>39.332999999999998</v>
      </c>
      <c r="CA246" t="s">
        <v>1490</v>
      </c>
      <c r="CB246" t="s">
        <v>1491</v>
      </c>
      <c r="CC246">
        <v>8818</v>
      </c>
      <c r="CD246">
        <v>270</v>
      </c>
      <c r="CE246">
        <v>7324524100</v>
      </c>
      <c r="CF246" t="s">
        <v>122</v>
      </c>
      <c r="CG246" t="s">
        <v>99</v>
      </c>
      <c r="CH246" s="1">
        <v>36459</v>
      </c>
      <c r="CI246" t="s">
        <v>99</v>
      </c>
      <c r="CJ246" t="s">
        <v>99</v>
      </c>
      <c r="CK246" t="s">
        <v>99</v>
      </c>
      <c r="CL246" t="s">
        <v>102</v>
      </c>
      <c r="CM246" t="s">
        <v>1489</v>
      </c>
      <c r="CN246">
        <v>328</v>
      </c>
      <c r="CO246" s="1">
        <v>44621</v>
      </c>
      <c r="CP246" s="1"/>
      <c r="CV246"/>
    </row>
    <row r="247" spans="1:101" x14ac:dyDescent="0.25">
      <c r="A247" t="s">
        <v>233</v>
      </c>
      <c r="B247" s="18" t="s">
        <v>1767</v>
      </c>
      <c r="C247" s="18">
        <v>315496</v>
      </c>
      <c r="D247" t="s">
        <v>1609</v>
      </c>
      <c r="E247" t="s">
        <v>499</v>
      </c>
      <c r="F247" t="s">
        <v>182</v>
      </c>
      <c r="G247" t="s">
        <v>1783</v>
      </c>
      <c r="H247">
        <v>259.2</v>
      </c>
      <c r="I247" t="s">
        <v>127</v>
      </c>
      <c r="K247" t="s">
        <v>99</v>
      </c>
      <c r="L247" t="s">
        <v>101</v>
      </c>
      <c r="M247">
        <v>5</v>
      </c>
      <c r="N247">
        <v>5</v>
      </c>
      <c r="O247">
        <v>4</v>
      </c>
      <c r="P247">
        <v>3</v>
      </c>
      <c r="Q247">
        <v>4</v>
      </c>
      <c r="R247">
        <v>3</v>
      </c>
      <c r="S247">
        <v>5</v>
      </c>
      <c r="U247" s="8">
        <v>4.2263700000000002</v>
      </c>
      <c r="V247" s="8">
        <v>0.97238000000000002</v>
      </c>
      <c r="W247">
        <v>33</v>
      </c>
      <c r="X247">
        <v>1.03833</v>
      </c>
      <c r="Y247">
        <v>2.01071</v>
      </c>
      <c r="Z247">
        <v>3.3624800000000001</v>
      </c>
      <c r="AA247">
        <v>0.71501999999999999</v>
      </c>
      <c r="AB247">
        <v>1.643E-2</v>
      </c>
      <c r="AD247">
        <v>2.2156600000000002</v>
      </c>
      <c r="AE247">
        <v>23.1</v>
      </c>
      <c r="AG247">
        <v>2</v>
      </c>
      <c r="AJ247">
        <v>1.7904800000000001</v>
      </c>
      <c r="AK247">
        <v>0.61397000000000002</v>
      </c>
      <c r="AL247">
        <v>0.27141999999999999</v>
      </c>
      <c r="AM247">
        <v>2.6758700000000002</v>
      </c>
      <c r="AN247">
        <v>2.5333800000000002</v>
      </c>
      <c r="AO247">
        <v>1.2439899999999999</v>
      </c>
      <c r="AP247">
        <v>1.3416600000000001</v>
      </c>
      <c r="AQ247">
        <v>4.9867699999999999</v>
      </c>
      <c r="AS247">
        <v>0</v>
      </c>
      <c r="AT247">
        <v>0</v>
      </c>
      <c r="AU247">
        <v>0</v>
      </c>
      <c r="AV247">
        <v>3</v>
      </c>
      <c r="AW247" s="4">
        <v>2947.9</v>
      </c>
      <c r="AX247">
        <v>0</v>
      </c>
      <c r="AY247">
        <v>3</v>
      </c>
      <c r="BA247" s="1">
        <v>44295</v>
      </c>
      <c r="BB247">
        <v>2</v>
      </c>
      <c r="BC247">
        <v>2</v>
      </c>
      <c r="BD247">
        <v>0</v>
      </c>
      <c r="BE247">
        <v>8</v>
      </c>
      <c r="BF247">
        <v>1</v>
      </c>
      <c r="BG247">
        <v>0</v>
      </c>
      <c r="BH247">
        <v>8</v>
      </c>
      <c r="BI247" s="1">
        <v>43622</v>
      </c>
      <c r="BJ247">
        <v>1</v>
      </c>
      <c r="BK247">
        <v>1</v>
      </c>
      <c r="BL247">
        <v>0</v>
      </c>
      <c r="BM247">
        <v>4</v>
      </c>
      <c r="BN247">
        <v>1</v>
      </c>
      <c r="BO247">
        <v>0</v>
      </c>
      <c r="BP247">
        <v>4</v>
      </c>
      <c r="BQ247" s="1">
        <v>43203</v>
      </c>
      <c r="BR247">
        <v>3</v>
      </c>
      <c r="BS247">
        <v>3</v>
      </c>
      <c r="BT247">
        <v>0</v>
      </c>
      <c r="BU247">
        <v>12</v>
      </c>
      <c r="BV247">
        <v>1</v>
      </c>
      <c r="BW247">
        <v>0</v>
      </c>
      <c r="BX247">
        <v>12</v>
      </c>
      <c r="BY247">
        <v>7.3330000000000002</v>
      </c>
      <c r="CA247" t="s">
        <v>1611</v>
      </c>
      <c r="CB247" t="s">
        <v>1612</v>
      </c>
      <c r="CC247">
        <v>8360</v>
      </c>
      <c r="CD247">
        <v>190</v>
      </c>
      <c r="CE247">
        <v>8564054207</v>
      </c>
      <c r="CF247" t="s">
        <v>122</v>
      </c>
      <c r="CG247" t="s">
        <v>99</v>
      </c>
      <c r="CH247" s="1">
        <v>38838</v>
      </c>
      <c r="CI247" t="s">
        <v>99</v>
      </c>
      <c r="CJ247" t="s">
        <v>99</v>
      </c>
      <c r="CK247" t="s">
        <v>99</v>
      </c>
      <c r="CL247" t="s">
        <v>102</v>
      </c>
      <c r="CM247" t="s">
        <v>1610</v>
      </c>
      <c r="CN247">
        <v>300</v>
      </c>
      <c r="CO247" s="1">
        <v>44621</v>
      </c>
      <c r="CP247" s="1"/>
      <c r="CV247"/>
    </row>
    <row r="248" spans="1:101" x14ac:dyDescent="0.25">
      <c r="A248" t="s">
        <v>233</v>
      </c>
      <c r="B248" s="18" t="s">
        <v>1767</v>
      </c>
      <c r="C248" s="18">
        <v>315458</v>
      </c>
      <c r="D248" t="s">
        <v>1484</v>
      </c>
      <c r="E248" t="s">
        <v>158</v>
      </c>
      <c r="F248" t="s">
        <v>206</v>
      </c>
      <c r="G248" t="s">
        <v>1781</v>
      </c>
      <c r="H248">
        <v>248.7</v>
      </c>
      <c r="I248" t="s">
        <v>114</v>
      </c>
      <c r="J248" t="s">
        <v>107</v>
      </c>
      <c r="K248" t="s">
        <v>99</v>
      </c>
      <c r="L248" t="s">
        <v>101</v>
      </c>
      <c r="M248">
        <v>2</v>
      </c>
      <c r="N248">
        <v>5</v>
      </c>
      <c r="O248">
        <v>1</v>
      </c>
      <c r="P248">
        <v>5</v>
      </c>
      <c r="Q248">
        <v>5</v>
      </c>
      <c r="R248">
        <v>3</v>
      </c>
      <c r="S248">
        <v>5</v>
      </c>
      <c r="U248" s="8">
        <v>4.12845</v>
      </c>
      <c r="V248" s="8">
        <v>0.90929000000000004</v>
      </c>
      <c r="W248">
        <v>27.5</v>
      </c>
      <c r="X248">
        <v>1.0910200000000001</v>
      </c>
      <c r="Y248">
        <v>2.0003099999999998</v>
      </c>
      <c r="Z248">
        <v>3.70553</v>
      </c>
      <c r="AA248">
        <v>0.84506999999999999</v>
      </c>
      <c r="AB248">
        <v>3.6909999999999998E-2</v>
      </c>
      <c r="AD248">
        <v>2.1281400000000001</v>
      </c>
      <c r="AE248">
        <v>31.3</v>
      </c>
      <c r="AG248">
        <v>2</v>
      </c>
      <c r="AJ248">
        <v>1.68336</v>
      </c>
      <c r="AK248">
        <v>0.62519000000000002</v>
      </c>
      <c r="AL248">
        <v>0.29854999999999998</v>
      </c>
      <c r="AM248">
        <v>2.6071</v>
      </c>
      <c r="AN248">
        <v>2.5881400000000001</v>
      </c>
      <c r="AO248">
        <v>1.28365</v>
      </c>
      <c r="AP248">
        <v>1.14062</v>
      </c>
      <c r="AQ248">
        <v>4.9997100000000003</v>
      </c>
      <c r="AS248">
        <v>0</v>
      </c>
      <c r="AT248">
        <v>11</v>
      </c>
      <c r="AU248">
        <v>2</v>
      </c>
      <c r="AV248">
        <v>4</v>
      </c>
      <c r="AW248" s="4">
        <v>171183</v>
      </c>
      <c r="AX248">
        <v>1</v>
      </c>
      <c r="AY248">
        <v>5</v>
      </c>
      <c r="BA248" s="1">
        <v>44467</v>
      </c>
      <c r="BB248">
        <v>10</v>
      </c>
      <c r="BC248">
        <v>8</v>
      </c>
      <c r="BD248">
        <v>2</v>
      </c>
      <c r="BE248">
        <v>168</v>
      </c>
      <c r="BF248">
        <v>1</v>
      </c>
      <c r="BG248">
        <v>0</v>
      </c>
      <c r="BH248">
        <v>168</v>
      </c>
      <c r="BI248" s="1">
        <v>43735</v>
      </c>
      <c r="BJ248">
        <v>7</v>
      </c>
      <c r="BK248">
        <v>6</v>
      </c>
      <c r="BL248">
        <v>0</v>
      </c>
      <c r="BM248">
        <v>128</v>
      </c>
      <c r="BN248">
        <v>1</v>
      </c>
      <c r="BO248">
        <v>0</v>
      </c>
      <c r="BP248">
        <v>128</v>
      </c>
      <c r="BQ248" s="1">
        <v>43371</v>
      </c>
      <c r="BR248">
        <v>9</v>
      </c>
      <c r="BS248">
        <v>7</v>
      </c>
      <c r="BT248">
        <v>2</v>
      </c>
      <c r="BU248">
        <v>48</v>
      </c>
      <c r="BV248">
        <v>1</v>
      </c>
      <c r="BW248">
        <v>0</v>
      </c>
      <c r="BX248">
        <v>48</v>
      </c>
      <c r="BY248">
        <v>134.667</v>
      </c>
      <c r="CA248" t="s">
        <v>1486</v>
      </c>
      <c r="CB248" t="s">
        <v>1487</v>
      </c>
      <c r="CC248">
        <v>7104</v>
      </c>
      <c r="CD248">
        <v>200</v>
      </c>
      <c r="CE248">
        <v>9734844222</v>
      </c>
      <c r="CF248" t="s">
        <v>98</v>
      </c>
      <c r="CG248" t="s">
        <v>99</v>
      </c>
      <c r="CH248" s="1">
        <v>36397</v>
      </c>
      <c r="CI248" t="s">
        <v>99</v>
      </c>
      <c r="CJ248" t="s">
        <v>99</v>
      </c>
      <c r="CK248" t="s">
        <v>99</v>
      </c>
      <c r="CL248" t="s">
        <v>102</v>
      </c>
      <c r="CM248" t="s">
        <v>1485</v>
      </c>
      <c r="CN248">
        <v>340</v>
      </c>
      <c r="CO248" s="1">
        <v>44621</v>
      </c>
      <c r="CP248" s="1"/>
      <c r="CV248"/>
    </row>
    <row r="249" spans="1:101" x14ac:dyDescent="0.25">
      <c r="A249" t="s">
        <v>233</v>
      </c>
      <c r="B249" s="18" t="s">
        <v>1767</v>
      </c>
      <c r="C249" s="18">
        <v>315350</v>
      </c>
      <c r="D249" t="s">
        <v>1184</v>
      </c>
      <c r="E249" t="s">
        <v>1186</v>
      </c>
      <c r="F249" t="s">
        <v>645</v>
      </c>
      <c r="G249" t="s">
        <v>1781</v>
      </c>
      <c r="H249">
        <v>89.3</v>
      </c>
      <c r="I249" t="s">
        <v>106</v>
      </c>
      <c r="K249" t="s">
        <v>99</v>
      </c>
      <c r="L249" t="s">
        <v>104</v>
      </c>
      <c r="M249">
        <v>4</v>
      </c>
      <c r="N249">
        <v>3</v>
      </c>
      <c r="O249">
        <v>4</v>
      </c>
      <c r="P249">
        <v>3</v>
      </c>
      <c r="Q249">
        <v>2</v>
      </c>
      <c r="R249">
        <v>4</v>
      </c>
      <c r="S249">
        <v>4</v>
      </c>
      <c r="U249" s="8">
        <v>3.0697999999999999</v>
      </c>
      <c r="V249" s="8">
        <v>0.73173999999999995</v>
      </c>
      <c r="W249">
        <v>56.1</v>
      </c>
      <c r="X249">
        <v>0.79256000000000004</v>
      </c>
      <c r="Y249">
        <v>1.5243</v>
      </c>
      <c r="Z249">
        <v>2.5803699999999998</v>
      </c>
      <c r="AA249">
        <v>0.26067000000000001</v>
      </c>
      <c r="AB249">
        <v>8.6510000000000004E-2</v>
      </c>
      <c r="AD249">
        <v>1.5455000000000001</v>
      </c>
      <c r="AE249">
        <v>75</v>
      </c>
      <c r="AG249">
        <v>1</v>
      </c>
      <c r="AJ249">
        <v>1.8447899999999999</v>
      </c>
      <c r="AK249">
        <v>0.63463000000000003</v>
      </c>
      <c r="AL249">
        <v>0.27587</v>
      </c>
      <c r="AM249">
        <v>2.75529</v>
      </c>
      <c r="AN249">
        <v>1.71509</v>
      </c>
      <c r="AO249">
        <v>0.91861999999999999</v>
      </c>
      <c r="AP249">
        <v>0.99338000000000004</v>
      </c>
      <c r="AQ249">
        <v>3.5177</v>
      </c>
      <c r="AS249">
        <v>0</v>
      </c>
      <c r="AT249">
        <v>5</v>
      </c>
      <c r="AU249">
        <v>0</v>
      </c>
      <c r="AV249">
        <v>0</v>
      </c>
      <c r="AW249" s="4">
        <v>0</v>
      </c>
      <c r="AX249">
        <v>0</v>
      </c>
      <c r="AY249">
        <v>0</v>
      </c>
      <c r="BA249" s="1">
        <v>44251</v>
      </c>
      <c r="BB249">
        <v>1</v>
      </c>
      <c r="BC249">
        <v>1</v>
      </c>
      <c r="BD249">
        <v>0</v>
      </c>
      <c r="BE249">
        <v>8</v>
      </c>
      <c r="BF249">
        <v>1</v>
      </c>
      <c r="BG249">
        <v>0</v>
      </c>
      <c r="BH249">
        <v>8</v>
      </c>
      <c r="BI249" s="1">
        <v>43762</v>
      </c>
      <c r="BJ249">
        <v>3</v>
      </c>
      <c r="BK249">
        <v>3</v>
      </c>
      <c r="BL249">
        <v>0</v>
      </c>
      <c r="BM249">
        <v>12</v>
      </c>
      <c r="BN249">
        <v>1</v>
      </c>
      <c r="BO249">
        <v>0</v>
      </c>
      <c r="BP249">
        <v>12</v>
      </c>
      <c r="BQ249" s="1">
        <v>43362</v>
      </c>
      <c r="BR249">
        <v>2</v>
      </c>
      <c r="BS249">
        <v>0</v>
      </c>
      <c r="BT249">
        <v>2</v>
      </c>
      <c r="BU249">
        <v>8</v>
      </c>
      <c r="BV249">
        <v>0</v>
      </c>
      <c r="BW249">
        <v>0</v>
      </c>
      <c r="BX249">
        <v>8</v>
      </c>
      <c r="BY249">
        <v>9.3330000000000002</v>
      </c>
      <c r="CA249" t="s">
        <v>1187</v>
      </c>
      <c r="CB249" t="s">
        <v>1188</v>
      </c>
      <c r="CC249">
        <v>8204</v>
      </c>
      <c r="CD249">
        <v>180</v>
      </c>
      <c r="CE249">
        <v>6098988899</v>
      </c>
      <c r="CF249" t="s">
        <v>98</v>
      </c>
      <c r="CG249" t="s">
        <v>99</v>
      </c>
      <c r="CH249" s="1">
        <v>35097</v>
      </c>
      <c r="CI249" t="s">
        <v>99</v>
      </c>
      <c r="CJ249" t="s">
        <v>99</v>
      </c>
      <c r="CK249" t="s">
        <v>99</v>
      </c>
      <c r="CL249" t="s">
        <v>102</v>
      </c>
      <c r="CM249" t="s">
        <v>1185</v>
      </c>
      <c r="CN249">
        <v>120</v>
      </c>
      <c r="CO249" s="1">
        <v>44621</v>
      </c>
      <c r="CP249" s="1"/>
      <c r="CV249"/>
    </row>
    <row r="250" spans="1:101" x14ac:dyDescent="0.25">
      <c r="A250" t="s">
        <v>233</v>
      </c>
      <c r="B250" s="18" t="s">
        <v>1767</v>
      </c>
      <c r="C250" s="18">
        <v>315171</v>
      </c>
      <c r="D250" t="s">
        <v>621</v>
      </c>
      <c r="E250" t="s">
        <v>134</v>
      </c>
      <c r="F250" t="s">
        <v>278</v>
      </c>
      <c r="G250" t="s">
        <v>1781</v>
      </c>
      <c r="H250">
        <v>179.3</v>
      </c>
      <c r="I250" t="s">
        <v>114</v>
      </c>
      <c r="K250" t="s">
        <v>99</v>
      </c>
      <c r="L250" t="s">
        <v>104</v>
      </c>
      <c r="M250">
        <v>5</v>
      </c>
      <c r="N250">
        <v>3</v>
      </c>
      <c r="O250">
        <v>4</v>
      </c>
      <c r="P250">
        <v>5</v>
      </c>
      <c r="Q250">
        <v>5</v>
      </c>
      <c r="R250">
        <v>5</v>
      </c>
      <c r="S250">
        <v>3</v>
      </c>
      <c r="U250" s="8">
        <v>3.4499300000000002</v>
      </c>
      <c r="V250" s="8">
        <v>0.51595999999999997</v>
      </c>
      <c r="W250">
        <v>33.1</v>
      </c>
      <c r="X250">
        <v>0.88495000000000001</v>
      </c>
      <c r="Y250">
        <v>1.4009100000000001</v>
      </c>
      <c r="Z250">
        <v>3.0059800000000001</v>
      </c>
      <c r="AA250">
        <v>0.38034000000000001</v>
      </c>
      <c r="AB250">
        <v>3.9890000000000002E-2</v>
      </c>
      <c r="AD250">
        <v>2.0490200000000001</v>
      </c>
      <c r="AE250">
        <v>34.6</v>
      </c>
      <c r="AG250">
        <v>1</v>
      </c>
      <c r="AJ250">
        <v>2.0769899999999999</v>
      </c>
      <c r="AK250">
        <v>0.68905000000000005</v>
      </c>
      <c r="AL250">
        <v>0.33498</v>
      </c>
      <c r="AM250">
        <v>3.1010200000000001</v>
      </c>
      <c r="AN250">
        <v>2.01966</v>
      </c>
      <c r="AO250">
        <v>0.94469999999999998</v>
      </c>
      <c r="AP250">
        <v>0.57682999999999995</v>
      </c>
      <c r="AQ250">
        <v>3.51254</v>
      </c>
      <c r="AS250">
        <v>0</v>
      </c>
      <c r="AT250">
        <v>0</v>
      </c>
      <c r="AU250">
        <v>2</v>
      </c>
      <c r="AV250">
        <v>1</v>
      </c>
      <c r="AW250" s="4">
        <v>3250</v>
      </c>
      <c r="AX250">
        <v>0</v>
      </c>
      <c r="AY250">
        <v>1</v>
      </c>
      <c r="BA250" s="1">
        <v>44281</v>
      </c>
      <c r="BB250">
        <v>1</v>
      </c>
      <c r="BC250">
        <v>1</v>
      </c>
      <c r="BD250">
        <v>0</v>
      </c>
      <c r="BE250">
        <v>4</v>
      </c>
      <c r="BF250">
        <v>1</v>
      </c>
      <c r="BG250">
        <v>0</v>
      </c>
      <c r="BH250">
        <v>4</v>
      </c>
      <c r="BI250" s="1">
        <v>43622</v>
      </c>
      <c r="BJ250">
        <v>3</v>
      </c>
      <c r="BK250">
        <v>1</v>
      </c>
      <c r="BL250">
        <v>0</v>
      </c>
      <c r="BM250">
        <v>12</v>
      </c>
      <c r="BN250">
        <v>1</v>
      </c>
      <c r="BO250">
        <v>0</v>
      </c>
      <c r="BP250">
        <v>12</v>
      </c>
      <c r="BQ250" s="1">
        <v>43242</v>
      </c>
      <c r="BR250">
        <v>3</v>
      </c>
      <c r="BS250">
        <v>3</v>
      </c>
      <c r="BT250">
        <v>0</v>
      </c>
      <c r="BU250">
        <v>16</v>
      </c>
      <c r="BV250">
        <v>1</v>
      </c>
      <c r="BW250">
        <v>0</v>
      </c>
      <c r="BX250">
        <v>16</v>
      </c>
      <c r="BY250">
        <v>8.6669999999999998</v>
      </c>
      <c r="CA250" t="s">
        <v>623</v>
      </c>
      <c r="CB250" t="s">
        <v>624</v>
      </c>
      <c r="CC250">
        <v>7436</v>
      </c>
      <c r="CD250">
        <v>100</v>
      </c>
      <c r="CE250">
        <v>2013373300</v>
      </c>
      <c r="CF250" t="s">
        <v>98</v>
      </c>
      <c r="CG250" t="s">
        <v>99</v>
      </c>
      <c r="CH250" s="1">
        <v>29227</v>
      </c>
      <c r="CI250" t="s">
        <v>99</v>
      </c>
      <c r="CJ250" t="s">
        <v>99</v>
      </c>
      <c r="CK250" t="s">
        <v>99</v>
      </c>
      <c r="CL250" t="s">
        <v>102</v>
      </c>
      <c r="CM250" t="s">
        <v>622</v>
      </c>
      <c r="CN250">
        <v>215</v>
      </c>
      <c r="CO250" s="1">
        <v>44621</v>
      </c>
      <c r="CP250" s="1"/>
      <c r="CV250"/>
    </row>
    <row r="251" spans="1:101" x14ac:dyDescent="0.25">
      <c r="A251" t="s">
        <v>233</v>
      </c>
      <c r="B251" s="18" t="s">
        <v>1767</v>
      </c>
      <c r="C251" s="18">
        <v>315329</v>
      </c>
      <c r="D251" t="s">
        <v>1108</v>
      </c>
      <c r="E251" t="s">
        <v>1110</v>
      </c>
      <c r="F251" t="s">
        <v>194</v>
      </c>
      <c r="G251" t="s">
        <v>1782</v>
      </c>
      <c r="H251">
        <v>49.7</v>
      </c>
      <c r="I251" t="s">
        <v>108</v>
      </c>
      <c r="K251" t="s">
        <v>99</v>
      </c>
      <c r="L251" t="s">
        <v>104</v>
      </c>
      <c r="M251">
        <v>4</v>
      </c>
      <c r="N251">
        <v>5</v>
      </c>
      <c r="O251">
        <v>2</v>
      </c>
      <c r="P251">
        <v>5</v>
      </c>
      <c r="Q251">
        <v>4</v>
      </c>
      <c r="R251">
        <v>5</v>
      </c>
      <c r="S251">
        <v>5</v>
      </c>
      <c r="U251" s="8">
        <v>4.5413600000000001</v>
      </c>
      <c r="V251" s="8">
        <v>1.4731399999999999</v>
      </c>
      <c r="W251">
        <v>29.6</v>
      </c>
      <c r="X251">
        <v>0.91000999999999999</v>
      </c>
      <c r="Y251">
        <v>2.3831500000000001</v>
      </c>
      <c r="Z251">
        <v>3.97729</v>
      </c>
      <c r="AA251">
        <v>1.0964700000000001</v>
      </c>
      <c r="AB251">
        <v>0.47471999999999998</v>
      </c>
      <c r="AD251">
        <v>2.15821</v>
      </c>
      <c r="AE251">
        <v>17.600000000000001</v>
      </c>
      <c r="AG251">
        <v>2</v>
      </c>
      <c r="AJ251">
        <v>2.0948899999999999</v>
      </c>
      <c r="AK251">
        <v>0.68808999999999998</v>
      </c>
      <c r="AL251">
        <v>0.28155999999999998</v>
      </c>
      <c r="AM251">
        <v>3.0645500000000001</v>
      </c>
      <c r="AN251">
        <v>2.1091000000000002</v>
      </c>
      <c r="AO251">
        <v>0.9728</v>
      </c>
      <c r="AP251">
        <v>1.9594199999999999</v>
      </c>
      <c r="AQ251">
        <v>4.6788100000000004</v>
      </c>
      <c r="AS251">
        <v>0</v>
      </c>
      <c r="AT251">
        <v>4</v>
      </c>
      <c r="AU251">
        <v>0</v>
      </c>
      <c r="AV251">
        <v>1</v>
      </c>
      <c r="AW251" s="4">
        <v>655.14</v>
      </c>
      <c r="AX251">
        <v>0</v>
      </c>
      <c r="AY251">
        <v>1</v>
      </c>
      <c r="BA251" s="1">
        <v>44399</v>
      </c>
      <c r="BB251">
        <v>8</v>
      </c>
      <c r="BC251">
        <v>8</v>
      </c>
      <c r="BD251">
        <v>1</v>
      </c>
      <c r="BE251">
        <v>44</v>
      </c>
      <c r="BF251">
        <v>1</v>
      </c>
      <c r="BG251">
        <v>0</v>
      </c>
      <c r="BH251">
        <v>44</v>
      </c>
      <c r="BI251" s="1">
        <v>43726</v>
      </c>
      <c r="BJ251">
        <v>6</v>
      </c>
      <c r="BK251">
        <v>5</v>
      </c>
      <c r="BL251">
        <v>1</v>
      </c>
      <c r="BM251">
        <v>32</v>
      </c>
      <c r="BN251">
        <v>1</v>
      </c>
      <c r="BO251">
        <v>0</v>
      </c>
      <c r="BP251">
        <v>32</v>
      </c>
      <c r="BQ251" s="1">
        <v>43392</v>
      </c>
      <c r="BR251">
        <v>0</v>
      </c>
      <c r="BS251">
        <v>0</v>
      </c>
      <c r="BT251">
        <v>0</v>
      </c>
      <c r="BU251">
        <v>0</v>
      </c>
      <c r="BV251">
        <v>0</v>
      </c>
      <c r="BW251">
        <v>0</v>
      </c>
      <c r="BX251">
        <v>0</v>
      </c>
      <c r="BY251">
        <v>32.667000000000002</v>
      </c>
      <c r="CA251" t="s">
        <v>1111</v>
      </c>
      <c r="CB251" t="s">
        <v>1112</v>
      </c>
      <c r="CC251">
        <v>7834</v>
      </c>
      <c r="CD251">
        <v>300</v>
      </c>
      <c r="CE251">
        <v>9735865000</v>
      </c>
      <c r="CF251" t="s">
        <v>98</v>
      </c>
      <c r="CG251" t="s">
        <v>99</v>
      </c>
      <c r="CH251" s="1">
        <v>34368</v>
      </c>
      <c r="CI251" t="s">
        <v>100</v>
      </c>
      <c r="CJ251" t="s">
        <v>99</v>
      </c>
      <c r="CK251" t="s">
        <v>99</v>
      </c>
      <c r="CL251" t="s">
        <v>102</v>
      </c>
      <c r="CM251" t="s">
        <v>1109</v>
      </c>
      <c r="CN251">
        <v>84</v>
      </c>
      <c r="CO251" s="1">
        <v>44621</v>
      </c>
      <c r="CP251" s="1"/>
      <c r="CV251"/>
    </row>
    <row r="252" spans="1:101" x14ac:dyDescent="0.25">
      <c r="A252" t="s">
        <v>233</v>
      </c>
      <c r="B252" s="18" t="s">
        <v>1767</v>
      </c>
      <c r="C252" s="18">
        <v>315193</v>
      </c>
      <c r="D252" t="s">
        <v>679</v>
      </c>
      <c r="E252" t="s">
        <v>681</v>
      </c>
      <c r="F252" t="s">
        <v>645</v>
      </c>
      <c r="G252" t="s">
        <v>1781</v>
      </c>
      <c r="H252">
        <v>104.3</v>
      </c>
      <c r="I252" t="s">
        <v>97</v>
      </c>
      <c r="K252" t="s">
        <v>99</v>
      </c>
      <c r="L252" t="s">
        <v>104</v>
      </c>
      <c r="M252">
        <v>1</v>
      </c>
      <c r="N252">
        <v>1</v>
      </c>
      <c r="O252">
        <v>2</v>
      </c>
      <c r="P252">
        <v>4</v>
      </c>
      <c r="Q252">
        <v>4</v>
      </c>
      <c r="R252">
        <v>3</v>
      </c>
      <c r="S252">
        <v>1</v>
      </c>
      <c r="U252" s="8">
        <v>2.2868499999999998</v>
      </c>
      <c r="V252" s="8">
        <v>0.19145000000000001</v>
      </c>
      <c r="W252">
        <v>60.2</v>
      </c>
      <c r="X252">
        <v>0.64537</v>
      </c>
      <c r="Y252">
        <v>0.83682000000000001</v>
      </c>
      <c r="Z252">
        <v>2.0972900000000001</v>
      </c>
      <c r="AA252">
        <v>0.18229000000000001</v>
      </c>
      <c r="AB252">
        <v>4.9299999999999997E-2</v>
      </c>
      <c r="AD252">
        <v>1.4500299999999999</v>
      </c>
      <c r="AE252">
        <v>66.7</v>
      </c>
      <c r="AG252">
        <v>0</v>
      </c>
      <c r="AJ252">
        <v>1.61649</v>
      </c>
      <c r="AK252">
        <v>0.60135000000000005</v>
      </c>
      <c r="AL252">
        <v>0.28377999999999998</v>
      </c>
      <c r="AM252">
        <v>2.5016099999999999</v>
      </c>
      <c r="AN252">
        <v>1.8364100000000001</v>
      </c>
      <c r="AO252">
        <v>0.78942000000000001</v>
      </c>
      <c r="AP252">
        <v>0.25266</v>
      </c>
      <c r="AQ252">
        <v>2.88625</v>
      </c>
      <c r="AS252">
        <v>0</v>
      </c>
      <c r="AT252">
        <v>6</v>
      </c>
      <c r="AU252">
        <v>5</v>
      </c>
      <c r="AV252">
        <v>2</v>
      </c>
      <c r="AW252" s="4">
        <v>1630.08</v>
      </c>
      <c r="AX252">
        <v>0</v>
      </c>
      <c r="AY252">
        <v>2</v>
      </c>
      <c r="BA252" s="1">
        <v>44272</v>
      </c>
      <c r="BB252">
        <v>5</v>
      </c>
      <c r="BC252">
        <v>5</v>
      </c>
      <c r="BD252">
        <v>0</v>
      </c>
      <c r="BE252">
        <v>20</v>
      </c>
      <c r="BF252">
        <v>1</v>
      </c>
      <c r="BG252">
        <v>0</v>
      </c>
      <c r="BH252">
        <v>20</v>
      </c>
      <c r="BI252" s="1">
        <v>43629</v>
      </c>
      <c r="BJ252">
        <v>6</v>
      </c>
      <c r="BK252">
        <v>4</v>
      </c>
      <c r="BL252">
        <v>2</v>
      </c>
      <c r="BM252">
        <v>56</v>
      </c>
      <c r="BN252">
        <v>1</v>
      </c>
      <c r="BO252">
        <v>0</v>
      </c>
      <c r="BP252">
        <v>56</v>
      </c>
      <c r="BQ252" s="1">
        <v>43298</v>
      </c>
      <c r="BR252">
        <v>3</v>
      </c>
      <c r="BS252">
        <v>2</v>
      </c>
      <c r="BT252">
        <v>1</v>
      </c>
      <c r="BU252">
        <v>12</v>
      </c>
      <c r="BV252">
        <v>1</v>
      </c>
      <c r="BW252">
        <v>0</v>
      </c>
      <c r="BX252">
        <v>12</v>
      </c>
      <c r="BY252">
        <v>30.667000000000002</v>
      </c>
      <c r="CA252" t="s">
        <v>682</v>
      </c>
      <c r="CB252" t="s">
        <v>683</v>
      </c>
      <c r="CC252">
        <v>8210</v>
      </c>
      <c r="CD252">
        <v>180</v>
      </c>
      <c r="CE252">
        <v>6094657633</v>
      </c>
      <c r="CF252" t="s">
        <v>98</v>
      </c>
      <c r="CG252" t="s">
        <v>99</v>
      </c>
      <c r="CH252" s="1">
        <v>30145</v>
      </c>
      <c r="CI252" t="s">
        <v>99</v>
      </c>
      <c r="CJ252" t="s">
        <v>99</v>
      </c>
      <c r="CK252" t="s">
        <v>99</v>
      </c>
      <c r="CL252" t="s">
        <v>102</v>
      </c>
      <c r="CM252" t="s">
        <v>680</v>
      </c>
      <c r="CN252">
        <v>116</v>
      </c>
      <c r="CO252" s="1">
        <v>44621</v>
      </c>
      <c r="CP252" s="1"/>
      <c r="CV252"/>
    </row>
    <row r="253" spans="1:101" x14ac:dyDescent="0.25">
      <c r="A253" t="s">
        <v>233</v>
      </c>
      <c r="B253" s="18" t="s">
        <v>1767</v>
      </c>
      <c r="C253" s="18">
        <v>315054</v>
      </c>
      <c r="D253" t="s">
        <v>338</v>
      </c>
      <c r="E253" t="s">
        <v>191</v>
      </c>
      <c r="F253" t="s">
        <v>340</v>
      </c>
      <c r="G253" t="s">
        <v>1781</v>
      </c>
      <c r="H253">
        <v>122.9</v>
      </c>
      <c r="I253" t="s">
        <v>106</v>
      </c>
      <c r="K253" t="s">
        <v>99</v>
      </c>
      <c r="L253" t="s">
        <v>104</v>
      </c>
      <c r="M253">
        <v>2</v>
      </c>
      <c r="N253">
        <v>3</v>
      </c>
      <c r="O253">
        <v>1</v>
      </c>
      <c r="P253">
        <v>5</v>
      </c>
      <c r="Q253">
        <v>5</v>
      </c>
      <c r="R253">
        <v>5</v>
      </c>
      <c r="S253">
        <v>3</v>
      </c>
      <c r="U253" s="8">
        <v>3.6913299999999998</v>
      </c>
      <c r="V253" s="8">
        <v>0.56047000000000002</v>
      </c>
      <c r="W253">
        <v>41.2</v>
      </c>
      <c r="X253">
        <v>1.0719799999999999</v>
      </c>
      <c r="Y253">
        <v>1.63246</v>
      </c>
      <c r="Z253">
        <v>3.18289</v>
      </c>
      <c r="AA253">
        <v>0.35171999999999998</v>
      </c>
      <c r="AB253">
        <v>8.7110000000000007E-2</v>
      </c>
      <c r="AD253">
        <v>2.0588700000000002</v>
      </c>
      <c r="AE253">
        <v>36.799999999999997</v>
      </c>
      <c r="AG253">
        <v>1</v>
      </c>
      <c r="AJ253">
        <v>1.89212</v>
      </c>
      <c r="AK253">
        <v>0.67950999999999995</v>
      </c>
      <c r="AL253">
        <v>0.31634000000000001</v>
      </c>
      <c r="AM253">
        <v>2.8879700000000001</v>
      </c>
      <c r="AN253">
        <v>2.2276400000000001</v>
      </c>
      <c r="AO253">
        <v>1.1604300000000001</v>
      </c>
      <c r="AP253">
        <v>0.66352</v>
      </c>
      <c r="AQ253">
        <v>4.0355800000000004</v>
      </c>
      <c r="AS253">
        <v>0</v>
      </c>
      <c r="AT253">
        <v>3</v>
      </c>
      <c r="AU253">
        <v>0</v>
      </c>
      <c r="AV253">
        <v>1</v>
      </c>
      <c r="AW253" s="4">
        <v>650</v>
      </c>
      <c r="AX253">
        <v>0</v>
      </c>
      <c r="AY253">
        <v>1</v>
      </c>
      <c r="BA253" s="1">
        <v>43809</v>
      </c>
      <c r="BB253">
        <v>3</v>
      </c>
      <c r="BC253">
        <v>1</v>
      </c>
      <c r="BD253">
        <v>2</v>
      </c>
      <c r="BE253">
        <v>16</v>
      </c>
      <c r="BF253">
        <v>1</v>
      </c>
      <c r="BG253">
        <v>0</v>
      </c>
      <c r="BH253">
        <v>16</v>
      </c>
      <c r="BI253" s="1">
        <v>43385</v>
      </c>
      <c r="BJ253">
        <v>12</v>
      </c>
      <c r="BK253">
        <v>12</v>
      </c>
      <c r="BL253">
        <v>0</v>
      </c>
      <c r="BM253">
        <v>84</v>
      </c>
      <c r="BN253">
        <v>1</v>
      </c>
      <c r="BO253">
        <v>0</v>
      </c>
      <c r="BP253">
        <v>84</v>
      </c>
      <c r="BQ253" s="1">
        <v>42976</v>
      </c>
      <c r="BR253">
        <v>13</v>
      </c>
      <c r="BS253">
        <v>13</v>
      </c>
      <c r="BT253">
        <v>0</v>
      </c>
      <c r="BU253">
        <v>96</v>
      </c>
      <c r="BV253">
        <v>1</v>
      </c>
      <c r="BW253">
        <v>0</v>
      </c>
      <c r="BX253">
        <v>96</v>
      </c>
      <c r="BY253">
        <v>52</v>
      </c>
      <c r="CA253" t="s">
        <v>341</v>
      </c>
      <c r="CB253" t="s">
        <v>342</v>
      </c>
      <c r="CC253">
        <v>8232</v>
      </c>
      <c r="CD253">
        <v>0</v>
      </c>
      <c r="CE253">
        <v>6096462450</v>
      </c>
      <c r="CF253" t="s">
        <v>98</v>
      </c>
      <c r="CG253" t="s">
        <v>99</v>
      </c>
      <c r="CH253" s="1">
        <v>24473</v>
      </c>
      <c r="CI253" t="s">
        <v>99</v>
      </c>
      <c r="CJ253" t="s">
        <v>100</v>
      </c>
      <c r="CK253" t="s">
        <v>99</v>
      </c>
      <c r="CL253" t="s">
        <v>102</v>
      </c>
      <c r="CM253" t="s">
        <v>339</v>
      </c>
      <c r="CN253">
        <v>214</v>
      </c>
      <c r="CO253" s="1">
        <v>44621</v>
      </c>
      <c r="CP253" s="1"/>
      <c r="CV253"/>
    </row>
    <row r="254" spans="1:101" x14ac:dyDescent="0.25">
      <c r="A254" t="s">
        <v>233</v>
      </c>
      <c r="B254" s="18" t="s">
        <v>1767</v>
      </c>
      <c r="C254" s="18">
        <v>315263</v>
      </c>
      <c r="D254" t="s">
        <v>899</v>
      </c>
      <c r="E254" t="s">
        <v>583</v>
      </c>
      <c r="F254" t="s">
        <v>328</v>
      </c>
      <c r="G254" t="s">
        <v>1781</v>
      </c>
      <c r="H254">
        <v>156.1</v>
      </c>
      <c r="I254" t="s">
        <v>97</v>
      </c>
      <c r="K254" t="s">
        <v>99</v>
      </c>
      <c r="L254" t="s">
        <v>104</v>
      </c>
      <c r="M254">
        <v>1</v>
      </c>
      <c r="N254">
        <v>2</v>
      </c>
      <c r="O254">
        <v>1</v>
      </c>
      <c r="P254">
        <v>3</v>
      </c>
      <c r="Q254">
        <v>5</v>
      </c>
      <c r="R254">
        <v>1</v>
      </c>
      <c r="S254">
        <v>2</v>
      </c>
      <c r="U254" s="8">
        <v>2.19462</v>
      </c>
      <c r="V254" s="8">
        <v>0.27456000000000003</v>
      </c>
      <c r="W254">
        <v>35.6</v>
      </c>
      <c r="X254">
        <v>0.59062999999999999</v>
      </c>
      <c r="Y254">
        <v>0.86519000000000001</v>
      </c>
      <c r="Z254">
        <v>1.91317</v>
      </c>
      <c r="AA254">
        <v>0.21797</v>
      </c>
      <c r="AB254">
        <v>0.1018</v>
      </c>
      <c r="AD254">
        <v>1.3294299999999999</v>
      </c>
      <c r="AE254">
        <v>62.5</v>
      </c>
      <c r="AG254">
        <v>0</v>
      </c>
      <c r="AJ254">
        <v>1.63428</v>
      </c>
      <c r="AK254">
        <v>0.61285999999999996</v>
      </c>
      <c r="AL254">
        <v>0.27583999999999997</v>
      </c>
      <c r="AM254">
        <v>2.52298</v>
      </c>
      <c r="AN254">
        <v>1.6653500000000001</v>
      </c>
      <c r="AO254">
        <v>0.70889000000000002</v>
      </c>
      <c r="AP254">
        <v>0.37276999999999999</v>
      </c>
      <c r="AQ254">
        <v>2.7463899999999999</v>
      </c>
      <c r="AS254">
        <v>1</v>
      </c>
      <c r="AT254">
        <v>0</v>
      </c>
      <c r="AU254">
        <v>6</v>
      </c>
      <c r="AV254">
        <v>3</v>
      </c>
      <c r="AW254" s="4">
        <v>26950</v>
      </c>
      <c r="AX254">
        <v>0</v>
      </c>
      <c r="AY254">
        <v>3</v>
      </c>
      <c r="BA254" s="1">
        <v>44350</v>
      </c>
      <c r="BB254">
        <v>11</v>
      </c>
      <c r="BC254">
        <v>5</v>
      </c>
      <c r="BD254">
        <v>0</v>
      </c>
      <c r="BE254">
        <v>68</v>
      </c>
      <c r="BF254">
        <v>1</v>
      </c>
      <c r="BG254">
        <v>0</v>
      </c>
      <c r="BH254">
        <v>68</v>
      </c>
      <c r="BI254" s="1">
        <v>43671</v>
      </c>
      <c r="BJ254">
        <v>7</v>
      </c>
      <c r="BK254">
        <v>6</v>
      </c>
      <c r="BL254">
        <v>1</v>
      </c>
      <c r="BM254">
        <v>48</v>
      </c>
      <c r="BN254">
        <v>1</v>
      </c>
      <c r="BO254">
        <v>0</v>
      </c>
      <c r="BP254">
        <v>48</v>
      </c>
      <c r="BQ254" s="1">
        <v>43311</v>
      </c>
      <c r="BR254">
        <v>7</v>
      </c>
      <c r="BS254">
        <v>7</v>
      </c>
      <c r="BT254">
        <v>0</v>
      </c>
      <c r="BU254">
        <v>48</v>
      </c>
      <c r="BV254">
        <v>1</v>
      </c>
      <c r="BW254">
        <v>0</v>
      </c>
      <c r="BX254">
        <v>48</v>
      </c>
      <c r="BY254">
        <v>58</v>
      </c>
      <c r="CA254" t="s">
        <v>901</v>
      </c>
      <c r="CB254" t="s">
        <v>902</v>
      </c>
      <c r="CC254">
        <v>8052</v>
      </c>
      <c r="CD254">
        <v>150</v>
      </c>
      <c r="CE254">
        <v>8567791500</v>
      </c>
      <c r="CF254" t="s">
        <v>98</v>
      </c>
      <c r="CG254" t="s">
        <v>99</v>
      </c>
      <c r="CH254" s="1">
        <v>32318</v>
      </c>
      <c r="CI254" t="s">
        <v>99</v>
      </c>
      <c r="CJ254" t="s">
        <v>99</v>
      </c>
      <c r="CK254" t="s">
        <v>99</v>
      </c>
      <c r="CL254" t="s">
        <v>102</v>
      </c>
      <c r="CM254" t="s">
        <v>900</v>
      </c>
      <c r="CN254">
        <v>165</v>
      </c>
      <c r="CO254" s="1">
        <v>44621</v>
      </c>
      <c r="CP254" s="1"/>
      <c r="CV254"/>
    </row>
    <row r="255" spans="1:101" x14ac:dyDescent="0.25">
      <c r="A255" t="s">
        <v>233</v>
      </c>
      <c r="B255" s="18" t="s">
        <v>1767</v>
      </c>
      <c r="C255" s="18">
        <v>315266</v>
      </c>
      <c r="D255" t="s">
        <v>912</v>
      </c>
      <c r="E255" t="s">
        <v>578</v>
      </c>
      <c r="F255" t="s">
        <v>206</v>
      </c>
      <c r="G255" t="s">
        <v>1781</v>
      </c>
      <c r="H255">
        <v>166.1</v>
      </c>
      <c r="I255" t="s">
        <v>97</v>
      </c>
      <c r="K255" t="s">
        <v>99</v>
      </c>
      <c r="L255" t="s">
        <v>104</v>
      </c>
      <c r="M255">
        <v>4</v>
      </c>
      <c r="N255">
        <v>3</v>
      </c>
      <c r="O255">
        <v>3</v>
      </c>
      <c r="P255">
        <v>5</v>
      </c>
      <c r="Q255">
        <v>5</v>
      </c>
      <c r="R255">
        <v>5</v>
      </c>
      <c r="S255">
        <v>3</v>
      </c>
      <c r="U255" s="8">
        <v>3.3923199999999998</v>
      </c>
      <c r="V255" s="8">
        <v>0.50980000000000003</v>
      </c>
      <c r="W255">
        <v>37.799999999999997</v>
      </c>
      <c r="X255">
        <v>0.81505000000000005</v>
      </c>
      <c r="Y255">
        <v>1.3248500000000001</v>
      </c>
      <c r="Z255">
        <v>2.8542800000000002</v>
      </c>
      <c r="AA255">
        <v>0.29453000000000001</v>
      </c>
      <c r="AB255">
        <v>6.4229999999999995E-2</v>
      </c>
      <c r="AD255">
        <v>2.0674700000000001</v>
      </c>
      <c r="AE255">
        <v>31.3</v>
      </c>
      <c r="AG255">
        <v>1</v>
      </c>
      <c r="AJ255">
        <v>2.0429599999999999</v>
      </c>
      <c r="AK255">
        <v>0.69820000000000004</v>
      </c>
      <c r="AL255">
        <v>0.33228000000000002</v>
      </c>
      <c r="AM255">
        <v>3.0734400000000002</v>
      </c>
      <c r="AN255">
        <v>2.07179</v>
      </c>
      <c r="AO255">
        <v>0.85868</v>
      </c>
      <c r="AP255">
        <v>0.57457000000000003</v>
      </c>
      <c r="AQ255">
        <v>3.48488</v>
      </c>
      <c r="AS255">
        <v>0</v>
      </c>
      <c r="AT255">
        <v>0</v>
      </c>
      <c r="AU255">
        <v>0</v>
      </c>
      <c r="AV255">
        <v>2</v>
      </c>
      <c r="AW255" s="4">
        <v>5655.08</v>
      </c>
      <c r="AX255">
        <v>0</v>
      </c>
      <c r="AY255">
        <v>2</v>
      </c>
      <c r="BA255" s="1">
        <v>44505</v>
      </c>
      <c r="BB255">
        <v>8</v>
      </c>
      <c r="BC255">
        <v>8</v>
      </c>
      <c r="BD255">
        <v>0</v>
      </c>
      <c r="BE255">
        <v>28</v>
      </c>
      <c r="BF255">
        <v>1</v>
      </c>
      <c r="BG255">
        <v>0</v>
      </c>
      <c r="BH255">
        <v>28</v>
      </c>
      <c r="BI255" s="1">
        <v>43763</v>
      </c>
      <c r="BJ255">
        <v>1</v>
      </c>
      <c r="BK255">
        <v>1</v>
      </c>
      <c r="BL255">
        <v>0</v>
      </c>
      <c r="BM255">
        <v>4</v>
      </c>
      <c r="BN255">
        <v>1</v>
      </c>
      <c r="BO255">
        <v>0</v>
      </c>
      <c r="BP255">
        <v>4</v>
      </c>
      <c r="BQ255" s="1">
        <v>43350</v>
      </c>
      <c r="BR255">
        <v>3</v>
      </c>
      <c r="BS255">
        <v>3</v>
      </c>
      <c r="BT255">
        <v>0</v>
      </c>
      <c r="BU255">
        <v>16</v>
      </c>
      <c r="BV255">
        <v>1</v>
      </c>
      <c r="BW255">
        <v>0</v>
      </c>
      <c r="BX255">
        <v>16</v>
      </c>
      <c r="BY255">
        <v>18</v>
      </c>
      <c r="CA255" t="s">
        <v>914</v>
      </c>
      <c r="CB255" t="s">
        <v>915</v>
      </c>
      <c r="CC255">
        <v>7017</v>
      </c>
      <c r="CD255">
        <v>200</v>
      </c>
      <c r="CE255">
        <v>9736742700</v>
      </c>
      <c r="CF255" t="s">
        <v>98</v>
      </c>
      <c r="CG255" t="s">
        <v>99</v>
      </c>
      <c r="CH255" s="1">
        <v>32407</v>
      </c>
      <c r="CI255" t="s">
        <v>99</v>
      </c>
      <c r="CJ255" t="s">
        <v>99</v>
      </c>
      <c r="CK255" t="s">
        <v>99</v>
      </c>
      <c r="CL255" t="s">
        <v>102</v>
      </c>
      <c r="CM255" t="s">
        <v>913</v>
      </c>
      <c r="CN255">
        <v>190</v>
      </c>
      <c r="CO255" s="1">
        <v>44621</v>
      </c>
      <c r="CP255" s="1"/>
      <c r="CV255"/>
    </row>
    <row r="256" spans="1:101" x14ac:dyDescent="0.25">
      <c r="A256" t="s">
        <v>233</v>
      </c>
      <c r="B256" s="18" t="s">
        <v>1767</v>
      </c>
      <c r="C256" s="18">
        <v>315253</v>
      </c>
      <c r="D256" t="s">
        <v>874</v>
      </c>
      <c r="E256" t="s">
        <v>197</v>
      </c>
      <c r="F256" t="s">
        <v>202</v>
      </c>
      <c r="G256" t="s">
        <v>1782</v>
      </c>
      <c r="H256">
        <v>90.2</v>
      </c>
      <c r="I256" t="s">
        <v>108</v>
      </c>
      <c r="K256" t="s">
        <v>99</v>
      </c>
      <c r="L256" t="s">
        <v>101</v>
      </c>
      <c r="M256">
        <v>5</v>
      </c>
      <c r="N256">
        <v>5</v>
      </c>
      <c r="O256">
        <v>3</v>
      </c>
      <c r="P256">
        <v>5</v>
      </c>
      <c r="Q256">
        <v>5</v>
      </c>
      <c r="R256">
        <v>3</v>
      </c>
      <c r="S256">
        <v>5</v>
      </c>
      <c r="U256" s="8">
        <v>4.9478499999999999</v>
      </c>
      <c r="V256" s="8">
        <v>1.14988</v>
      </c>
      <c r="W256">
        <v>22.6</v>
      </c>
      <c r="X256">
        <v>0.81096000000000001</v>
      </c>
      <c r="Y256">
        <v>1.9608399999999999</v>
      </c>
      <c r="Z256">
        <v>4.2260400000000002</v>
      </c>
      <c r="AA256">
        <v>0.76543000000000005</v>
      </c>
      <c r="AB256">
        <v>4.8820000000000002E-2</v>
      </c>
      <c r="AD256">
        <v>2.9870100000000002</v>
      </c>
      <c r="AE256">
        <v>25.8</v>
      </c>
      <c r="AG256">
        <v>1</v>
      </c>
      <c r="AJ256">
        <v>2.2521599999999999</v>
      </c>
      <c r="AK256">
        <v>0.68869999999999998</v>
      </c>
      <c r="AL256">
        <v>0.31814999999999999</v>
      </c>
      <c r="AM256">
        <v>3.2589999999999999</v>
      </c>
      <c r="AN256">
        <v>2.7152099999999999</v>
      </c>
      <c r="AO256">
        <v>0.86614999999999998</v>
      </c>
      <c r="AP256">
        <v>1.3535699999999999</v>
      </c>
      <c r="AQ256">
        <v>4.79345</v>
      </c>
      <c r="AS256">
        <v>0</v>
      </c>
      <c r="AT256">
        <v>0</v>
      </c>
      <c r="AU256">
        <v>1</v>
      </c>
      <c r="AV256">
        <v>1</v>
      </c>
      <c r="AW256" s="4">
        <v>650</v>
      </c>
      <c r="AX256">
        <v>0</v>
      </c>
      <c r="AY256">
        <v>1</v>
      </c>
      <c r="BA256" s="1">
        <v>44144</v>
      </c>
      <c r="BB256">
        <v>3</v>
      </c>
      <c r="BC256">
        <v>3</v>
      </c>
      <c r="BD256">
        <v>0</v>
      </c>
      <c r="BE256">
        <v>16</v>
      </c>
      <c r="BF256">
        <v>1</v>
      </c>
      <c r="BG256">
        <v>0</v>
      </c>
      <c r="BH256">
        <v>16</v>
      </c>
      <c r="BI256" s="1">
        <v>43795</v>
      </c>
      <c r="BJ256">
        <v>2</v>
      </c>
      <c r="BK256">
        <v>1</v>
      </c>
      <c r="BL256">
        <v>0</v>
      </c>
      <c r="BM256">
        <v>20</v>
      </c>
      <c r="BN256">
        <v>1</v>
      </c>
      <c r="BO256">
        <v>0</v>
      </c>
      <c r="BP256">
        <v>20</v>
      </c>
      <c r="BQ256" s="1">
        <v>43434</v>
      </c>
      <c r="BR256">
        <v>3</v>
      </c>
      <c r="BS256">
        <v>3</v>
      </c>
      <c r="BT256">
        <v>0</v>
      </c>
      <c r="BU256">
        <v>24</v>
      </c>
      <c r="BV256">
        <v>1</v>
      </c>
      <c r="BW256">
        <v>0</v>
      </c>
      <c r="BX256">
        <v>24</v>
      </c>
      <c r="BY256">
        <v>18.667000000000002</v>
      </c>
      <c r="CA256" t="s">
        <v>876</v>
      </c>
      <c r="CB256" t="s">
        <v>877</v>
      </c>
      <c r="CC256">
        <v>8873</v>
      </c>
      <c r="CD256">
        <v>350</v>
      </c>
      <c r="CE256">
        <v>7325454200</v>
      </c>
      <c r="CF256" t="s">
        <v>98</v>
      </c>
      <c r="CG256" t="s">
        <v>99</v>
      </c>
      <c r="CH256" s="1">
        <v>32157</v>
      </c>
      <c r="CI256" t="s">
        <v>99</v>
      </c>
      <c r="CJ256" t="s">
        <v>99</v>
      </c>
      <c r="CK256" t="s">
        <v>99</v>
      </c>
      <c r="CL256" t="s">
        <v>102</v>
      </c>
      <c r="CM256" t="s">
        <v>875</v>
      </c>
      <c r="CN256">
        <v>120</v>
      </c>
      <c r="CO256" s="1">
        <v>44621</v>
      </c>
      <c r="CP256" s="1"/>
      <c r="CV256"/>
    </row>
    <row r="257" spans="1:102" x14ac:dyDescent="0.25">
      <c r="A257" t="s">
        <v>233</v>
      </c>
      <c r="B257" s="18" t="s">
        <v>1767</v>
      </c>
      <c r="C257" s="18">
        <v>315413</v>
      </c>
      <c r="D257" t="s">
        <v>1356</v>
      </c>
      <c r="E257" t="s">
        <v>395</v>
      </c>
      <c r="F257" t="s">
        <v>396</v>
      </c>
      <c r="G257" t="s">
        <v>1782</v>
      </c>
      <c r="H257">
        <v>93.9</v>
      </c>
      <c r="I257" t="s">
        <v>108</v>
      </c>
      <c r="K257" t="s">
        <v>99</v>
      </c>
      <c r="L257" t="s">
        <v>104</v>
      </c>
      <c r="M257">
        <v>5</v>
      </c>
      <c r="N257">
        <v>4</v>
      </c>
      <c r="O257">
        <v>3</v>
      </c>
      <c r="P257">
        <v>5</v>
      </c>
      <c r="Q257">
        <v>5</v>
      </c>
      <c r="R257">
        <v>4</v>
      </c>
      <c r="S257">
        <v>5</v>
      </c>
      <c r="U257" s="8">
        <v>3.8854600000000001</v>
      </c>
      <c r="V257" s="8">
        <v>0.90908</v>
      </c>
      <c r="W257">
        <v>27.8</v>
      </c>
      <c r="X257">
        <v>0.67418</v>
      </c>
      <c r="Y257">
        <v>1.5832599999999999</v>
      </c>
      <c r="Z257">
        <v>3.5124599999999999</v>
      </c>
      <c r="AA257">
        <v>0.61677999999999999</v>
      </c>
      <c r="AB257">
        <v>0.24768000000000001</v>
      </c>
      <c r="AD257">
        <v>2.3022100000000001</v>
      </c>
      <c r="AE257">
        <v>34.799999999999997</v>
      </c>
      <c r="AG257">
        <v>1</v>
      </c>
      <c r="AJ257">
        <v>2.0813600000000001</v>
      </c>
      <c r="AK257">
        <v>0.68527000000000005</v>
      </c>
      <c r="AL257">
        <v>0.28377999999999998</v>
      </c>
      <c r="AM257">
        <v>3.0503999999999998</v>
      </c>
      <c r="AN257">
        <v>2.2644500000000001</v>
      </c>
      <c r="AO257">
        <v>0.72367000000000004</v>
      </c>
      <c r="AP257">
        <v>1.1997100000000001</v>
      </c>
      <c r="AQ257">
        <v>4.0216200000000004</v>
      </c>
      <c r="AS257">
        <v>0</v>
      </c>
      <c r="AT257">
        <v>0</v>
      </c>
      <c r="AU257">
        <v>0</v>
      </c>
      <c r="AV257">
        <v>0</v>
      </c>
      <c r="AW257" s="4">
        <v>0</v>
      </c>
      <c r="AX257">
        <v>0</v>
      </c>
      <c r="AY257">
        <v>0</v>
      </c>
      <c r="BA257" s="1">
        <v>44098</v>
      </c>
      <c r="BB257">
        <v>2</v>
      </c>
      <c r="BC257">
        <v>2</v>
      </c>
      <c r="BD257">
        <v>0</v>
      </c>
      <c r="BE257">
        <v>12</v>
      </c>
      <c r="BF257">
        <v>1</v>
      </c>
      <c r="BG257">
        <v>0</v>
      </c>
      <c r="BH257">
        <v>12</v>
      </c>
      <c r="BI257" s="1">
        <v>43550</v>
      </c>
      <c r="BJ257">
        <v>4</v>
      </c>
      <c r="BK257">
        <v>4</v>
      </c>
      <c r="BL257">
        <v>0</v>
      </c>
      <c r="BM257">
        <v>24</v>
      </c>
      <c r="BN257">
        <v>1</v>
      </c>
      <c r="BO257">
        <v>0</v>
      </c>
      <c r="BP257">
        <v>24</v>
      </c>
      <c r="BQ257" s="1">
        <v>43147</v>
      </c>
      <c r="BR257">
        <v>3</v>
      </c>
      <c r="BS257">
        <v>3</v>
      </c>
      <c r="BT257">
        <v>0</v>
      </c>
      <c r="BU257">
        <v>12</v>
      </c>
      <c r="BV257">
        <v>1</v>
      </c>
      <c r="BW257">
        <v>0</v>
      </c>
      <c r="BX257">
        <v>12</v>
      </c>
      <c r="BY257">
        <v>16</v>
      </c>
      <c r="CA257" t="s">
        <v>1358</v>
      </c>
      <c r="CB257" t="s">
        <v>1359</v>
      </c>
      <c r="CC257">
        <v>7305</v>
      </c>
      <c r="CD257">
        <v>230</v>
      </c>
      <c r="CE257">
        <v>2014330950</v>
      </c>
      <c r="CF257" t="s">
        <v>98</v>
      </c>
      <c r="CG257" t="s">
        <v>99</v>
      </c>
      <c r="CH257" s="1">
        <v>35718</v>
      </c>
      <c r="CI257" t="s">
        <v>99</v>
      </c>
      <c r="CJ257" t="s">
        <v>99</v>
      </c>
      <c r="CK257" t="s">
        <v>99</v>
      </c>
      <c r="CL257" t="s">
        <v>102</v>
      </c>
      <c r="CM257" t="s">
        <v>1357</v>
      </c>
      <c r="CN257">
        <v>120</v>
      </c>
      <c r="CO257" s="1">
        <v>44621</v>
      </c>
      <c r="CP257" s="1"/>
      <c r="CV257"/>
    </row>
    <row r="258" spans="1:102" x14ac:dyDescent="0.25">
      <c r="A258" t="s">
        <v>233</v>
      </c>
      <c r="B258" s="18" t="s">
        <v>1767</v>
      </c>
      <c r="C258" s="18">
        <v>315452</v>
      </c>
      <c r="D258" t="s">
        <v>1460</v>
      </c>
      <c r="E258" t="s">
        <v>395</v>
      </c>
      <c r="F258" t="s">
        <v>396</v>
      </c>
      <c r="G258" t="s">
        <v>1782</v>
      </c>
      <c r="H258">
        <v>100.3</v>
      </c>
      <c r="I258" t="s">
        <v>108</v>
      </c>
      <c r="K258" t="s">
        <v>99</v>
      </c>
      <c r="L258" t="s">
        <v>104</v>
      </c>
      <c r="M258">
        <v>5</v>
      </c>
      <c r="N258">
        <v>4</v>
      </c>
      <c r="O258">
        <v>4</v>
      </c>
      <c r="P258">
        <v>5</v>
      </c>
      <c r="Q258">
        <v>5</v>
      </c>
      <c r="R258">
        <v>4</v>
      </c>
      <c r="S258">
        <v>4</v>
      </c>
      <c r="U258" s="8">
        <v>3.84375</v>
      </c>
      <c r="V258" s="8">
        <v>0.93672</v>
      </c>
      <c r="W258">
        <v>32</v>
      </c>
      <c r="X258">
        <v>0.68352000000000002</v>
      </c>
      <c r="Y258">
        <v>1.6202300000000001</v>
      </c>
      <c r="Z258">
        <v>3.3617699999999999</v>
      </c>
      <c r="AA258">
        <v>0.71960000000000002</v>
      </c>
      <c r="AB258">
        <v>0.12640999999999999</v>
      </c>
      <c r="AD258">
        <v>2.2235200000000002</v>
      </c>
      <c r="AE258">
        <v>41.4</v>
      </c>
      <c r="AG258">
        <v>0</v>
      </c>
      <c r="AJ258">
        <v>2.0539399999999999</v>
      </c>
      <c r="AK258">
        <v>0.73680999999999996</v>
      </c>
      <c r="AL258">
        <v>0.34179999999999999</v>
      </c>
      <c r="AM258">
        <v>3.1325500000000002</v>
      </c>
      <c r="AN258">
        <v>2.2162500000000001</v>
      </c>
      <c r="AO258">
        <v>0.68237000000000003</v>
      </c>
      <c r="AP258">
        <v>1.02634</v>
      </c>
      <c r="AQ258">
        <v>3.87412</v>
      </c>
      <c r="AS258">
        <v>0</v>
      </c>
      <c r="AT258">
        <v>1</v>
      </c>
      <c r="AU258">
        <v>3</v>
      </c>
      <c r="AV258">
        <v>1</v>
      </c>
      <c r="AW258" s="4">
        <v>9750</v>
      </c>
      <c r="AX258">
        <v>0</v>
      </c>
      <c r="AY258">
        <v>1</v>
      </c>
      <c r="BA258" s="1">
        <v>44344</v>
      </c>
      <c r="BB258">
        <v>1</v>
      </c>
      <c r="BC258">
        <v>0</v>
      </c>
      <c r="BD258">
        <v>0</v>
      </c>
      <c r="BE258">
        <v>4</v>
      </c>
      <c r="BF258">
        <v>0</v>
      </c>
      <c r="BG258">
        <v>0</v>
      </c>
      <c r="BH258">
        <v>4</v>
      </c>
      <c r="BI258" s="1">
        <v>43664</v>
      </c>
      <c r="BJ258">
        <v>3</v>
      </c>
      <c r="BK258">
        <v>1</v>
      </c>
      <c r="BL258">
        <v>0</v>
      </c>
      <c r="BM258">
        <v>20</v>
      </c>
      <c r="BN258">
        <v>1</v>
      </c>
      <c r="BO258">
        <v>0</v>
      </c>
      <c r="BP258">
        <v>20</v>
      </c>
      <c r="BQ258" s="1">
        <v>43231</v>
      </c>
      <c r="BR258">
        <v>6</v>
      </c>
      <c r="BS258">
        <v>5</v>
      </c>
      <c r="BT258">
        <v>1</v>
      </c>
      <c r="BU258">
        <v>24</v>
      </c>
      <c r="BV258">
        <v>1</v>
      </c>
      <c r="BW258">
        <v>0</v>
      </c>
      <c r="BX258">
        <v>24</v>
      </c>
      <c r="BY258">
        <v>12.667</v>
      </c>
      <c r="CA258" t="s">
        <v>1462</v>
      </c>
      <c r="CB258" t="s">
        <v>1463</v>
      </c>
      <c r="CC258">
        <v>7306</v>
      </c>
      <c r="CD258">
        <v>230</v>
      </c>
      <c r="CE258">
        <v>2016538300</v>
      </c>
      <c r="CF258" t="s">
        <v>98</v>
      </c>
      <c r="CG258" t="s">
        <v>99</v>
      </c>
      <c r="CH258" s="1">
        <v>35765</v>
      </c>
      <c r="CI258" t="s">
        <v>99</v>
      </c>
      <c r="CJ258" t="s">
        <v>99</v>
      </c>
      <c r="CK258" t="s">
        <v>99</v>
      </c>
      <c r="CL258" t="s">
        <v>102</v>
      </c>
      <c r="CM258" t="s">
        <v>1461</v>
      </c>
      <c r="CN258">
        <v>139</v>
      </c>
      <c r="CO258" s="1">
        <v>44621</v>
      </c>
      <c r="CP258" s="1"/>
      <c r="CV258"/>
    </row>
    <row r="259" spans="1:102" x14ac:dyDescent="0.25">
      <c r="A259" t="s">
        <v>233</v>
      </c>
      <c r="B259" s="18" t="s">
        <v>1767</v>
      </c>
      <c r="C259" s="18">
        <v>315229</v>
      </c>
      <c r="D259" t="s">
        <v>800</v>
      </c>
      <c r="E259" t="s">
        <v>802</v>
      </c>
      <c r="F259" t="s">
        <v>287</v>
      </c>
      <c r="G259" t="s">
        <v>1781</v>
      </c>
      <c r="H259">
        <v>172.1</v>
      </c>
      <c r="I259" t="s">
        <v>105</v>
      </c>
      <c r="J259" t="s">
        <v>107</v>
      </c>
      <c r="K259" t="s">
        <v>99</v>
      </c>
      <c r="L259" t="s">
        <v>104</v>
      </c>
      <c r="M259">
        <v>1</v>
      </c>
      <c r="N259">
        <v>1</v>
      </c>
      <c r="O259">
        <v>1</v>
      </c>
      <c r="P259">
        <v>4</v>
      </c>
      <c r="Q259">
        <v>5</v>
      </c>
      <c r="R259">
        <v>1</v>
      </c>
      <c r="S259">
        <v>1</v>
      </c>
      <c r="U259" s="8">
        <v>3.5577000000000001</v>
      </c>
      <c r="V259" s="8">
        <v>0.46268999999999999</v>
      </c>
      <c r="W259">
        <v>36.200000000000003</v>
      </c>
      <c r="X259">
        <v>1.2760199999999999</v>
      </c>
      <c r="Y259">
        <v>1.73871</v>
      </c>
      <c r="Z259">
        <v>3.11835</v>
      </c>
      <c r="AA259">
        <v>0.34683999999999998</v>
      </c>
      <c r="AB259">
        <v>6.0060000000000002E-2</v>
      </c>
      <c r="AD259">
        <v>1.8189900000000001</v>
      </c>
      <c r="AE259">
        <v>36.4</v>
      </c>
      <c r="AG259">
        <v>0</v>
      </c>
      <c r="AJ259">
        <v>2.1246</v>
      </c>
      <c r="AK259">
        <v>0.78127999999999997</v>
      </c>
      <c r="AL259">
        <v>0.73770000000000002</v>
      </c>
      <c r="AM259">
        <v>3.64358</v>
      </c>
      <c r="AN259">
        <v>1.75275</v>
      </c>
      <c r="AO259">
        <v>1.20136</v>
      </c>
      <c r="AP259">
        <v>0.23488999999999999</v>
      </c>
      <c r="AQ259">
        <v>3.0828799999999998</v>
      </c>
      <c r="AS259">
        <v>0</v>
      </c>
      <c r="AT259">
        <v>7</v>
      </c>
      <c r="AU259">
        <v>1</v>
      </c>
      <c r="AV259">
        <v>3</v>
      </c>
      <c r="AW259" s="4">
        <v>166785</v>
      </c>
      <c r="AX259">
        <v>0</v>
      </c>
      <c r="AY259">
        <v>3</v>
      </c>
      <c r="BA259" s="1">
        <v>44392</v>
      </c>
      <c r="BB259">
        <v>3</v>
      </c>
      <c r="BC259">
        <v>3</v>
      </c>
      <c r="BD259">
        <v>0</v>
      </c>
      <c r="BE259">
        <v>12</v>
      </c>
      <c r="BF259">
        <v>1</v>
      </c>
      <c r="BG259">
        <v>0</v>
      </c>
      <c r="BH259">
        <v>12</v>
      </c>
      <c r="BI259" s="1">
        <v>43704</v>
      </c>
      <c r="BJ259">
        <v>5</v>
      </c>
      <c r="BK259">
        <v>4</v>
      </c>
      <c r="BL259">
        <v>0</v>
      </c>
      <c r="BM259">
        <v>20</v>
      </c>
      <c r="BN259">
        <v>1</v>
      </c>
      <c r="BO259">
        <v>0</v>
      </c>
      <c r="BP259">
        <v>20</v>
      </c>
      <c r="BQ259" s="1">
        <v>43421</v>
      </c>
      <c r="BR259">
        <v>20</v>
      </c>
      <c r="BS259">
        <v>17</v>
      </c>
      <c r="BT259">
        <v>3</v>
      </c>
      <c r="BU259">
        <v>1091</v>
      </c>
      <c r="BV259">
        <v>1</v>
      </c>
      <c r="BW259">
        <v>0</v>
      </c>
      <c r="BX259">
        <v>1091</v>
      </c>
      <c r="BY259">
        <v>194.5</v>
      </c>
      <c r="CA259" t="s">
        <v>803</v>
      </c>
      <c r="CB259" t="s">
        <v>804</v>
      </c>
      <c r="CC259">
        <v>7420</v>
      </c>
      <c r="CD259">
        <v>320</v>
      </c>
      <c r="CE259">
        <v>9738392119</v>
      </c>
      <c r="CF259" t="s">
        <v>98</v>
      </c>
      <c r="CG259" t="s">
        <v>99</v>
      </c>
      <c r="CH259" s="1">
        <v>31559</v>
      </c>
      <c r="CI259" t="s">
        <v>99</v>
      </c>
      <c r="CJ259" t="s">
        <v>99</v>
      </c>
      <c r="CK259" t="s">
        <v>99</v>
      </c>
      <c r="CL259" t="s">
        <v>102</v>
      </c>
      <c r="CM259" t="s">
        <v>801</v>
      </c>
      <c r="CN259">
        <v>227</v>
      </c>
      <c r="CO259" s="1">
        <v>44621</v>
      </c>
      <c r="CP259" s="1"/>
      <c r="CV259"/>
    </row>
    <row r="260" spans="1:102" x14ac:dyDescent="0.25">
      <c r="A260" t="s">
        <v>233</v>
      </c>
      <c r="B260" s="18" t="s">
        <v>1767</v>
      </c>
      <c r="C260" s="18">
        <v>315053</v>
      </c>
      <c r="D260" t="s">
        <v>334</v>
      </c>
      <c r="E260" t="s">
        <v>118</v>
      </c>
      <c r="F260" t="s">
        <v>194</v>
      </c>
      <c r="G260" t="s">
        <v>1781</v>
      </c>
      <c r="H260">
        <v>81.900000000000006</v>
      </c>
      <c r="I260" t="s">
        <v>114</v>
      </c>
      <c r="K260" t="s">
        <v>99</v>
      </c>
      <c r="L260" t="s">
        <v>104</v>
      </c>
      <c r="M260">
        <v>5</v>
      </c>
      <c r="N260">
        <v>2</v>
      </c>
      <c r="O260">
        <v>4</v>
      </c>
      <c r="P260">
        <v>5</v>
      </c>
      <c r="Q260">
        <v>5</v>
      </c>
      <c r="R260">
        <v>4</v>
      </c>
      <c r="S260">
        <v>2</v>
      </c>
      <c r="U260" s="8">
        <v>3.6254900000000001</v>
      </c>
      <c r="V260" s="8">
        <v>0.41628999999999999</v>
      </c>
      <c r="W260">
        <v>58.1</v>
      </c>
      <c r="X260">
        <v>1.1129899999999999</v>
      </c>
      <c r="Y260">
        <v>1.52928</v>
      </c>
      <c r="Z260">
        <v>3.2568999999999999</v>
      </c>
      <c r="AA260">
        <v>0.34226000000000001</v>
      </c>
      <c r="AB260">
        <v>7.2499999999999995E-2</v>
      </c>
      <c r="AD260">
        <v>2.0962100000000001</v>
      </c>
      <c r="AE260">
        <v>61.5</v>
      </c>
      <c r="AG260">
        <v>1</v>
      </c>
      <c r="AJ260">
        <v>2.1025999999999998</v>
      </c>
      <c r="AK260">
        <v>0.69733000000000001</v>
      </c>
      <c r="AL260">
        <v>0.31320999999999999</v>
      </c>
      <c r="AM260">
        <v>3.1131500000000001</v>
      </c>
      <c r="AN260">
        <v>2.0409999999999999</v>
      </c>
      <c r="AO260">
        <v>1.17401</v>
      </c>
      <c r="AP260">
        <v>0.49775000000000003</v>
      </c>
      <c r="AQ260">
        <v>3.6769099999999999</v>
      </c>
      <c r="AS260">
        <v>0</v>
      </c>
      <c r="AT260">
        <v>0</v>
      </c>
      <c r="AU260">
        <v>1</v>
      </c>
      <c r="AV260">
        <v>0</v>
      </c>
      <c r="AW260" s="4">
        <v>0</v>
      </c>
      <c r="AX260">
        <v>0</v>
      </c>
      <c r="AY260">
        <v>0</v>
      </c>
      <c r="BA260" s="1">
        <v>43885</v>
      </c>
      <c r="BB260">
        <v>2</v>
      </c>
      <c r="BC260">
        <v>2</v>
      </c>
      <c r="BD260">
        <v>0</v>
      </c>
      <c r="BE260">
        <v>8</v>
      </c>
      <c r="BF260">
        <v>1</v>
      </c>
      <c r="BG260">
        <v>0</v>
      </c>
      <c r="BH260">
        <v>8</v>
      </c>
      <c r="BI260" s="1">
        <v>43539</v>
      </c>
      <c r="BJ260">
        <v>1</v>
      </c>
      <c r="BK260">
        <v>0</v>
      </c>
      <c r="BL260">
        <v>0</v>
      </c>
      <c r="BM260">
        <v>8</v>
      </c>
      <c r="BN260">
        <v>0</v>
      </c>
      <c r="BO260">
        <v>0</v>
      </c>
      <c r="BP260">
        <v>8</v>
      </c>
      <c r="BQ260" s="1">
        <v>43132</v>
      </c>
      <c r="BR260">
        <v>7</v>
      </c>
      <c r="BS260">
        <v>7</v>
      </c>
      <c r="BT260">
        <v>0</v>
      </c>
      <c r="BU260">
        <v>28</v>
      </c>
      <c r="BV260">
        <v>1</v>
      </c>
      <c r="BW260">
        <v>0</v>
      </c>
      <c r="BX260">
        <v>28</v>
      </c>
      <c r="BY260">
        <v>11.333</v>
      </c>
      <c r="CA260" t="s">
        <v>336</v>
      </c>
      <c r="CB260" t="s">
        <v>337</v>
      </c>
      <c r="CC260">
        <v>7940</v>
      </c>
      <c r="CD260">
        <v>300</v>
      </c>
      <c r="CE260">
        <v>9733772124</v>
      </c>
      <c r="CF260" t="s">
        <v>98</v>
      </c>
      <c r="CG260" t="s">
        <v>99</v>
      </c>
      <c r="CH260" s="1">
        <v>24973</v>
      </c>
      <c r="CI260" t="s">
        <v>99</v>
      </c>
      <c r="CJ260" t="s">
        <v>100</v>
      </c>
      <c r="CK260" t="s">
        <v>99</v>
      </c>
      <c r="CL260" t="s">
        <v>102</v>
      </c>
      <c r="CM260" t="s">
        <v>335</v>
      </c>
      <c r="CN260">
        <v>102</v>
      </c>
      <c r="CO260" s="1">
        <v>44621</v>
      </c>
      <c r="CP260" s="1"/>
      <c r="CV260"/>
    </row>
    <row r="261" spans="1:102" x14ac:dyDescent="0.25">
      <c r="A261" t="s">
        <v>233</v>
      </c>
      <c r="B261" s="18" t="s">
        <v>1767</v>
      </c>
      <c r="C261" s="18">
        <v>315282</v>
      </c>
      <c r="D261" t="s">
        <v>958</v>
      </c>
      <c r="E261" t="s">
        <v>960</v>
      </c>
      <c r="F261" t="s">
        <v>273</v>
      </c>
      <c r="G261" t="s">
        <v>1781</v>
      </c>
      <c r="H261">
        <v>56.5</v>
      </c>
      <c r="I261" t="s">
        <v>97</v>
      </c>
      <c r="K261" t="s">
        <v>99</v>
      </c>
      <c r="L261" t="s">
        <v>104</v>
      </c>
      <c r="M261">
        <v>2</v>
      </c>
      <c r="N261">
        <v>4</v>
      </c>
      <c r="O261">
        <v>1</v>
      </c>
      <c r="P261">
        <v>5</v>
      </c>
      <c r="Q261">
        <v>5</v>
      </c>
      <c r="R261">
        <v>5</v>
      </c>
      <c r="S261">
        <v>4</v>
      </c>
      <c r="U261" s="8">
        <v>3.2293500000000002</v>
      </c>
      <c r="V261" s="8">
        <v>0.62509999999999999</v>
      </c>
      <c r="W261">
        <v>40.4</v>
      </c>
      <c r="X261">
        <v>0.47616999999999998</v>
      </c>
      <c r="Y261">
        <v>1.10127</v>
      </c>
      <c r="Z261">
        <v>2.8938299999999999</v>
      </c>
      <c r="AA261">
        <v>0.51942999999999995</v>
      </c>
      <c r="AB261">
        <v>2.8119999999999999E-2</v>
      </c>
      <c r="AD261">
        <v>2.1280800000000002</v>
      </c>
      <c r="AE261">
        <v>28.6</v>
      </c>
      <c r="AH261">
        <v>6</v>
      </c>
      <c r="AJ261">
        <v>1.7968299999999999</v>
      </c>
      <c r="AK261">
        <v>0.60607</v>
      </c>
      <c r="AL261">
        <v>0.26196999999999998</v>
      </c>
      <c r="AM261">
        <v>2.6648700000000001</v>
      </c>
      <c r="AN261">
        <v>2.4246400000000001</v>
      </c>
      <c r="AO261">
        <v>0.57791999999999999</v>
      </c>
      <c r="AP261">
        <v>0.89359999999999995</v>
      </c>
      <c r="AQ261">
        <v>3.8260900000000002</v>
      </c>
      <c r="AS261">
        <v>0</v>
      </c>
      <c r="AT261">
        <v>3</v>
      </c>
      <c r="AU261">
        <v>1</v>
      </c>
      <c r="AV261">
        <v>2</v>
      </c>
      <c r="AW261" s="4">
        <v>20560</v>
      </c>
      <c r="AX261">
        <v>0</v>
      </c>
      <c r="AY261">
        <v>2</v>
      </c>
      <c r="BA261" s="1">
        <v>44523</v>
      </c>
      <c r="BB261">
        <v>3</v>
      </c>
      <c r="BC261">
        <v>3</v>
      </c>
      <c r="BD261">
        <v>1</v>
      </c>
      <c r="BE261">
        <v>16</v>
      </c>
      <c r="BF261">
        <v>1</v>
      </c>
      <c r="BG261">
        <v>0</v>
      </c>
      <c r="BH261">
        <v>16</v>
      </c>
      <c r="BI261" s="1">
        <v>43840</v>
      </c>
      <c r="BJ261">
        <v>6</v>
      </c>
      <c r="BK261">
        <v>5</v>
      </c>
      <c r="BL261">
        <v>0</v>
      </c>
      <c r="BM261">
        <v>52</v>
      </c>
      <c r="BN261">
        <v>1</v>
      </c>
      <c r="BO261">
        <v>0</v>
      </c>
      <c r="BP261">
        <v>52</v>
      </c>
      <c r="BQ261" s="1">
        <v>43475</v>
      </c>
      <c r="BR261">
        <v>4</v>
      </c>
      <c r="BS261">
        <v>3</v>
      </c>
      <c r="BT261">
        <v>1</v>
      </c>
      <c r="BU261">
        <v>91</v>
      </c>
      <c r="BV261">
        <v>1</v>
      </c>
      <c r="BW261">
        <v>0</v>
      </c>
      <c r="BX261">
        <v>91</v>
      </c>
      <c r="BY261">
        <v>40.5</v>
      </c>
      <c r="CA261" t="s">
        <v>961</v>
      </c>
      <c r="CB261" t="s">
        <v>962</v>
      </c>
      <c r="CC261">
        <v>7726</v>
      </c>
      <c r="CD261">
        <v>290</v>
      </c>
      <c r="CE261">
        <v>7324463600</v>
      </c>
      <c r="CF261" t="s">
        <v>98</v>
      </c>
      <c r="CG261" t="s">
        <v>99</v>
      </c>
      <c r="CH261" s="1">
        <v>32702</v>
      </c>
      <c r="CI261" t="s">
        <v>99</v>
      </c>
      <c r="CJ261" t="s">
        <v>99</v>
      </c>
      <c r="CK261" t="s">
        <v>99</v>
      </c>
      <c r="CL261" t="s">
        <v>102</v>
      </c>
      <c r="CM261" t="s">
        <v>959</v>
      </c>
      <c r="CN261">
        <v>132</v>
      </c>
      <c r="CO261" s="1">
        <v>44621</v>
      </c>
      <c r="CP261" s="1"/>
      <c r="CV261"/>
    </row>
    <row r="262" spans="1:102" x14ac:dyDescent="0.25">
      <c r="A262" t="s">
        <v>233</v>
      </c>
      <c r="B262" s="18" t="s">
        <v>1767</v>
      </c>
      <c r="C262" s="18">
        <v>315483</v>
      </c>
      <c r="D262" t="s">
        <v>1564</v>
      </c>
      <c r="E262" t="s">
        <v>257</v>
      </c>
      <c r="F262" t="s">
        <v>129</v>
      </c>
      <c r="G262" t="s">
        <v>1781</v>
      </c>
      <c r="H262">
        <v>85.4</v>
      </c>
      <c r="I262" t="s">
        <v>106</v>
      </c>
      <c r="K262" t="s">
        <v>99</v>
      </c>
      <c r="L262" t="s">
        <v>104</v>
      </c>
      <c r="M262">
        <v>3</v>
      </c>
      <c r="N262">
        <v>2</v>
      </c>
      <c r="O262">
        <v>3</v>
      </c>
      <c r="P262">
        <v>4</v>
      </c>
      <c r="Q262">
        <v>5</v>
      </c>
      <c r="R262">
        <v>3</v>
      </c>
      <c r="S262">
        <v>2</v>
      </c>
      <c r="U262" s="8">
        <v>3.0750500000000001</v>
      </c>
      <c r="V262" s="8">
        <v>0.30934</v>
      </c>
      <c r="X262">
        <v>0.71311000000000002</v>
      </c>
      <c r="Y262">
        <v>1.0224500000000001</v>
      </c>
      <c r="Z262">
        <v>2.8361499999999999</v>
      </c>
      <c r="AA262">
        <v>0.12551000000000001</v>
      </c>
      <c r="AB262">
        <v>6.2759999999999996E-2</v>
      </c>
      <c r="AC262">
        <v>6</v>
      </c>
      <c r="AD262">
        <v>2.0526</v>
      </c>
      <c r="AF262">
        <v>6</v>
      </c>
      <c r="AH262">
        <v>6</v>
      </c>
      <c r="AJ262">
        <v>1.78207</v>
      </c>
      <c r="AK262">
        <v>0.64651000000000003</v>
      </c>
      <c r="AL262">
        <v>0.31435000000000002</v>
      </c>
      <c r="AM262">
        <v>2.7429199999999998</v>
      </c>
      <c r="AN262">
        <v>2.3580199999999998</v>
      </c>
      <c r="AO262">
        <v>0.81133999999999995</v>
      </c>
      <c r="AP262">
        <v>0.36853999999999998</v>
      </c>
      <c r="AQ262">
        <v>3.5396000000000001</v>
      </c>
      <c r="AS262">
        <v>0</v>
      </c>
      <c r="AT262">
        <v>0</v>
      </c>
      <c r="AU262">
        <v>0</v>
      </c>
      <c r="AV262">
        <v>0</v>
      </c>
      <c r="AW262" s="4">
        <v>0</v>
      </c>
      <c r="AX262">
        <v>0</v>
      </c>
      <c r="AY262">
        <v>0</v>
      </c>
      <c r="BA262" s="1">
        <v>43783</v>
      </c>
      <c r="BB262">
        <v>1</v>
      </c>
      <c r="BC262">
        <v>1</v>
      </c>
      <c r="BD262">
        <v>0</v>
      </c>
      <c r="BE262">
        <v>4</v>
      </c>
      <c r="BF262">
        <v>1</v>
      </c>
      <c r="BG262">
        <v>0</v>
      </c>
      <c r="BH262">
        <v>4</v>
      </c>
      <c r="BI262" s="1">
        <v>43475</v>
      </c>
      <c r="BJ262">
        <v>8</v>
      </c>
      <c r="BK262">
        <v>8</v>
      </c>
      <c r="BL262">
        <v>0</v>
      </c>
      <c r="BM262">
        <v>32</v>
      </c>
      <c r="BN262">
        <v>1</v>
      </c>
      <c r="BO262">
        <v>0</v>
      </c>
      <c r="BP262">
        <v>32</v>
      </c>
      <c r="BQ262" s="1">
        <v>43084</v>
      </c>
      <c r="BR262">
        <v>6</v>
      </c>
      <c r="BS262">
        <v>6</v>
      </c>
      <c r="BT262">
        <v>0</v>
      </c>
      <c r="BU262">
        <v>24</v>
      </c>
      <c r="BV262">
        <v>1</v>
      </c>
      <c r="BW262">
        <v>0</v>
      </c>
      <c r="BX262">
        <v>24</v>
      </c>
      <c r="BY262">
        <v>16.667000000000002</v>
      </c>
      <c r="CA262" t="s">
        <v>1566</v>
      </c>
      <c r="CB262" t="s">
        <v>1567</v>
      </c>
      <c r="CC262">
        <v>7202</v>
      </c>
      <c r="CD262">
        <v>370</v>
      </c>
      <c r="CE262">
        <v>9083541300</v>
      </c>
      <c r="CF262" t="s">
        <v>98</v>
      </c>
      <c r="CG262" t="s">
        <v>99</v>
      </c>
      <c r="CH262" s="1">
        <v>38176</v>
      </c>
      <c r="CI262" t="s">
        <v>99</v>
      </c>
      <c r="CJ262" t="s">
        <v>100</v>
      </c>
      <c r="CK262" t="s">
        <v>99</v>
      </c>
      <c r="CL262" t="s">
        <v>102</v>
      </c>
      <c r="CM262" t="s">
        <v>1565</v>
      </c>
      <c r="CN262">
        <v>128</v>
      </c>
      <c r="CO262" s="1">
        <v>44621</v>
      </c>
      <c r="CP262" s="1"/>
      <c r="CV262"/>
    </row>
    <row r="263" spans="1:102" x14ac:dyDescent="0.25">
      <c r="A263" t="s">
        <v>233</v>
      </c>
      <c r="B263" s="18" t="s">
        <v>1767</v>
      </c>
      <c r="C263" s="18">
        <v>315522</v>
      </c>
      <c r="D263" t="s">
        <v>1708</v>
      </c>
      <c r="E263" t="s">
        <v>1710</v>
      </c>
      <c r="F263" t="s">
        <v>147</v>
      </c>
      <c r="G263" t="s">
        <v>1781</v>
      </c>
      <c r="H263">
        <v>54.4</v>
      </c>
      <c r="I263" t="s">
        <v>97</v>
      </c>
      <c r="K263" t="s">
        <v>99</v>
      </c>
      <c r="L263" t="s">
        <v>113</v>
      </c>
      <c r="M263">
        <v>2</v>
      </c>
      <c r="N263">
        <v>5</v>
      </c>
      <c r="O263">
        <v>1</v>
      </c>
      <c r="P263">
        <v>5</v>
      </c>
      <c r="Q263">
        <v>4</v>
      </c>
      <c r="R263">
        <v>5</v>
      </c>
      <c r="S263">
        <v>5</v>
      </c>
      <c r="U263" s="8">
        <v>4.7843799999999996</v>
      </c>
      <c r="V263" s="8">
        <v>1.87961</v>
      </c>
      <c r="X263">
        <v>1.1217299999999999</v>
      </c>
      <c r="Y263">
        <v>3.0013399999999999</v>
      </c>
      <c r="Z263">
        <v>4.3694600000000001</v>
      </c>
      <c r="AA263">
        <v>1.4773799999999999</v>
      </c>
      <c r="AB263">
        <v>2.3210000000000001E-2</v>
      </c>
      <c r="AC263">
        <v>6</v>
      </c>
      <c r="AD263">
        <v>1.78305</v>
      </c>
      <c r="AF263">
        <v>6</v>
      </c>
      <c r="AG263">
        <v>1</v>
      </c>
      <c r="AJ263">
        <v>2.1463800000000002</v>
      </c>
      <c r="AK263">
        <v>0.83038999999999996</v>
      </c>
      <c r="AL263">
        <v>0.49551000000000001</v>
      </c>
      <c r="AM263">
        <v>3.4722900000000001</v>
      </c>
      <c r="AN263">
        <v>1.70068</v>
      </c>
      <c r="AO263">
        <v>0.99363999999999997</v>
      </c>
      <c r="AP263">
        <v>1.42058</v>
      </c>
      <c r="AQ263">
        <v>4.3503699999999998</v>
      </c>
      <c r="AS263">
        <v>0</v>
      </c>
      <c r="AT263">
        <v>43</v>
      </c>
      <c r="AU263">
        <v>0</v>
      </c>
      <c r="AV263">
        <v>2</v>
      </c>
      <c r="AW263" s="4">
        <v>19708</v>
      </c>
      <c r="AX263">
        <v>0</v>
      </c>
      <c r="AY263">
        <v>2</v>
      </c>
      <c r="BA263" s="1">
        <v>44118</v>
      </c>
      <c r="BB263">
        <v>4</v>
      </c>
      <c r="BC263">
        <v>4</v>
      </c>
      <c r="BD263">
        <v>0</v>
      </c>
      <c r="BE263">
        <v>28</v>
      </c>
      <c r="BF263">
        <v>1</v>
      </c>
      <c r="BG263">
        <v>0</v>
      </c>
      <c r="BH263">
        <v>28</v>
      </c>
      <c r="BI263" s="1">
        <v>43567</v>
      </c>
      <c r="BJ263">
        <v>7</v>
      </c>
      <c r="BK263">
        <v>7</v>
      </c>
      <c r="BL263">
        <v>0</v>
      </c>
      <c r="BM263">
        <v>48</v>
      </c>
      <c r="BN263">
        <v>1</v>
      </c>
      <c r="BO263">
        <v>0</v>
      </c>
      <c r="BP263">
        <v>48</v>
      </c>
      <c r="BQ263" s="1">
        <v>43158</v>
      </c>
      <c r="BR263">
        <v>11</v>
      </c>
      <c r="BS263">
        <v>8</v>
      </c>
      <c r="BT263">
        <v>3</v>
      </c>
      <c r="BU263">
        <v>72</v>
      </c>
      <c r="BV263">
        <v>1</v>
      </c>
      <c r="BW263">
        <v>0</v>
      </c>
      <c r="BX263">
        <v>72</v>
      </c>
      <c r="BY263">
        <v>42</v>
      </c>
      <c r="CA263" t="s">
        <v>1711</v>
      </c>
      <c r="CB263" t="s">
        <v>1712</v>
      </c>
      <c r="CC263">
        <v>8854</v>
      </c>
      <c r="CD263">
        <v>270</v>
      </c>
      <c r="CE263">
        <v>7329172900</v>
      </c>
      <c r="CF263" t="s">
        <v>98</v>
      </c>
      <c r="CG263" t="s">
        <v>99</v>
      </c>
      <c r="CH263" s="1">
        <v>42978</v>
      </c>
      <c r="CI263" t="s">
        <v>99</v>
      </c>
      <c r="CJ263" t="s">
        <v>99</v>
      </c>
      <c r="CK263" t="s">
        <v>99</v>
      </c>
      <c r="CL263" t="s">
        <v>102</v>
      </c>
      <c r="CM263" t="s">
        <v>1709</v>
      </c>
      <c r="CN263">
        <v>124</v>
      </c>
      <c r="CO263" s="1">
        <v>44621</v>
      </c>
      <c r="CP263" s="1"/>
      <c r="CV263"/>
    </row>
    <row r="264" spans="1:102" x14ac:dyDescent="0.25">
      <c r="A264" t="s">
        <v>233</v>
      </c>
      <c r="B264" s="18" t="s">
        <v>1767</v>
      </c>
      <c r="C264" s="18">
        <v>315361</v>
      </c>
      <c r="D264" t="s">
        <v>1230</v>
      </c>
      <c r="E264" t="s">
        <v>215</v>
      </c>
      <c r="F264" t="s">
        <v>287</v>
      </c>
      <c r="G264" t="s">
        <v>1783</v>
      </c>
      <c r="H264">
        <v>267.8</v>
      </c>
      <c r="I264" t="s">
        <v>103</v>
      </c>
      <c r="K264" t="s">
        <v>99</v>
      </c>
      <c r="L264" t="s">
        <v>104</v>
      </c>
      <c r="M264">
        <v>2</v>
      </c>
      <c r="N264">
        <v>4</v>
      </c>
      <c r="O264">
        <v>1</v>
      </c>
      <c r="P264">
        <v>5</v>
      </c>
      <c r="Q264">
        <v>5</v>
      </c>
      <c r="R264">
        <v>5</v>
      </c>
      <c r="S264">
        <v>4</v>
      </c>
      <c r="U264" s="8">
        <v>4.5965699999999998</v>
      </c>
      <c r="V264" s="8">
        <v>0.93466000000000005</v>
      </c>
      <c r="W264">
        <v>18.899999999999999</v>
      </c>
      <c r="X264">
        <v>0.54405999999999999</v>
      </c>
      <c r="Y264">
        <v>1.47871</v>
      </c>
      <c r="Z264">
        <v>4.1679700000000004</v>
      </c>
      <c r="AA264">
        <v>0.82032000000000005</v>
      </c>
      <c r="AB264">
        <v>2.333E-2</v>
      </c>
      <c r="AD264">
        <v>3.1178599999999999</v>
      </c>
      <c r="AE264">
        <v>20.6</v>
      </c>
      <c r="AH264">
        <v>6</v>
      </c>
      <c r="AJ264">
        <v>2.0438100000000001</v>
      </c>
      <c r="AK264">
        <v>0.68820000000000003</v>
      </c>
      <c r="AL264">
        <v>0.34189999999999998</v>
      </c>
      <c r="AM264">
        <v>3.0739100000000001</v>
      </c>
      <c r="AN264">
        <v>3.1230699999999998</v>
      </c>
      <c r="AO264">
        <v>0.58150999999999997</v>
      </c>
      <c r="AP264">
        <v>1.02379</v>
      </c>
      <c r="AQ264">
        <v>4.7212800000000001</v>
      </c>
      <c r="AS264">
        <v>0</v>
      </c>
      <c r="AT264">
        <v>4</v>
      </c>
      <c r="AU264">
        <v>0</v>
      </c>
      <c r="AV264">
        <v>2</v>
      </c>
      <c r="AW264" s="4">
        <v>25780</v>
      </c>
      <c r="AX264">
        <v>0</v>
      </c>
      <c r="AY264">
        <v>2</v>
      </c>
      <c r="BA264" s="1">
        <v>44391</v>
      </c>
      <c r="BB264">
        <v>3</v>
      </c>
      <c r="BC264">
        <v>3</v>
      </c>
      <c r="BD264">
        <v>0</v>
      </c>
      <c r="BE264">
        <v>12</v>
      </c>
      <c r="BF264">
        <v>1</v>
      </c>
      <c r="BG264">
        <v>0</v>
      </c>
      <c r="BH264">
        <v>12</v>
      </c>
      <c r="BI264" s="1">
        <v>43704</v>
      </c>
      <c r="BJ264">
        <v>6</v>
      </c>
      <c r="BK264">
        <v>4</v>
      </c>
      <c r="BL264">
        <v>2</v>
      </c>
      <c r="BM264">
        <v>95</v>
      </c>
      <c r="BN264">
        <v>1</v>
      </c>
      <c r="BO264">
        <v>0</v>
      </c>
      <c r="BP264">
        <v>95</v>
      </c>
      <c r="BQ264" s="1">
        <v>43306</v>
      </c>
      <c r="BR264">
        <v>5</v>
      </c>
      <c r="BS264">
        <v>5</v>
      </c>
      <c r="BT264">
        <v>0</v>
      </c>
      <c r="BU264">
        <v>20</v>
      </c>
      <c r="BV264">
        <v>1</v>
      </c>
      <c r="BW264">
        <v>0</v>
      </c>
      <c r="BX264">
        <v>20</v>
      </c>
      <c r="BY264">
        <v>41</v>
      </c>
      <c r="CA264" t="s">
        <v>1232</v>
      </c>
      <c r="CB264" t="s">
        <v>1233</v>
      </c>
      <c r="CC264">
        <v>7470</v>
      </c>
      <c r="CD264">
        <v>320</v>
      </c>
      <c r="CE264">
        <v>9735852132</v>
      </c>
      <c r="CF264" t="s">
        <v>98</v>
      </c>
      <c r="CG264" t="s">
        <v>99</v>
      </c>
      <c r="CH264" s="1">
        <v>35400</v>
      </c>
      <c r="CI264" t="s">
        <v>99</v>
      </c>
      <c r="CJ264" t="s">
        <v>99</v>
      </c>
      <c r="CK264" t="s">
        <v>99</v>
      </c>
      <c r="CL264" t="s">
        <v>102</v>
      </c>
      <c r="CM264" t="s">
        <v>1231</v>
      </c>
      <c r="CN264">
        <v>406</v>
      </c>
      <c r="CO264" s="1">
        <v>44621</v>
      </c>
      <c r="CP264" s="1"/>
      <c r="CV264"/>
    </row>
    <row r="265" spans="1:102" x14ac:dyDescent="0.25">
      <c r="A265" t="s">
        <v>233</v>
      </c>
      <c r="B265" s="18" t="s">
        <v>1767</v>
      </c>
      <c r="C265" s="18">
        <v>315244</v>
      </c>
      <c r="D265" t="s">
        <v>840</v>
      </c>
      <c r="E265" t="s">
        <v>842</v>
      </c>
      <c r="F265" t="s">
        <v>340</v>
      </c>
      <c r="G265" t="s">
        <v>1781</v>
      </c>
      <c r="H265">
        <v>135.80000000000001</v>
      </c>
      <c r="I265" t="s">
        <v>106</v>
      </c>
      <c r="K265" t="s">
        <v>99</v>
      </c>
      <c r="L265" t="s">
        <v>104</v>
      </c>
      <c r="M265">
        <v>4</v>
      </c>
      <c r="N265">
        <v>3</v>
      </c>
      <c r="O265">
        <v>3</v>
      </c>
      <c r="P265">
        <v>5</v>
      </c>
      <c r="Q265">
        <v>5</v>
      </c>
      <c r="R265">
        <v>4</v>
      </c>
      <c r="S265">
        <v>3</v>
      </c>
      <c r="U265" s="8">
        <v>3.5632999999999999</v>
      </c>
      <c r="V265" s="8">
        <v>0.51600999999999997</v>
      </c>
      <c r="W265">
        <v>47.7</v>
      </c>
      <c r="X265">
        <v>0.87816000000000005</v>
      </c>
      <c r="Y265">
        <v>1.3941600000000001</v>
      </c>
      <c r="Z265">
        <v>3.0478700000000001</v>
      </c>
      <c r="AA265">
        <v>0.30064999999999997</v>
      </c>
      <c r="AB265">
        <v>6.5040000000000001E-2</v>
      </c>
      <c r="AD265">
        <v>2.1691400000000001</v>
      </c>
      <c r="AE265">
        <v>57.1</v>
      </c>
      <c r="AG265">
        <v>1</v>
      </c>
      <c r="AJ265">
        <v>2.0011999999999999</v>
      </c>
      <c r="AK265">
        <v>0.70513000000000003</v>
      </c>
      <c r="AL265">
        <v>0.34775</v>
      </c>
      <c r="AM265">
        <v>3.0540799999999999</v>
      </c>
      <c r="AN265">
        <v>2.21902</v>
      </c>
      <c r="AO265">
        <v>0.91607000000000005</v>
      </c>
      <c r="AP265">
        <v>0.55571000000000004</v>
      </c>
      <c r="AQ265">
        <v>3.6837300000000002</v>
      </c>
      <c r="AS265">
        <v>0</v>
      </c>
      <c r="AT265">
        <v>0</v>
      </c>
      <c r="AU265">
        <v>0</v>
      </c>
      <c r="AV265">
        <v>0</v>
      </c>
      <c r="AW265" s="4">
        <v>0</v>
      </c>
      <c r="AX265">
        <v>0</v>
      </c>
      <c r="AY265">
        <v>0</v>
      </c>
      <c r="BA265" s="1">
        <v>43899</v>
      </c>
      <c r="BB265">
        <v>1</v>
      </c>
      <c r="BC265">
        <v>1</v>
      </c>
      <c r="BD265">
        <v>0</v>
      </c>
      <c r="BE265">
        <v>4</v>
      </c>
      <c r="BF265">
        <v>1</v>
      </c>
      <c r="BG265">
        <v>0</v>
      </c>
      <c r="BH265">
        <v>4</v>
      </c>
      <c r="BI265" s="1">
        <v>43538</v>
      </c>
      <c r="BJ265">
        <v>3</v>
      </c>
      <c r="BK265">
        <v>2</v>
      </c>
      <c r="BL265">
        <v>1</v>
      </c>
      <c r="BM265">
        <v>20</v>
      </c>
      <c r="BN265">
        <v>1</v>
      </c>
      <c r="BO265">
        <v>0</v>
      </c>
      <c r="BP265">
        <v>20</v>
      </c>
      <c r="BQ265" s="1">
        <v>43126</v>
      </c>
      <c r="BR265">
        <v>9</v>
      </c>
      <c r="BS265">
        <v>9</v>
      </c>
      <c r="BT265">
        <v>0</v>
      </c>
      <c r="BU265">
        <v>56</v>
      </c>
      <c r="BV265">
        <v>1</v>
      </c>
      <c r="BW265">
        <v>0</v>
      </c>
      <c r="BX265">
        <v>56</v>
      </c>
      <c r="BY265">
        <v>18</v>
      </c>
      <c r="CA265" t="s">
        <v>843</v>
      </c>
      <c r="CB265" t="s">
        <v>844</v>
      </c>
      <c r="CC265">
        <v>8201</v>
      </c>
      <c r="CD265">
        <v>0</v>
      </c>
      <c r="CE265">
        <v>6096465400</v>
      </c>
      <c r="CF265" t="s">
        <v>98</v>
      </c>
      <c r="CG265" t="s">
        <v>99</v>
      </c>
      <c r="CH265" s="1">
        <v>31917</v>
      </c>
      <c r="CI265" t="s">
        <v>99</v>
      </c>
      <c r="CJ265" t="s">
        <v>99</v>
      </c>
      <c r="CK265" t="s">
        <v>99</v>
      </c>
      <c r="CL265" t="s">
        <v>102</v>
      </c>
      <c r="CM265" t="s">
        <v>841</v>
      </c>
      <c r="CN265">
        <v>162</v>
      </c>
      <c r="CO265" s="1">
        <v>44621</v>
      </c>
      <c r="CP265" s="1"/>
      <c r="CV265"/>
    </row>
    <row r="266" spans="1:102" x14ac:dyDescent="0.25">
      <c r="A266" t="s">
        <v>233</v>
      </c>
      <c r="B266" s="18" t="s">
        <v>1767</v>
      </c>
      <c r="C266" s="18">
        <v>315111</v>
      </c>
      <c r="D266" t="s">
        <v>457</v>
      </c>
      <c r="E266" t="s">
        <v>459</v>
      </c>
      <c r="F266" t="s">
        <v>181</v>
      </c>
      <c r="G266" t="s">
        <v>1781</v>
      </c>
      <c r="H266">
        <v>89.6</v>
      </c>
      <c r="I266" t="s">
        <v>106</v>
      </c>
      <c r="K266" t="s">
        <v>99</v>
      </c>
      <c r="L266" t="s">
        <v>104</v>
      </c>
      <c r="M266">
        <v>3</v>
      </c>
      <c r="N266">
        <v>3</v>
      </c>
      <c r="O266">
        <v>2</v>
      </c>
      <c r="P266">
        <v>5</v>
      </c>
      <c r="Q266">
        <v>5</v>
      </c>
      <c r="R266">
        <v>5</v>
      </c>
      <c r="S266">
        <v>3</v>
      </c>
      <c r="U266" s="8">
        <v>3.1400299999999999</v>
      </c>
      <c r="V266" s="8">
        <v>0.51554999999999995</v>
      </c>
      <c r="W266">
        <v>52.3</v>
      </c>
      <c r="X266">
        <v>0.94764999999999999</v>
      </c>
      <c r="Y266">
        <v>1.4632099999999999</v>
      </c>
      <c r="Z266">
        <v>2.6959900000000001</v>
      </c>
      <c r="AA266">
        <v>0.17183000000000001</v>
      </c>
      <c r="AB266">
        <v>4.333E-2</v>
      </c>
      <c r="AD266">
        <v>1.67682</v>
      </c>
      <c r="AE266">
        <v>53.3</v>
      </c>
      <c r="AG266">
        <v>1</v>
      </c>
      <c r="AJ266">
        <v>1.91082</v>
      </c>
      <c r="AK266">
        <v>0.70501000000000003</v>
      </c>
      <c r="AL266">
        <v>0.36062</v>
      </c>
      <c r="AM266">
        <v>2.9764499999999998</v>
      </c>
      <c r="AN266">
        <v>1.7965199999999999</v>
      </c>
      <c r="AO266">
        <v>0.98873</v>
      </c>
      <c r="AP266">
        <v>0.53539999999999999</v>
      </c>
      <c r="AQ266">
        <v>3.3308200000000001</v>
      </c>
      <c r="AS266">
        <v>0</v>
      </c>
      <c r="AT266">
        <v>9</v>
      </c>
      <c r="AU266">
        <v>0</v>
      </c>
      <c r="AV266">
        <v>1</v>
      </c>
      <c r="AW266" s="4">
        <v>650</v>
      </c>
      <c r="AX266">
        <v>0</v>
      </c>
      <c r="AY266">
        <v>1</v>
      </c>
      <c r="BA266" s="1">
        <v>44398</v>
      </c>
      <c r="BB266">
        <v>3</v>
      </c>
      <c r="BC266">
        <v>1</v>
      </c>
      <c r="BD266">
        <v>2</v>
      </c>
      <c r="BE266">
        <v>16</v>
      </c>
      <c r="BF266">
        <v>1</v>
      </c>
      <c r="BG266">
        <v>0</v>
      </c>
      <c r="BH266">
        <v>16</v>
      </c>
      <c r="BI266" s="1">
        <v>43720</v>
      </c>
      <c r="BJ266">
        <v>6</v>
      </c>
      <c r="BK266">
        <v>4</v>
      </c>
      <c r="BL266">
        <v>2</v>
      </c>
      <c r="BM266">
        <v>32</v>
      </c>
      <c r="BN266">
        <v>1</v>
      </c>
      <c r="BO266">
        <v>0</v>
      </c>
      <c r="BP266">
        <v>32</v>
      </c>
      <c r="BQ266" s="1">
        <v>43371</v>
      </c>
      <c r="BR266">
        <v>7</v>
      </c>
      <c r="BS266">
        <v>6</v>
      </c>
      <c r="BT266">
        <v>1</v>
      </c>
      <c r="BU266">
        <v>32</v>
      </c>
      <c r="BV266">
        <v>1</v>
      </c>
      <c r="BW266">
        <v>0</v>
      </c>
      <c r="BX266">
        <v>32</v>
      </c>
      <c r="BY266">
        <v>24</v>
      </c>
      <c r="CA266" t="s">
        <v>460</v>
      </c>
      <c r="CB266" t="s">
        <v>461</v>
      </c>
      <c r="CC266">
        <v>8690</v>
      </c>
      <c r="CD266">
        <v>260</v>
      </c>
      <c r="CE266">
        <v>6095861114</v>
      </c>
      <c r="CF266" t="s">
        <v>98</v>
      </c>
      <c r="CG266" t="s">
        <v>99</v>
      </c>
      <c r="CH266" s="1">
        <v>25490</v>
      </c>
      <c r="CI266" t="s">
        <v>99</v>
      </c>
      <c r="CJ266" t="s">
        <v>99</v>
      </c>
      <c r="CK266" t="s">
        <v>99</v>
      </c>
      <c r="CL266" t="s">
        <v>102</v>
      </c>
      <c r="CM266" t="s">
        <v>458</v>
      </c>
      <c r="CN266">
        <v>126</v>
      </c>
      <c r="CO266" s="1">
        <v>44621</v>
      </c>
      <c r="CP266" s="1"/>
      <c r="CV266"/>
    </row>
    <row r="267" spans="1:102" x14ac:dyDescent="0.25">
      <c r="A267" t="s">
        <v>233</v>
      </c>
      <c r="B267" s="18" t="s">
        <v>1767</v>
      </c>
      <c r="C267" s="18">
        <v>315487</v>
      </c>
      <c r="D267" t="s">
        <v>1577</v>
      </c>
      <c r="E267" t="s">
        <v>1579</v>
      </c>
      <c r="F267" t="s">
        <v>181</v>
      </c>
      <c r="G267" t="s">
        <v>1781</v>
      </c>
      <c r="H267">
        <v>88.5</v>
      </c>
      <c r="I267" t="s">
        <v>106</v>
      </c>
      <c r="K267" t="s">
        <v>99</v>
      </c>
      <c r="L267" t="s">
        <v>104</v>
      </c>
      <c r="M267">
        <v>5</v>
      </c>
      <c r="N267">
        <v>2</v>
      </c>
      <c r="O267">
        <v>4</v>
      </c>
      <c r="P267">
        <v>5</v>
      </c>
      <c r="Q267">
        <v>5</v>
      </c>
      <c r="R267">
        <v>5</v>
      </c>
      <c r="S267">
        <v>2</v>
      </c>
      <c r="U267" s="8">
        <v>3.30965</v>
      </c>
      <c r="V267" s="8">
        <v>0.46355000000000002</v>
      </c>
      <c r="W267">
        <v>40.9</v>
      </c>
      <c r="X267">
        <v>1.0359400000000001</v>
      </c>
      <c r="Y267">
        <v>1.4995000000000001</v>
      </c>
      <c r="Z267">
        <v>2.9305599999999998</v>
      </c>
      <c r="AA267">
        <v>0.32405</v>
      </c>
      <c r="AB267">
        <v>9.3420000000000003E-2</v>
      </c>
      <c r="AD267">
        <v>1.8101499999999999</v>
      </c>
      <c r="AE267">
        <v>46.7</v>
      </c>
      <c r="AG267">
        <v>0</v>
      </c>
      <c r="AJ267">
        <v>2.0650900000000001</v>
      </c>
      <c r="AK267">
        <v>0.76832999999999996</v>
      </c>
      <c r="AL267">
        <v>0.41689999999999999</v>
      </c>
      <c r="AM267">
        <v>3.2503099999999998</v>
      </c>
      <c r="AN267">
        <v>1.7945</v>
      </c>
      <c r="AO267">
        <v>0.99177000000000004</v>
      </c>
      <c r="AP267">
        <v>0.41641</v>
      </c>
      <c r="AQ267">
        <v>3.2149299999999998</v>
      </c>
      <c r="AS267">
        <v>0</v>
      </c>
      <c r="AT267">
        <v>0</v>
      </c>
      <c r="AU267">
        <v>1</v>
      </c>
      <c r="AV267">
        <v>4</v>
      </c>
      <c r="AW267" s="4">
        <v>4550</v>
      </c>
      <c r="AX267">
        <v>0</v>
      </c>
      <c r="AY267">
        <v>4</v>
      </c>
      <c r="BA267" s="1">
        <v>43901</v>
      </c>
      <c r="BB267">
        <v>2</v>
      </c>
      <c r="BC267">
        <v>2</v>
      </c>
      <c r="BD267">
        <v>0</v>
      </c>
      <c r="BE267">
        <v>12</v>
      </c>
      <c r="BF267">
        <v>1</v>
      </c>
      <c r="BG267">
        <v>0</v>
      </c>
      <c r="BH267">
        <v>12</v>
      </c>
      <c r="BI267" s="1">
        <v>43552</v>
      </c>
      <c r="BJ267">
        <v>2</v>
      </c>
      <c r="BK267">
        <v>1</v>
      </c>
      <c r="BL267">
        <v>0</v>
      </c>
      <c r="BM267">
        <v>8</v>
      </c>
      <c r="BN267">
        <v>1</v>
      </c>
      <c r="BO267">
        <v>0</v>
      </c>
      <c r="BP267">
        <v>8</v>
      </c>
      <c r="BQ267" s="1">
        <v>43091</v>
      </c>
      <c r="BR267">
        <v>4</v>
      </c>
      <c r="BS267">
        <v>4</v>
      </c>
      <c r="BT267">
        <v>0</v>
      </c>
      <c r="BU267">
        <v>20</v>
      </c>
      <c r="BV267">
        <v>1</v>
      </c>
      <c r="BW267">
        <v>0</v>
      </c>
      <c r="BX267">
        <v>20</v>
      </c>
      <c r="BY267">
        <v>12</v>
      </c>
      <c r="CA267" t="s">
        <v>1580</v>
      </c>
      <c r="CB267" t="s">
        <v>1581</v>
      </c>
      <c r="CC267">
        <v>8628</v>
      </c>
      <c r="CD267">
        <v>260</v>
      </c>
      <c r="CE267">
        <v>6098826900</v>
      </c>
      <c r="CF267" t="s">
        <v>98</v>
      </c>
      <c r="CG267" t="s">
        <v>99</v>
      </c>
      <c r="CH267" s="1">
        <v>38313</v>
      </c>
      <c r="CI267" t="s">
        <v>99</v>
      </c>
      <c r="CJ267" t="s">
        <v>99</v>
      </c>
      <c r="CK267" t="s">
        <v>99</v>
      </c>
      <c r="CL267" t="s">
        <v>102</v>
      </c>
      <c r="CM267" t="s">
        <v>1578</v>
      </c>
      <c r="CN267">
        <v>100</v>
      </c>
      <c r="CO267" s="1">
        <v>44621</v>
      </c>
      <c r="CP267" s="1"/>
      <c r="CV267"/>
    </row>
    <row r="268" spans="1:102" x14ac:dyDescent="0.25">
      <c r="A268" t="s">
        <v>233</v>
      </c>
      <c r="B268" s="18" t="s">
        <v>1767</v>
      </c>
      <c r="C268" s="18">
        <v>315321</v>
      </c>
      <c r="D268" t="s">
        <v>1086</v>
      </c>
      <c r="E268" t="s">
        <v>1088</v>
      </c>
      <c r="F268" t="s">
        <v>147</v>
      </c>
      <c r="G268" t="s">
        <v>1781</v>
      </c>
      <c r="H268">
        <v>100.7</v>
      </c>
      <c r="I268" t="s">
        <v>106</v>
      </c>
      <c r="K268" t="s">
        <v>99</v>
      </c>
      <c r="L268" t="s">
        <v>104</v>
      </c>
      <c r="M268">
        <v>5</v>
      </c>
      <c r="N268">
        <v>3</v>
      </c>
      <c r="O268">
        <v>4</v>
      </c>
      <c r="P268">
        <v>5</v>
      </c>
      <c r="Q268">
        <v>5</v>
      </c>
      <c r="R268">
        <v>5</v>
      </c>
      <c r="S268">
        <v>3</v>
      </c>
      <c r="U268" s="8">
        <v>3.6770100000000001</v>
      </c>
      <c r="V268" s="8">
        <v>0.64029999999999998</v>
      </c>
      <c r="W268">
        <v>57.4</v>
      </c>
      <c r="X268">
        <v>0.87927999999999995</v>
      </c>
      <c r="Y268">
        <v>1.5195799999999999</v>
      </c>
      <c r="Z268">
        <v>3.0597599999999998</v>
      </c>
      <c r="AA268">
        <v>0.46127000000000001</v>
      </c>
      <c r="AB268">
        <v>6.4320000000000002E-2</v>
      </c>
      <c r="AD268">
        <v>2.1574300000000002</v>
      </c>
      <c r="AE268">
        <v>61.9</v>
      </c>
      <c r="AG268">
        <v>1</v>
      </c>
      <c r="AJ268">
        <v>1.9292199999999999</v>
      </c>
      <c r="AK268">
        <v>0.69457000000000002</v>
      </c>
      <c r="AL268">
        <v>0.34322999999999998</v>
      </c>
      <c r="AM268">
        <v>2.9670200000000002</v>
      </c>
      <c r="AN268">
        <v>2.2894000000000001</v>
      </c>
      <c r="AO268">
        <v>0.93118000000000001</v>
      </c>
      <c r="AP268">
        <v>0.69862999999999997</v>
      </c>
      <c r="AQ268">
        <v>3.9128099999999999</v>
      </c>
      <c r="AS268">
        <v>1</v>
      </c>
      <c r="AT268">
        <v>6</v>
      </c>
      <c r="AU268">
        <v>0</v>
      </c>
      <c r="AV268">
        <v>1</v>
      </c>
      <c r="AW268" s="4">
        <v>11300</v>
      </c>
      <c r="AX268">
        <v>0</v>
      </c>
      <c r="AY268">
        <v>1</v>
      </c>
      <c r="BA268" s="1">
        <v>44266</v>
      </c>
      <c r="BB268">
        <v>0</v>
      </c>
      <c r="BC268">
        <v>0</v>
      </c>
      <c r="BD268">
        <v>0</v>
      </c>
      <c r="BE268">
        <v>0</v>
      </c>
      <c r="BF268">
        <v>0</v>
      </c>
      <c r="BG268">
        <v>0</v>
      </c>
      <c r="BH268">
        <v>0</v>
      </c>
      <c r="BI268" s="1">
        <v>43634</v>
      </c>
      <c r="BJ268">
        <v>2</v>
      </c>
      <c r="BK268">
        <v>2</v>
      </c>
      <c r="BL268">
        <v>0</v>
      </c>
      <c r="BM268">
        <v>8</v>
      </c>
      <c r="BN268">
        <v>1</v>
      </c>
      <c r="BO268">
        <v>0</v>
      </c>
      <c r="BP268">
        <v>8</v>
      </c>
      <c r="BQ268" s="1">
        <v>43287</v>
      </c>
      <c r="BR268">
        <v>8</v>
      </c>
      <c r="BS268">
        <v>4</v>
      </c>
      <c r="BT268">
        <v>4</v>
      </c>
      <c r="BU268">
        <v>40</v>
      </c>
      <c r="BV268">
        <v>1</v>
      </c>
      <c r="BW268">
        <v>0</v>
      </c>
      <c r="BX268">
        <v>40</v>
      </c>
      <c r="BY268">
        <v>9.3330000000000002</v>
      </c>
      <c r="CA268" t="s">
        <v>1089</v>
      </c>
      <c r="CB268" t="s">
        <v>1090</v>
      </c>
      <c r="CC268">
        <v>8857</v>
      </c>
      <c r="CD268">
        <v>270</v>
      </c>
      <c r="CE268">
        <v>7323602277</v>
      </c>
      <c r="CF268" t="s">
        <v>98</v>
      </c>
      <c r="CG268" t="s">
        <v>99</v>
      </c>
      <c r="CH268" s="1">
        <v>34029</v>
      </c>
      <c r="CI268" t="s">
        <v>99</v>
      </c>
      <c r="CJ268" t="s">
        <v>99</v>
      </c>
      <c r="CK268" t="s">
        <v>99</v>
      </c>
      <c r="CL268" t="s">
        <v>102</v>
      </c>
      <c r="CM268" t="s">
        <v>1087</v>
      </c>
      <c r="CN268">
        <v>140</v>
      </c>
      <c r="CO268" s="1">
        <v>44621</v>
      </c>
      <c r="CP268" s="1"/>
      <c r="CV268"/>
    </row>
    <row r="269" spans="1:102" x14ac:dyDescent="0.25">
      <c r="A269" t="s">
        <v>233</v>
      </c>
      <c r="B269" s="18" t="s">
        <v>1767</v>
      </c>
      <c r="C269" s="18">
        <v>315397</v>
      </c>
      <c r="D269" t="s">
        <v>1338</v>
      </c>
      <c r="E269" t="s">
        <v>1340</v>
      </c>
      <c r="F269" t="s">
        <v>273</v>
      </c>
      <c r="G269" t="s">
        <v>1781</v>
      </c>
      <c r="H269">
        <v>118.2</v>
      </c>
      <c r="I269" t="s">
        <v>97</v>
      </c>
      <c r="K269" t="s">
        <v>99</v>
      </c>
      <c r="L269" t="s">
        <v>104</v>
      </c>
      <c r="M269">
        <v>5</v>
      </c>
      <c r="N269">
        <v>3</v>
      </c>
      <c r="O269">
        <v>4</v>
      </c>
      <c r="P269">
        <v>5</v>
      </c>
      <c r="Q269">
        <v>5</v>
      </c>
      <c r="R269">
        <v>5</v>
      </c>
      <c r="S269">
        <v>3</v>
      </c>
      <c r="U269" s="8">
        <v>3.1004399999999999</v>
      </c>
      <c r="V269" s="8">
        <v>0.54596</v>
      </c>
      <c r="W269">
        <v>46.4</v>
      </c>
      <c r="X269">
        <v>0.56032000000000004</v>
      </c>
      <c r="Y269">
        <v>1.10629</v>
      </c>
      <c r="Z269">
        <v>2.6510199999999999</v>
      </c>
      <c r="AA269">
        <v>0.42382999999999998</v>
      </c>
      <c r="AB269">
        <v>8.5870000000000002E-2</v>
      </c>
      <c r="AD269">
        <v>1.9941599999999999</v>
      </c>
      <c r="AE269">
        <v>33.299999999999997</v>
      </c>
      <c r="AG269">
        <v>0</v>
      </c>
      <c r="AJ269">
        <v>1.93929</v>
      </c>
      <c r="AK269">
        <v>0.69733000000000001</v>
      </c>
      <c r="AL269">
        <v>0.36127999999999999</v>
      </c>
      <c r="AM269">
        <v>2.9979</v>
      </c>
      <c r="AN269">
        <v>2.1051500000000001</v>
      </c>
      <c r="AO269">
        <v>0.59104999999999996</v>
      </c>
      <c r="AP269">
        <v>0.56594</v>
      </c>
      <c r="AQ269">
        <v>3.2652999999999999</v>
      </c>
      <c r="AS269">
        <v>0</v>
      </c>
      <c r="AT269">
        <v>11</v>
      </c>
      <c r="AU269">
        <v>3</v>
      </c>
      <c r="AV269">
        <v>1</v>
      </c>
      <c r="AW269" s="4">
        <v>650</v>
      </c>
      <c r="AX269">
        <v>0</v>
      </c>
      <c r="AY269">
        <v>1</v>
      </c>
      <c r="BA269" s="1">
        <v>44264</v>
      </c>
      <c r="BB269">
        <v>3</v>
      </c>
      <c r="BC269">
        <v>3</v>
      </c>
      <c r="BD269">
        <v>0</v>
      </c>
      <c r="BE269">
        <v>12</v>
      </c>
      <c r="BF269">
        <v>1</v>
      </c>
      <c r="BG269">
        <v>0</v>
      </c>
      <c r="BH269">
        <v>12</v>
      </c>
      <c r="BI269" s="1">
        <v>43753</v>
      </c>
      <c r="BJ269">
        <v>0</v>
      </c>
      <c r="BK269">
        <v>0</v>
      </c>
      <c r="BL269">
        <v>0</v>
      </c>
      <c r="BM269">
        <v>0</v>
      </c>
      <c r="BN269">
        <v>0</v>
      </c>
      <c r="BO269">
        <v>0</v>
      </c>
      <c r="BP269">
        <v>0</v>
      </c>
      <c r="BQ269" s="1">
        <v>43341</v>
      </c>
      <c r="BR269">
        <v>5</v>
      </c>
      <c r="BS269">
        <v>3</v>
      </c>
      <c r="BT269">
        <v>2</v>
      </c>
      <c r="BU269">
        <v>24</v>
      </c>
      <c r="BV269">
        <v>1</v>
      </c>
      <c r="BW269">
        <v>0</v>
      </c>
      <c r="BX269">
        <v>24</v>
      </c>
      <c r="BY269">
        <v>10</v>
      </c>
      <c r="CA269" t="s">
        <v>1341</v>
      </c>
      <c r="CB269" t="s">
        <v>1342</v>
      </c>
      <c r="CC269">
        <v>8720</v>
      </c>
      <c r="CD269">
        <v>290</v>
      </c>
      <c r="CE269">
        <v>7326838600</v>
      </c>
      <c r="CF269" t="s">
        <v>98</v>
      </c>
      <c r="CG269" t="s">
        <v>99</v>
      </c>
      <c r="CH269" s="1">
        <v>35675</v>
      </c>
      <c r="CI269" t="s">
        <v>99</v>
      </c>
      <c r="CJ269" t="s">
        <v>99</v>
      </c>
      <c r="CK269" t="s">
        <v>99</v>
      </c>
      <c r="CL269" t="s">
        <v>102</v>
      </c>
      <c r="CM269" t="s">
        <v>1339</v>
      </c>
      <c r="CN269">
        <v>135</v>
      </c>
      <c r="CO269" s="1">
        <v>44621</v>
      </c>
      <c r="CP269" s="1"/>
      <c r="CV269"/>
    </row>
    <row r="270" spans="1:102" x14ac:dyDescent="0.25">
      <c r="A270" t="s">
        <v>233</v>
      </c>
      <c r="B270" s="18" t="s">
        <v>1767</v>
      </c>
      <c r="C270" s="18">
        <v>315183</v>
      </c>
      <c r="D270" t="s">
        <v>656</v>
      </c>
      <c r="E270" t="s">
        <v>262</v>
      </c>
      <c r="F270" t="s">
        <v>169</v>
      </c>
      <c r="G270" t="s">
        <v>1781</v>
      </c>
      <c r="H270">
        <v>109.4</v>
      </c>
      <c r="I270" t="s">
        <v>106</v>
      </c>
      <c r="J270" t="s">
        <v>115</v>
      </c>
      <c r="K270" t="s">
        <v>100</v>
      </c>
      <c r="L270" t="s">
        <v>104</v>
      </c>
      <c r="U270" s="8">
        <v>2.7062599999999999</v>
      </c>
      <c r="V270" s="8">
        <v>0.51110999999999995</v>
      </c>
      <c r="X270">
        <v>0.75819999999999999</v>
      </c>
      <c r="Y270">
        <v>1.2693099999999999</v>
      </c>
      <c r="Z270">
        <v>2.4407700000000001</v>
      </c>
      <c r="AA270">
        <v>0.32274999999999998</v>
      </c>
      <c r="AB270">
        <v>0.1119</v>
      </c>
      <c r="AC270">
        <v>6</v>
      </c>
      <c r="AD270">
        <v>1.4369499999999999</v>
      </c>
      <c r="AF270">
        <v>6</v>
      </c>
      <c r="AG270">
        <v>2</v>
      </c>
      <c r="AJ270">
        <v>2.0000300000000002</v>
      </c>
      <c r="AK270">
        <v>0.67296</v>
      </c>
      <c r="AL270">
        <v>0.30464999999999998</v>
      </c>
      <c r="AM270">
        <v>2.9776500000000001</v>
      </c>
      <c r="AN270">
        <v>1.4708600000000001</v>
      </c>
      <c r="AO270">
        <v>0.82874000000000003</v>
      </c>
      <c r="AP270">
        <v>0.62829000000000002</v>
      </c>
      <c r="AQ270">
        <v>2.8695300000000001</v>
      </c>
      <c r="AS270">
        <v>1</v>
      </c>
      <c r="AT270">
        <v>48</v>
      </c>
      <c r="AU270">
        <v>3</v>
      </c>
      <c r="AV270">
        <v>3</v>
      </c>
      <c r="AW270" s="4">
        <v>133204.5</v>
      </c>
      <c r="AX270">
        <v>0</v>
      </c>
      <c r="AY270">
        <v>3</v>
      </c>
      <c r="BA270" s="1">
        <v>44490</v>
      </c>
      <c r="BB270">
        <v>17</v>
      </c>
      <c r="BC270">
        <v>9</v>
      </c>
      <c r="BD270">
        <v>8</v>
      </c>
      <c r="BE270">
        <v>147</v>
      </c>
      <c r="BF270">
        <v>1</v>
      </c>
      <c r="BG270">
        <v>0</v>
      </c>
      <c r="BH270">
        <v>147</v>
      </c>
      <c r="BI270" s="1">
        <v>43717</v>
      </c>
      <c r="BJ270">
        <v>10</v>
      </c>
      <c r="BK270">
        <v>6</v>
      </c>
      <c r="BL270">
        <v>1</v>
      </c>
      <c r="BM270">
        <v>182</v>
      </c>
      <c r="BN270">
        <v>1</v>
      </c>
      <c r="BO270">
        <v>0</v>
      </c>
      <c r="BP270">
        <v>182</v>
      </c>
      <c r="BQ270" s="1">
        <v>43354</v>
      </c>
      <c r="BR270">
        <v>13</v>
      </c>
      <c r="BS270">
        <v>9</v>
      </c>
      <c r="BT270">
        <v>4</v>
      </c>
      <c r="BU270">
        <v>56</v>
      </c>
      <c r="BV270">
        <v>1</v>
      </c>
      <c r="BW270">
        <v>0</v>
      </c>
      <c r="BX270">
        <v>56</v>
      </c>
      <c r="BY270">
        <v>143.5</v>
      </c>
      <c r="CA270" t="s">
        <v>658</v>
      </c>
      <c r="CB270" t="s">
        <v>659</v>
      </c>
      <c r="CC270">
        <v>8002</v>
      </c>
      <c r="CD270">
        <v>160</v>
      </c>
      <c r="CE270">
        <v>8566674550</v>
      </c>
      <c r="CF270" t="s">
        <v>98</v>
      </c>
      <c r="CG270" t="s">
        <v>99</v>
      </c>
      <c r="CH270" s="1">
        <v>29763</v>
      </c>
      <c r="CI270" t="s">
        <v>100</v>
      </c>
      <c r="CJ270" t="s">
        <v>99</v>
      </c>
      <c r="CK270" t="s">
        <v>99</v>
      </c>
      <c r="CL270" t="s">
        <v>102</v>
      </c>
      <c r="CM270" t="s">
        <v>657</v>
      </c>
      <c r="CN270">
        <v>118</v>
      </c>
      <c r="CO270" s="1">
        <v>44621</v>
      </c>
      <c r="CP270" s="1"/>
      <c r="CR270">
        <v>18</v>
      </c>
      <c r="CS270">
        <v>18</v>
      </c>
      <c r="CT270">
        <v>18</v>
      </c>
      <c r="CU270">
        <v>18</v>
      </c>
      <c r="CV270">
        <v>18</v>
      </c>
      <c r="CW270">
        <v>18</v>
      </c>
      <c r="CX270">
        <v>18</v>
      </c>
    </row>
    <row r="271" spans="1:102" x14ac:dyDescent="0.25">
      <c r="A271" t="s">
        <v>233</v>
      </c>
      <c r="B271" s="18" t="s">
        <v>1767</v>
      </c>
      <c r="C271" s="18">
        <v>315108</v>
      </c>
      <c r="D271" t="s">
        <v>449</v>
      </c>
      <c r="E271" t="s">
        <v>177</v>
      </c>
      <c r="F271" t="s">
        <v>181</v>
      </c>
      <c r="G271" t="s">
        <v>1781</v>
      </c>
      <c r="H271">
        <v>71.8</v>
      </c>
      <c r="I271" t="s">
        <v>97</v>
      </c>
      <c r="K271" t="s">
        <v>99</v>
      </c>
      <c r="L271" t="s">
        <v>104</v>
      </c>
      <c r="M271">
        <v>3</v>
      </c>
      <c r="N271">
        <v>3</v>
      </c>
      <c r="O271">
        <v>3</v>
      </c>
      <c r="P271">
        <v>4</v>
      </c>
      <c r="Q271">
        <v>5</v>
      </c>
      <c r="R271">
        <v>4</v>
      </c>
      <c r="S271">
        <v>3</v>
      </c>
      <c r="U271" s="8">
        <v>3.3723999999999998</v>
      </c>
      <c r="V271" s="8">
        <v>0.41737999999999997</v>
      </c>
      <c r="W271">
        <v>26.9</v>
      </c>
      <c r="X271">
        <v>1.2219599999999999</v>
      </c>
      <c r="Y271">
        <v>1.63934</v>
      </c>
      <c r="Z271">
        <v>3.0289999999999999</v>
      </c>
      <c r="AA271">
        <v>0.26556000000000002</v>
      </c>
      <c r="AB271">
        <v>7.7219999999999997E-2</v>
      </c>
      <c r="AD271">
        <v>1.73306</v>
      </c>
      <c r="AE271">
        <v>40</v>
      </c>
      <c r="AG271">
        <v>0</v>
      </c>
      <c r="AJ271">
        <v>1.9286300000000001</v>
      </c>
      <c r="AK271">
        <v>0.65513999999999994</v>
      </c>
      <c r="AL271">
        <v>0.2838</v>
      </c>
      <c r="AM271">
        <v>2.8675700000000002</v>
      </c>
      <c r="AN271">
        <v>1.8396300000000001</v>
      </c>
      <c r="AO271">
        <v>1.37198</v>
      </c>
      <c r="AP271">
        <v>0.55078000000000005</v>
      </c>
      <c r="AQ271">
        <v>3.7131400000000001</v>
      </c>
      <c r="AS271">
        <v>0</v>
      </c>
      <c r="AT271">
        <v>0</v>
      </c>
      <c r="AU271">
        <v>0</v>
      </c>
      <c r="AV271">
        <v>9</v>
      </c>
      <c r="AW271" s="4">
        <v>17568</v>
      </c>
      <c r="AX271">
        <v>0</v>
      </c>
      <c r="AY271">
        <v>9</v>
      </c>
      <c r="BA271" s="1">
        <v>44358</v>
      </c>
      <c r="BB271">
        <v>4</v>
      </c>
      <c r="BC271">
        <v>4</v>
      </c>
      <c r="BD271">
        <v>0</v>
      </c>
      <c r="BE271">
        <v>20</v>
      </c>
      <c r="BF271">
        <v>1</v>
      </c>
      <c r="BG271">
        <v>0</v>
      </c>
      <c r="BH271">
        <v>20</v>
      </c>
      <c r="BI271" s="1">
        <v>43685</v>
      </c>
      <c r="BJ271">
        <v>3</v>
      </c>
      <c r="BK271">
        <v>3</v>
      </c>
      <c r="BL271">
        <v>0</v>
      </c>
      <c r="BM271">
        <v>16</v>
      </c>
      <c r="BN271">
        <v>1</v>
      </c>
      <c r="BO271">
        <v>0</v>
      </c>
      <c r="BP271">
        <v>16</v>
      </c>
      <c r="BQ271" s="1">
        <v>43299</v>
      </c>
      <c r="BR271">
        <v>3</v>
      </c>
      <c r="BS271">
        <v>3</v>
      </c>
      <c r="BT271">
        <v>0</v>
      </c>
      <c r="BU271">
        <v>8</v>
      </c>
      <c r="BV271">
        <v>1</v>
      </c>
      <c r="BW271">
        <v>0</v>
      </c>
      <c r="BX271">
        <v>8</v>
      </c>
      <c r="BY271">
        <v>16.667000000000002</v>
      </c>
      <c r="CA271" t="s">
        <v>451</v>
      </c>
      <c r="CB271" t="s">
        <v>452</v>
      </c>
      <c r="CC271">
        <v>8540</v>
      </c>
      <c r="CD271">
        <v>260</v>
      </c>
      <c r="CE271">
        <v>6099249000</v>
      </c>
      <c r="CF271" t="s">
        <v>98</v>
      </c>
      <c r="CG271" t="s">
        <v>99</v>
      </c>
      <c r="CH271" s="1">
        <v>25426</v>
      </c>
      <c r="CI271" t="s">
        <v>99</v>
      </c>
      <c r="CJ271" t="s">
        <v>99</v>
      </c>
      <c r="CK271" t="s">
        <v>99</v>
      </c>
      <c r="CL271" t="s">
        <v>102</v>
      </c>
      <c r="CM271" t="s">
        <v>450</v>
      </c>
      <c r="CN271">
        <v>119</v>
      </c>
      <c r="CO271" s="1">
        <v>44621</v>
      </c>
      <c r="CP271" s="1"/>
      <c r="CV271"/>
    </row>
    <row r="272" spans="1:102" x14ac:dyDescent="0.25">
      <c r="A272" t="s">
        <v>233</v>
      </c>
      <c r="B272" s="18" t="s">
        <v>1767</v>
      </c>
      <c r="C272" s="18">
        <v>315259</v>
      </c>
      <c r="D272" t="s">
        <v>882</v>
      </c>
      <c r="E272" t="s">
        <v>833</v>
      </c>
      <c r="F272" t="s">
        <v>129</v>
      </c>
      <c r="G272" t="s">
        <v>1782</v>
      </c>
      <c r="H272">
        <v>98.3</v>
      </c>
      <c r="I272" t="s">
        <v>111</v>
      </c>
      <c r="K272" t="s">
        <v>99</v>
      </c>
      <c r="L272" t="s">
        <v>104</v>
      </c>
      <c r="M272">
        <v>5</v>
      </c>
      <c r="N272">
        <v>4</v>
      </c>
      <c r="O272">
        <v>3</v>
      </c>
      <c r="P272">
        <v>5</v>
      </c>
      <c r="Q272">
        <v>3</v>
      </c>
      <c r="R272">
        <v>5</v>
      </c>
      <c r="S272">
        <v>4</v>
      </c>
      <c r="U272" s="8">
        <v>4.0455300000000003</v>
      </c>
      <c r="V272" s="8">
        <v>0.65390000000000004</v>
      </c>
      <c r="W272">
        <v>22.8</v>
      </c>
      <c r="X272">
        <v>1.1920299999999999</v>
      </c>
      <c r="Y272">
        <v>1.8459300000000001</v>
      </c>
      <c r="Z272">
        <v>3.5447799999999998</v>
      </c>
      <c r="AA272">
        <v>0.44052999999999998</v>
      </c>
      <c r="AB272">
        <v>0.11221</v>
      </c>
      <c r="AD272">
        <v>2.1996000000000002</v>
      </c>
      <c r="AE272">
        <v>30.8</v>
      </c>
      <c r="AG272">
        <v>0</v>
      </c>
      <c r="AJ272">
        <v>1.95183</v>
      </c>
      <c r="AK272">
        <v>0.65281999999999996</v>
      </c>
      <c r="AL272">
        <v>0.2833</v>
      </c>
      <c r="AM272">
        <v>2.88795</v>
      </c>
      <c r="AN272">
        <v>2.3071000000000002</v>
      </c>
      <c r="AO272">
        <v>1.3431299999999999</v>
      </c>
      <c r="AP272">
        <v>0.86441999999999997</v>
      </c>
      <c r="AQ272">
        <v>4.4228399999999999</v>
      </c>
      <c r="AS272">
        <v>0</v>
      </c>
      <c r="AT272">
        <v>1</v>
      </c>
      <c r="AU272">
        <v>1</v>
      </c>
      <c r="AV272">
        <v>0</v>
      </c>
      <c r="AW272" s="4">
        <v>0</v>
      </c>
      <c r="AX272">
        <v>0</v>
      </c>
      <c r="AY272">
        <v>0</v>
      </c>
      <c r="BA272" s="1">
        <v>44188</v>
      </c>
      <c r="BB272">
        <v>4</v>
      </c>
      <c r="BC272">
        <v>2</v>
      </c>
      <c r="BD272">
        <v>1</v>
      </c>
      <c r="BE272">
        <v>40</v>
      </c>
      <c r="BF272">
        <v>1</v>
      </c>
      <c r="BG272">
        <v>0</v>
      </c>
      <c r="BH272">
        <v>40</v>
      </c>
      <c r="BI272" s="1">
        <v>43616</v>
      </c>
      <c r="BJ272">
        <v>0</v>
      </c>
      <c r="BK272">
        <v>0</v>
      </c>
      <c r="BL272">
        <v>0</v>
      </c>
      <c r="BM272">
        <v>0</v>
      </c>
      <c r="BN272">
        <v>0</v>
      </c>
      <c r="BO272">
        <v>0</v>
      </c>
      <c r="BP272">
        <v>0</v>
      </c>
      <c r="BQ272" s="1">
        <v>43202</v>
      </c>
      <c r="BR272">
        <v>1</v>
      </c>
      <c r="BS272">
        <v>1</v>
      </c>
      <c r="BT272">
        <v>0</v>
      </c>
      <c r="BU272">
        <v>0</v>
      </c>
      <c r="BV272">
        <v>1</v>
      </c>
      <c r="BW272">
        <v>0</v>
      </c>
      <c r="BX272">
        <v>0</v>
      </c>
      <c r="BY272">
        <v>20</v>
      </c>
      <c r="CA272" t="s">
        <v>884</v>
      </c>
      <c r="CB272" t="s">
        <v>885</v>
      </c>
      <c r="CC272">
        <v>7092</v>
      </c>
      <c r="CD272">
        <v>370</v>
      </c>
      <c r="CE272">
        <v>9086540020</v>
      </c>
      <c r="CF272" t="s">
        <v>98</v>
      </c>
      <c r="CG272" t="s">
        <v>99</v>
      </c>
      <c r="CH272" s="1">
        <v>32282</v>
      </c>
      <c r="CI272" t="s">
        <v>99</v>
      </c>
      <c r="CJ272" t="s">
        <v>99</v>
      </c>
      <c r="CK272" t="s">
        <v>99</v>
      </c>
      <c r="CL272" t="s">
        <v>102</v>
      </c>
      <c r="CM272" t="s">
        <v>883</v>
      </c>
      <c r="CN272">
        <v>151</v>
      </c>
      <c r="CO272" s="1">
        <v>44621</v>
      </c>
      <c r="CP272" s="1"/>
      <c r="CV272"/>
    </row>
    <row r="273" spans="1:104" x14ac:dyDescent="0.25">
      <c r="A273" t="s">
        <v>233</v>
      </c>
      <c r="B273" s="18" t="s">
        <v>1767</v>
      </c>
      <c r="C273" s="18">
        <v>315500</v>
      </c>
      <c r="D273" t="s">
        <v>1620</v>
      </c>
      <c r="E273" t="s">
        <v>667</v>
      </c>
      <c r="F273" t="s">
        <v>169</v>
      </c>
      <c r="G273" t="s">
        <v>1781</v>
      </c>
      <c r="H273">
        <v>108.2</v>
      </c>
      <c r="I273" t="s">
        <v>97</v>
      </c>
      <c r="K273" t="s">
        <v>99</v>
      </c>
      <c r="L273" t="s">
        <v>104</v>
      </c>
      <c r="M273">
        <v>1</v>
      </c>
      <c r="N273">
        <v>3</v>
      </c>
      <c r="O273">
        <v>1</v>
      </c>
      <c r="P273">
        <v>3</v>
      </c>
      <c r="Q273">
        <v>3</v>
      </c>
      <c r="R273">
        <v>4</v>
      </c>
      <c r="S273">
        <v>3</v>
      </c>
      <c r="U273" s="8">
        <v>3.46685</v>
      </c>
      <c r="V273" s="8">
        <v>0.58047000000000004</v>
      </c>
      <c r="W273">
        <v>41.7</v>
      </c>
      <c r="X273">
        <v>0.90449000000000002</v>
      </c>
      <c r="Y273">
        <v>1.4849699999999999</v>
      </c>
      <c r="Z273">
        <v>3.1139199999999998</v>
      </c>
      <c r="AA273">
        <v>0.40949999999999998</v>
      </c>
      <c r="AB273">
        <v>0.10042</v>
      </c>
      <c r="AD273">
        <v>1.9818800000000001</v>
      </c>
      <c r="AE273">
        <v>61.5</v>
      </c>
      <c r="AG273">
        <v>2</v>
      </c>
      <c r="AJ273">
        <v>1.97973</v>
      </c>
      <c r="AK273">
        <v>0.6976</v>
      </c>
      <c r="AL273">
        <v>0.32075999999999999</v>
      </c>
      <c r="AM273">
        <v>2.9980899999999999</v>
      </c>
      <c r="AN273">
        <v>2.0494500000000002</v>
      </c>
      <c r="AO273">
        <v>0.95372000000000001</v>
      </c>
      <c r="AP273">
        <v>0.67774000000000001</v>
      </c>
      <c r="AQ273">
        <v>3.6509499999999999</v>
      </c>
      <c r="AS273">
        <v>0</v>
      </c>
      <c r="AT273">
        <v>14</v>
      </c>
      <c r="AU273">
        <v>0</v>
      </c>
      <c r="AV273">
        <v>5</v>
      </c>
      <c r="AW273" s="4">
        <v>90554.75</v>
      </c>
      <c r="AX273">
        <v>0</v>
      </c>
      <c r="AY273">
        <v>5</v>
      </c>
      <c r="BA273" s="1">
        <v>44456</v>
      </c>
      <c r="BB273">
        <v>9</v>
      </c>
      <c r="BC273">
        <v>5</v>
      </c>
      <c r="BD273">
        <v>4</v>
      </c>
      <c r="BE273">
        <v>96</v>
      </c>
      <c r="BF273">
        <v>1</v>
      </c>
      <c r="BG273">
        <v>0</v>
      </c>
      <c r="BH273">
        <v>96</v>
      </c>
      <c r="BI273" s="1">
        <v>43735</v>
      </c>
      <c r="BJ273">
        <v>5</v>
      </c>
      <c r="BK273">
        <v>3</v>
      </c>
      <c r="BL273">
        <v>2</v>
      </c>
      <c r="BM273">
        <v>20</v>
      </c>
      <c r="BN273">
        <v>1</v>
      </c>
      <c r="BO273">
        <v>0</v>
      </c>
      <c r="BP273">
        <v>20</v>
      </c>
      <c r="BQ273" s="1">
        <v>43340</v>
      </c>
      <c r="BR273">
        <v>8</v>
      </c>
      <c r="BS273">
        <v>7</v>
      </c>
      <c r="BT273">
        <v>1</v>
      </c>
      <c r="BU273">
        <v>44</v>
      </c>
      <c r="BV273">
        <v>1</v>
      </c>
      <c r="BW273">
        <v>0</v>
      </c>
      <c r="BX273">
        <v>44</v>
      </c>
      <c r="BY273">
        <v>62</v>
      </c>
      <c r="CA273" t="s">
        <v>1622</v>
      </c>
      <c r="CB273" t="s">
        <v>1623</v>
      </c>
      <c r="CC273">
        <v>8043</v>
      </c>
      <c r="CD273">
        <v>160</v>
      </c>
      <c r="CE273">
        <v>8564549100</v>
      </c>
      <c r="CF273" t="s">
        <v>98</v>
      </c>
      <c r="CG273" t="s">
        <v>99</v>
      </c>
      <c r="CH273" s="1">
        <v>39126</v>
      </c>
      <c r="CI273" t="s">
        <v>99</v>
      </c>
      <c r="CJ273" t="s">
        <v>99</v>
      </c>
      <c r="CK273" t="s">
        <v>99</v>
      </c>
      <c r="CL273" t="s">
        <v>102</v>
      </c>
      <c r="CM273" t="s">
        <v>1621</v>
      </c>
      <c r="CN273">
        <v>120</v>
      </c>
      <c r="CO273" s="1">
        <v>44621</v>
      </c>
      <c r="CP273" s="1"/>
      <c r="CV273"/>
    </row>
    <row r="274" spans="1:104" x14ac:dyDescent="0.25">
      <c r="A274" t="s">
        <v>233</v>
      </c>
      <c r="B274" s="18" t="s">
        <v>1767</v>
      </c>
      <c r="C274" s="18">
        <v>315506</v>
      </c>
      <c r="D274" t="s">
        <v>1641</v>
      </c>
      <c r="E274" t="s">
        <v>807</v>
      </c>
      <c r="F274" t="s">
        <v>628</v>
      </c>
      <c r="G274" t="s">
        <v>1782</v>
      </c>
      <c r="H274">
        <v>93.4</v>
      </c>
      <c r="I274" t="s">
        <v>108</v>
      </c>
      <c r="K274" t="s">
        <v>99</v>
      </c>
      <c r="L274" t="s">
        <v>104</v>
      </c>
      <c r="M274">
        <v>2</v>
      </c>
      <c r="N274">
        <v>4</v>
      </c>
      <c r="O274">
        <v>1</v>
      </c>
      <c r="P274">
        <v>4</v>
      </c>
      <c r="Q274">
        <v>3</v>
      </c>
      <c r="R274">
        <v>4</v>
      </c>
      <c r="S274">
        <v>4</v>
      </c>
      <c r="U274" s="8">
        <v>3.92814</v>
      </c>
      <c r="V274" s="8">
        <v>0.80454999999999999</v>
      </c>
      <c r="W274">
        <v>61.2</v>
      </c>
      <c r="X274">
        <v>1.1244799999999999</v>
      </c>
      <c r="Y274">
        <v>1.92903</v>
      </c>
      <c r="Z274">
        <v>3.31447</v>
      </c>
      <c r="AA274">
        <v>0.46521000000000001</v>
      </c>
      <c r="AB274">
        <v>0.23033000000000001</v>
      </c>
      <c r="AD274">
        <v>1.9991099999999999</v>
      </c>
      <c r="AE274">
        <v>65.400000000000006</v>
      </c>
      <c r="AG274">
        <v>2</v>
      </c>
      <c r="AJ274">
        <v>2.0834199999999998</v>
      </c>
      <c r="AK274">
        <v>0.78073999999999999</v>
      </c>
      <c r="AL274">
        <v>0.38055</v>
      </c>
      <c r="AM274">
        <v>3.24471</v>
      </c>
      <c r="AN274">
        <v>1.96438</v>
      </c>
      <c r="AO274">
        <v>1.05942</v>
      </c>
      <c r="AP274">
        <v>0.79176999999999997</v>
      </c>
      <c r="AQ274">
        <v>3.8223199999999999</v>
      </c>
      <c r="AS274">
        <v>0</v>
      </c>
      <c r="AT274">
        <v>43</v>
      </c>
      <c r="AU274">
        <v>0</v>
      </c>
      <c r="AV274">
        <v>9</v>
      </c>
      <c r="AW274" s="4">
        <v>125014.5</v>
      </c>
      <c r="AX274">
        <v>0</v>
      </c>
      <c r="AY274">
        <v>9</v>
      </c>
      <c r="BA274" s="1">
        <v>43867</v>
      </c>
      <c r="BB274">
        <v>13</v>
      </c>
      <c r="BC274">
        <v>6</v>
      </c>
      <c r="BD274">
        <v>7</v>
      </c>
      <c r="BE274">
        <v>72</v>
      </c>
      <c r="BF274">
        <v>0</v>
      </c>
      <c r="BG274">
        <v>0</v>
      </c>
      <c r="BH274">
        <v>72</v>
      </c>
      <c r="BI274" s="1">
        <v>43559</v>
      </c>
      <c r="BJ274">
        <v>5</v>
      </c>
      <c r="BK274">
        <v>4</v>
      </c>
      <c r="BL274">
        <v>1</v>
      </c>
      <c r="BM274">
        <v>24</v>
      </c>
      <c r="BN274">
        <v>1</v>
      </c>
      <c r="BO274">
        <v>0</v>
      </c>
      <c r="BP274">
        <v>24</v>
      </c>
      <c r="BQ274" s="1">
        <v>43157</v>
      </c>
      <c r="BR274">
        <v>8</v>
      </c>
      <c r="BS274">
        <v>3</v>
      </c>
      <c r="BT274">
        <v>5</v>
      </c>
      <c r="BU274">
        <v>107</v>
      </c>
      <c r="BV274">
        <v>1</v>
      </c>
      <c r="BW274">
        <v>0</v>
      </c>
      <c r="BX274">
        <v>107</v>
      </c>
      <c r="BY274">
        <v>61.832999999999998</v>
      </c>
      <c r="CA274" t="s">
        <v>1643</v>
      </c>
      <c r="CB274" t="s">
        <v>1644</v>
      </c>
      <c r="CC274">
        <v>8080</v>
      </c>
      <c r="CD274">
        <v>220</v>
      </c>
      <c r="CE274">
        <v>8562184200</v>
      </c>
      <c r="CF274" t="s">
        <v>98</v>
      </c>
      <c r="CG274" t="s">
        <v>99</v>
      </c>
      <c r="CH274" s="1">
        <v>40359</v>
      </c>
      <c r="CI274" t="s">
        <v>99</v>
      </c>
      <c r="CJ274" t="s">
        <v>100</v>
      </c>
      <c r="CK274" t="s">
        <v>99</v>
      </c>
      <c r="CL274" t="s">
        <v>102</v>
      </c>
      <c r="CM274" t="s">
        <v>1642</v>
      </c>
      <c r="CN274">
        <v>120</v>
      </c>
      <c r="CO274" s="1">
        <v>44621</v>
      </c>
      <c r="CP274" s="1"/>
      <c r="CV274"/>
    </row>
    <row r="275" spans="1:104" x14ac:dyDescent="0.25">
      <c r="A275" t="s">
        <v>233</v>
      </c>
      <c r="B275" s="18" t="s">
        <v>1767</v>
      </c>
      <c r="C275" s="18">
        <v>315246</v>
      </c>
      <c r="D275" t="s">
        <v>849</v>
      </c>
      <c r="E275" t="s">
        <v>851</v>
      </c>
      <c r="F275" t="s">
        <v>628</v>
      </c>
      <c r="G275" t="s">
        <v>1782</v>
      </c>
      <c r="H275">
        <v>117.7</v>
      </c>
      <c r="I275" t="s">
        <v>111</v>
      </c>
      <c r="K275" t="s">
        <v>99</v>
      </c>
      <c r="L275" t="s">
        <v>104</v>
      </c>
      <c r="M275">
        <v>3</v>
      </c>
      <c r="N275">
        <v>3</v>
      </c>
      <c r="O275">
        <v>2</v>
      </c>
      <c r="P275">
        <v>5</v>
      </c>
      <c r="Q275">
        <v>5</v>
      </c>
      <c r="R275">
        <v>3</v>
      </c>
      <c r="S275">
        <v>3</v>
      </c>
      <c r="U275" s="8">
        <v>3.4948100000000002</v>
      </c>
      <c r="V275" s="8">
        <v>0.57303000000000004</v>
      </c>
      <c r="W275">
        <v>39.799999999999997</v>
      </c>
      <c r="X275">
        <v>1.4043000000000001</v>
      </c>
      <c r="Y275">
        <v>1.97733</v>
      </c>
      <c r="Z275">
        <v>3.08203</v>
      </c>
      <c r="AA275">
        <v>0.31405</v>
      </c>
      <c r="AB275">
        <v>0.14946999999999999</v>
      </c>
      <c r="AD275">
        <v>1.5174799999999999</v>
      </c>
      <c r="AE275">
        <v>47.4</v>
      </c>
      <c r="AG275">
        <v>1</v>
      </c>
      <c r="AJ275">
        <v>1.9822900000000001</v>
      </c>
      <c r="AK275">
        <v>0.68559000000000003</v>
      </c>
      <c r="AL275">
        <v>0.31846999999999998</v>
      </c>
      <c r="AM275">
        <v>2.9863499999999998</v>
      </c>
      <c r="AN275">
        <v>1.5671999999999999</v>
      </c>
      <c r="AO275">
        <v>1.5066600000000001</v>
      </c>
      <c r="AP275">
        <v>0.67384999999999995</v>
      </c>
      <c r="AQ275">
        <v>3.6948599999999998</v>
      </c>
      <c r="AS275">
        <v>0</v>
      </c>
      <c r="AT275">
        <v>11</v>
      </c>
      <c r="AU275">
        <v>0</v>
      </c>
      <c r="AV275">
        <v>1</v>
      </c>
      <c r="AW275" s="4">
        <v>650</v>
      </c>
      <c r="AX275">
        <v>0</v>
      </c>
      <c r="AY275">
        <v>1</v>
      </c>
      <c r="BA275" s="1">
        <v>43893</v>
      </c>
      <c r="BB275">
        <v>5</v>
      </c>
      <c r="BC275">
        <v>5</v>
      </c>
      <c r="BD275">
        <v>0</v>
      </c>
      <c r="BE275">
        <v>28</v>
      </c>
      <c r="BF275">
        <v>1</v>
      </c>
      <c r="BG275">
        <v>0</v>
      </c>
      <c r="BH275">
        <v>28</v>
      </c>
      <c r="BI275" s="1">
        <v>43588</v>
      </c>
      <c r="BJ275">
        <v>3</v>
      </c>
      <c r="BK275">
        <v>1</v>
      </c>
      <c r="BL275">
        <v>2</v>
      </c>
      <c r="BM275">
        <v>16</v>
      </c>
      <c r="BN275">
        <v>1</v>
      </c>
      <c r="BO275">
        <v>0</v>
      </c>
      <c r="BP275">
        <v>16</v>
      </c>
      <c r="BQ275" s="1">
        <v>43178</v>
      </c>
      <c r="BR275">
        <v>5</v>
      </c>
      <c r="BS275">
        <v>4</v>
      </c>
      <c r="BT275">
        <v>1</v>
      </c>
      <c r="BU275">
        <v>16</v>
      </c>
      <c r="BV275">
        <v>1</v>
      </c>
      <c r="BW275">
        <v>0</v>
      </c>
      <c r="BX275">
        <v>16</v>
      </c>
      <c r="BY275">
        <v>22</v>
      </c>
      <c r="CA275" t="s">
        <v>852</v>
      </c>
      <c r="CB275" t="s">
        <v>853</v>
      </c>
      <c r="CC275">
        <v>8066</v>
      </c>
      <c r="CD275">
        <v>220</v>
      </c>
      <c r="CE275">
        <v>8568489551</v>
      </c>
      <c r="CF275" t="s">
        <v>98</v>
      </c>
      <c r="CG275" t="s">
        <v>99</v>
      </c>
      <c r="CH275" s="1">
        <v>31958</v>
      </c>
      <c r="CI275" t="s">
        <v>99</v>
      </c>
      <c r="CJ275" t="s">
        <v>99</v>
      </c>
      <c r="CK275" t="s">
        <v>99</v>
      </c>
      <c r="CL275" t="s">
        <v>102</v>
      </c>
      <c r="CM275" t="s">
        <v>850</v>
      </c>
      <c r="CN275">
        <v>156</v>
      </c>
      <c r="CO275" s="1">
        <v>44621</v>
      </c>
      <c r="CP275" s="1"/>
      <c r="CV275"/>
    </row>
    <row r="276" spans="1:104" x14ac:dyDescent="0.25">
      <c r="A276" t="s">
        <v>233</v>
      </c>
      <c r="B276" s="18" t="s">
        <v>1767</v>
      </c>
      <c r="C276" s="18">
        <v>315513</v>
      </c>
      <c r="D276" t="s">
        <v>1670</v>
      </c>
      <c r="E276" t="s">
        <v>667</v>
      </c>
      <c r="F276" t="s">
        <v>169</v>
      </c>
      <c r="G276" t="s">
        <v>1781</v>
      </c>
      <c r="H276">
        <v>94</v>
      </c>
      <c r="I276" t="s">
        <v>97</v>
      </c>
      <c r="K276" t="s">
        <v>99</v>
      </c>
      <c r="L276" t="s">
        <v>113</v>
      </c>
      <c r="M276">
        <v>2</v>
      </c>
      <c r="N276">
        <v>4</v>
      </c>
      <c r="O276">
        <v>1</v>
      </c>
      <c r="P276">
        <v>5</v>
      </c>
      <c r="R276">
        <v>5</v>
      </c>
      <c r="S276">
        <v>4</v>
      </c>
      <c r="U276" s="8">
        <v>4.7920600000000002</v>
      </c>
      <c r="V276" s="8">
        <v>1.2811399999999999</v>
      </c>
      <c r="X276">
        <v>1.57098</v>
      </c>
      <c r="Y276">
        <v>2.8521200000000002</v>
      </c>
      <c r="Z276">
        <v>4.3164699999999998</v>
      </c>
      <c r="AA276">
        <v>0.86843999999999999</v>
      </c>
      <c r="AB276">
        <v>0</v>
      </c>
      <c r="AC276">
        <v>6</v>
      </c>
      <c r="AD276">
        <v>1.93994</v>
      </c>
      <c r="AF276">
        <v>6</v>
      </c>
      <c r="AG276">
        <v>1</v>
      </c>
      <c r="AJ276">
        <v>2.0468500000000001</v>
      </c>
      <c r="AK276">
        <v>0.79481000000000002</v>
      </c>
      <c r="AL276">
        <v>0.45762999999999998</v>
      </c>
      <c r="AM276">
        <v>3.2992900000000001</v>
      </c>
      <c r="AN276">
        <v>1.9402999999999999</v>
      </c>
      <c r="AO276">
        <v>1.4538899999999999</v>
      </c>
      <c r="AP276">
        <v>1.04844</v>
      </c>
      <c r="AQ276">
        <v>4.5858299999999996</v>
      </c>
      <c r="AS276">
        <v>0</v>
      </c>
      <c r="AT276">
        <v>6</v>
      </c>
      <c r="AU276">
        <v>5</v>
      </c>
      <c r="AV276">
        <v>3</v>
      </c>
      <c r="AW276" s="4">
        <v>14730.5</v>
      </c>
      <c r="AX276">
        <v>0</v>
      </c>
      <c r="AY276">
        <v>3</v>
      </c>
      <c r="BA276" s="1">
        <v>44357</v>
      </c>
      <c r="BB276">
        <v>5</v>
      </c>
      <c r="BC276">
        <v>4</v>
      </c>
      <c r="BD276">
        <v>1</v>
      </c>
      <c r="BE276">
        <v>52</v>
      </c>
      <c r="BF276">
        <v>1</v>
      </c>
      <c r="BG276">
        <v>0</v>
      </c>
      <c r="BH276">
        <v>52</v>
      </c>
      <c r="BI276" s="1">
        <v>43655</v>
      </c>
      <c r="BJ276">
        <v>5</v>
      </c>
      <c r="BK276">
        <v>3</v>
      </c>
      <c r="BL276">
        <v>2</v>
      </c>
      <c r="BM276">
        <v>20</v>
      </c>
      <c r="BN276">
        <v>1</v>
      </c>
      <c r="BO276">
        <v>0</v>
      </c>
      <c r="BP276">
        <v>20</v>
      </c>
      <c r="BQ276" s="1">
        <v>43244</v>
      </c>
      <c r="BR276">
        <v>3</v>
      </c>
      <c r="BS276">
        <v>3</v>
      </c>
      <c r="BT276">
        <v>0</v>
      </c>
      <c r="BU276">
        <v>24</v>
      </c>
      <c r="BV276">
        <v>1</v>
      </c>
      <c r="BW276">
        <v>0</v>
      </c>
      <c r="BX276">
        <v>24</v>
      </c>
      <c r="BY276">
        <v>36.667000000000002</v>
      </c>
      <c r="CA276" t="s">
        <v>1672</v>
      </c>
      <c r="CB276" t="s">
        <v>1673</v>
      </c>
      <c r="CC276">
        <v>8043</v>
      </c>
      <c r="CD276">
        <v>160</v>
      </c>
      <c r="CE276">
        <v>8568093500</v>
      </c>
      <c r="CF276" t="s">
        <v>98</v>
      </c>
      <c r="CG276" t="s">
        <v>99</v>
      </c>
      <c r="CH276" s="1">
        <v>41312</v>
      </c>
      <c r="CI276" t="s">
        <v>99</v>
      </c>
      <c r="CJ276" t="s">
        <v>99</v>
      </c>
      <c r="CK276" t="s">
        <v>99</v>
      </c>
      <c r="CL276" t="s">
        <v>102</v>
      </c>
      <c r="CM276" t="s">
        <v>1671</v>
      </c>
      <c r="CN276">
        <v>124</v>
      </c>
      <c r="CO276" s="1">
        <v>44621</v>
      </c>
      <c r="CP276" s="1"/>
      <c r="CV276">
        <v>2</v>
      </c>
    </row>
    <row r="277" spans="1:104" x14ac:dyDescent="0.25">
      <c r="A277" t="s">
        <v>233</v>
      </c>
      <c r="B277" s="18" t="s">
        <v>1767</v>
      </c>
      <c r="C277" s="18">
        <v>315517</v>
      </c>
      <c r="D277" t="s">
        <v>1687</v>
      </c>
      <c r="E277" t="s">
        <v>390</v>
      </c>
      <c r="F277" t="s">
        <v>328</v>
      </c>
      <c r="G277" t="s">
        <v>1782</v>
      </c>
      <c r="H277">
        <v>81.8</v>
      </c>
      <c r="I277" t="s">
        <v>111</v>
      </c>
      <c r="K277" t="s">
        <v>99</v>
      </c>
      <c r="L277" t="s">
        <v>113</v>
      </c>
      <c r="M277">
        <v>5</v>
      </c>
      <c r="N277">
        <v>4</v>
      </c>
      <c r="O277">
        <v>3</v>
      </c>
      <c r="P277">
        <v>5</v>
      </c>
      <c r="R277">
        <v>5</v>
      </c>
      <c r="S277">
        <v>4</v>
      </c>
      <c r="U277" s="8">
        <v>5.1720100000000002</v>
      </c>
      <c r="V277" s="8">
        <v>1.367</v>
      </c>
      <c r="X277">
        <v>1.80393</v>
      </c>
      <c r="Y277">
        <v>3.1709299999999998</v>
      </c>
      <c r="Z277">
        <v>4.7404099999999998</v>
      </c>
      <c r="AA277">
        <v>1.1119000000000001</v>
      </c>
      <c r="AB277">
        <v>0</v>
      </c>
      <c r="AC277">
        <v>6</v>
      </c>
      <c r="AD277">
        <v>2.0010699999999999</v>
      </c>
      <c r="AF277">
        <v>6</v>
      </c>
      <c r="AG277">
        <v>1</v>
      </c>
      <c r="AJ277">
        <v>2.0579200000000002</v>
      </c>
      <c r="AK277">
        <v>0.83765000000000001</v>
      </c>
      <c r="AL277">
        <v>0.49708000000000002</v>
      </c>
      <c r="AM277">
        <v>3.3926500000000002</v>
      </c>
      <c r="AN277">
        <v>1.9906699999999999</v>
      </c>
      <c r="AO277">
        <v>1.5841000000000001</v>
      </c>
      <c r="AP277">
        <v>1.0299100000000001</v>
      </c>
      <c r="AQ277">
        <v>4.8132200000000003</v>
      </c>
      <c r="AS277">
        <v>0</v>
      </c>
      <c r="AT277">
        <v>0</v>
      </c>
      <c r="AU277">
        <v>0</v>
      </c>
      <c r="AV277">
        <v>0</v>
      </c>
      <c r="AW277" s="4">
        <v>0</v>
      </c>
      <c r="AX277">
        <v>0</v>
      </c>
      <c r="AY277">
        <v>0</v>
      </c>
      <c r="BA277" s="1">
        <v>44431</v>
      </c>
      <c r="BB277">
        <v>1</v>
      </c>
      <c r="BC277">
        <v>1</v>
      </c>
      <c r="BD277">
        <v>0</v>
      </c>
      <c r="BE277">
        <v>4</v>
      </c>
      <c r="BF277">
        <v>1</v>
      </c>
      <c r="BG277">
        <v>0</v>
      </c>
      <c r="BH277">
        <v>4</v>
      </c>
      <c r="BI277" s="1">
        <v>43732</v>
      </c>
      <c r="BJ277">
        <v>5</v>
      </c>
      <c r="BK277">
        <v>5</v>
      </c>
      <c r="BL277">
        <v>0</v>
      </c>
      <c r="BM277">
        <v>32</v>
      </c>
      <c r="BN277">
        <v>1</v>
      </c>
      <c r="BO277">
        <v>0</v>
      </c>
      <c r="BP277">
        <v>32</v>
      </c>
      <c r="BQ277" s="1">
        <v>43371</v>
      </c>
      <c r="BR277">
        <v>4</v>
      </c>
      <c r="BS277">
        <v>4</v>
      </c>
      <c r="BT277">
        <v>0</v>
      </c>
      <c r="BU277">
        <v>20</v>
      </c>
      <c r="BV277">
        <v>1</v>
      </c>
      <c r="BW277">
        <v>0</v>
      </c>
      <c r="BX277">
        <v>20</v>
      </c>
      <c r="BY277">
        <v>16</v>
      </c>
      <c r="CA277" t="s">
        <v>1689</v>
      </c>
      <c r="CB277" t="s">
        <v>1690</v>
      </c>
      <c r="CC277">
        <v>8057</v>
      </c>
      <c r="CD277">
        <v>150</v>
      </c>
      <c r="CE277">
        <v>8562914800</v>
      </c>
      <c r="CF277" t="s">
        <v>98</v>
      </c>
      <c r="CG277" t="s">
        <v>99</v>
      </c>
      <c r="CH277" s="1">
        <v>41953</v>
      </c>
      <c r="CI277" t="s">
        <v>99</v>
      </c>
      <c r="CJ277" t="s">
        <v>99</v>
      </c>
      <c r="CK277" t="s">
        <v>99</v>
      </c>
      <c r="CL277" t="s">
        <v>102</v>
      </c>
      <c r="CM277" t="s">
        <v>1688</v>
      </c>
      <c r="CN277">
        <v>124</v>
      </c>
      <c r="CO277" s="1">
        <v>44621</v>
      </c>
      <c r="CP277" s="1"/>
      <c r="CV277">
        <v>2</v>
      </c>
    </row>
    <row r="278" spans="1:104" x14ac:dyDescent="0.25">
      <c r="A278" t="s">
        <v>233</v>
      </c>
      <c r="B278" s="18" t="s">
        <v>1767</v>
      </c>
      <c r="C278" s="18">
        <v>315124</v>
      </c>
      <c r="D278" t="s">
        <v>488</v>
      </c>
      <c r="E278" t="s">
        <v>161</v>
      </c>
      <c r="F278" t="s">
        <v>181</v>
      </c>
      <c r="G278" t="s">
        <v>1781</v>
      </c>
      <c r="H278">
        <v>85.7</v>
      </c>
      <c r="I278" t="s">
        <v>105</v>
      </c>
      <c r="K278" t="s">
        <v>99</v>
      </c>
      <c r="L278" t="s">
        <v>104</v>
      </c>
      <c r="M278">
        <v>4</v>
      </c>
      <c r="N278">
        <v>3</v>
      </c>
      <c r="O278">
        <v>3</v>
      </c>
      <c r="P278">
        <v>5</v>
      </c>
      <c r="Q278">
        <v>5</v>
      </c>
      <c r="S278">
        <v>3</v>
      </c>
      <c r="U278" s="8">
        <v>2.5995499999999998</v>
      </c>
      <c r="V278" s="8">
        <v>0.57252999999999998</v>
      </c>
      <c r="W278">
        <v>50</v>
      </c>
      <c r="X278">
        <v>0.45058999999999999</v>
      </c>
      <c r="Y278">
        <v>1.02311</v>
      </c>
      <c r="Z278">
        <v>2.3771</v>
      </c>
      <c r="AA278">
        <v>0.49946000000000002</v>
      </c>
      <c r="AB278">
        <v>2.418E-2</v>
      </c>
      <c r="AD278">
        <v>1.5764400000000001</v>
      </c>
      <c r="AE278">
        <v>25</v>
      </c>
      <c r="AG278">
        <v>0</v>
      </c>
      <c r="AJ278">
        <v>1.5757699999999999</v>
      </c>
      <c r="AK278">
        <v>0.59867000000000004</v>
      </c>
      <c r="AL278">
        <v>0.33875</v>
      </c>
      <c r="AM278">
        <v>2.5131899999999998</v>
      </c>
      <c r="AN278">
        <v>2.0480999999999998</v>
      </c>
      <c r="AO278">
        <v>0.55362</v>
      </c>
      <c r="AP278">
        <v>0.63295999999999997</v>
      </c>
      <c r="AQ278">
        <v>3.2658</v>
      </c>
      <c r="AS278">
        <v>0</v>
      </c>
      <c r="AT278">
        <v>0</v>
      </c>
      <c r="AU278">
        <v>1</v>
      </c>
      <c r="AV278">
        <v>2</v>
      </c>
      <c r="AW278" s="4">
        <v>5655.1</v>
      </c>
      <c r="AX278">
        <v>0</v>
      </c>
      <c r="AY278">
        <v>2</v>
      </c>
      <c r="BA278" s="1">
        <v>44125</v>
      </c>
      <c r="BB278">
        <v>3</v>
      </c>
      <c r="BC278">
        <v>2</v>
      </c>
      <c r="BD278">
        <v>0</v>
      </c>
      <c r="BE278">
        <v>16</v>
      </c>
      <c r="BF278">
        <v>1</v>
      </c>
      <c r="BG278">
        <v>0</v>
      </c>
      <c r="BH278">
        <v>16</v>
      </c>
      <c r="BI278" s="1">
        <v>43594</v>
      </c>
      <c r="BJ278">
        <v>5</v>
      </c>
      <c r="BK278">
        <v>5</v>
      </c>
      <c r="BL278">
        <v>0</v>
      </c>
      <c r="BM278">
        <v>12</v>
      </c>
      <c r="BN278">
        <v>1</v>
      </c>
      <c r="BO278">
        <v>0</v>
      </c>
      <c r="BP278">
        <v>12</v>
      </c>
      <c r="BQ278" s="1">
        <v>43231</v>
      </c>
      <c r="BR278">
        <v>7</v>
      </c>
      <c r="BS278">
        <v>7</v>
      </c>
      <c r="BT278">
        <v>0</v>
      </c>
      <c r="BU278">
        <v>36</v>
      </c>
      <c r="BV278">
        <v>1</v>
      </c>
      <c r="BW278">
        <v>0</v>
      </c>
      <c r="BX278">
        <v>36</v>
      </c>
      <c r="BY278">
        <v>18</v>
      </c>
      <c r="CA278" t="s">
        <v>490</v>
      </c>
      <c r="CB278" t="s">
        <v>491</v>
      </c>
      <c r="CC278">
        <v>8618</v>
      </c>
      <c r="CD278">
        <v>260</v>
      </c>
      <c r="CE278">
        <v>6093962646</v>
      </c>
      <c r="CF278" t="s">
        <v>98</v>
      </c>
      <c r="CG278" t="s">
        <v>99</v>
      </c>
      <c r="CH278" s="1">
        <v>26003</v>
      </c>
      <c r="CI278" t="s">
        <v>99</v>
      </c>
      <c r="CJ278" t="s">
        <v>99</v>
      </c>
      <c r="CK278" t="s">
        <v>99</v>
      </c>
      <c r="CL278" t="s">
        <v>102</v>
      </c>
      <c r="CM278" t="s">
        <v>489</v>
      </c>
      <c r="CN278">
        <v>106</v>
      </c>
      <c r="CO278" s="1">
        <v>44621</v>
      </c>
      <c r="CP278" s="1"/>
      <c r="CV278"/>
      <c r="CW278">
        <v>2</v>
      </c>
    </row>
    <row r="279" spans="1:104" x14ac:dyDescent="0.25">
      <c r="A279" t="s">
        <v>233</v>
      </c>
      <c r="B279" s="18" t="s">
        <v>1767</v>
      </c>
      <c r="C279" s="18">
        <v>315417</v>
      </c>
      <c r="D279" t="s">
        <v>1369</v>
      </c>
      <c r="E279" t="s">
        <v>1088</v>
      </c>
      <c r="F279" t="s">
        <v>147</v>
      </c>
      <c r="G279" t="s">
        <v>1782</v>
      </c>
      <c r="H279">
        <v>84.8</v>
      </c>
      <c r="I279" t="s">
        <v>121</v>
      </c>
      <c r="K279" t="s">
        <v>99</v>
      </c>
      <c r="L279" t="s">
        <v>101</v>
      </c>
      <c r="M279">
        <v>5</v>
      </c>
      <c r="N279">
        <v>5</v>
      </c>
      <c r="O279">
        <v>4</v>
      </c>
      <c r="P279">
        <v>5</v>
      </c>
      <c r="Q279">
        <v>5</v>
      </c>
      <c r="R279">
        <v>5</v>
      </c>
      <c r="S279">
        <v>5</v>
      </c>
      <c r="U279" s="8">
        <v>4.01966</v>
      </c>
      <c r="V279" s="8">
        <v>1.36276</v>
      </c>
      <c r="W279">
        <v>24.4</v>
      </c>
      <c r="X279">
        <v>0.51093</v>
      </c>
      <c r="Y279">
        <v>1.8736900000000001</v>
      </c>
      <c r="Z279">
        <v>3.4169700000000001</v>
      </c>
      <c r="AA279">
        <v>0.85387999999999997</v>
      </c>
      <c r="AB279">
        <v>0.12225</v>
      </c>
      <c r="AD279">
        <v>2.1459700000000002</v>
      </c>
      <c r="AE279">
        <v>34.5</v>
      </c>
      <c r="AG279">
        <v>2</v>
      </c>
      <c r="AJ279">
        <v>2.03769</v>
      </c>
      <c r="AK279">
        <v>0.70618999999999998</v>
      </c>
      <c r="AL279">
        <v>0.34283000000000002</v>
      </c>
      <c r="AM279">
        <v>3.0867</v>
      </c>
      <c r="AN279">
        <v>2.1560199999999998</v>
      </c>
      <c r="AO279">
        <v>0.53219000000000005</v>
      </c>
      <c r="AP279">
        <v>1.4886699999999999</v>
      </c>
      <c r="AQ279">
        <v>4.1115899999999996</v>
      </c>
      <c r="AS279">
        <v>0</v>
      </c>
      <c r="AT279">
        <v>1</v>
      </c>
      <c r="AU279">
        <v>0</v>
      </c>
      <c r="AV279">
        <v>1</v>
      </c>
      <c r="AW279" s="4">
        <v>5000</v>
      </c>
      <c r="AX279">
        <v>0</v>
      </c>
      <c r="AY279">
        <v>1</v>
      </c>
      <c r="BA279" s="1">
        <v>44407</v>
      </c>
      <c r="BB279">
        <v>2</v>
      </c>
      <c r="BC279">
        <v>2</v>
      </c>
      <c r="BD279">
        <v>0</v>
      </c>
      <c r="BE279">
        <v>8</v>
      </c>
      <c r="BF279">
        <v>1</v>
      </c>
      <c r="BG279">
        <v>0</v>
      </c>
      <c r="BH279">
        <v>8</v>
      </c>
      <c r="BI279" s="1">
        <v>43782</v>
      </c>
      <c r="BJ279">
        <v>2</v>
      </c>
      <c r="BK279">
        <v>2</v>
      </c>
      <c r="BL279">
        <v>1</v>
      </c>
      <c r="BM279">
        <v>8</v>
      </c>
      <c r="BN279">
        <v>1</v>
      </c>
      <c r="BO279">
        <v>0</v>
      </c>
      <c r="BP279">
        <v>8</v>
      </c>
      <c r="BQ279" s="1">
        <v>43404</v>
      </c>
      <c r="BR279">
        <v>3</v>
      </c>
      <c r="BS279">
        <v>3</v>
      </c>
      <c r="BT279">
        <v>0</v>
      </c>
      <c r="BU279">
        <v>16</v>
      </c>
      <c r="BV279">
        <v>1</v>
      </c>
      <c r="BW279">
        <v>0</v>
      </c>
      <c r="BX279">
        <v>16</v>
      </c>
      <c r="BY279">
        <v>9.3330000000000002</v>
      </c>
      <c r="CA279" t="s">
        <v>1371</v>
      </c>
      <c r="CB279" t="s">
        <v>1372</v>
      </c>
      <c r="CC279">
        <v>8857</v>
      </c>
      <c r="CD279">
        <v>270</v>
      </c>
      <c r="CE279">
        <v>7326079230</v>
      </c>
      <c r="CF279" t="s">
        <v>98</v>
      </c>
      <c r="CG279" t="s">
        <v>99</v>
      </c>
      <c r="CH279" s="1">
        <v>35765</v>
      </c>
      <c r="CI279" t="s">
        <v>99</v>
      </c>
      <c r="CJ279" t="s">
        <v>99</v>
      </c>
      <c r="CK279" t="s">
        <v>99</v>
      </c>
      <c r="CL279" t="s">
        <v>102</v>
      </c>
      <c r="CM279" t="s">
        <v>1370</v>
      </c>
      <c r="CN279">
        <v>108</v>
      </c>
      <c r="CO279" s="1">
        <v>44621</v>
      </c>
      <c r="CP279" s="1"/>
      <c r="CV279"/>
    </row>
    <row r="280" spans="1:104" x14ac:dyDescent="0.25">
      <c r="A280" t="s">
        <v>233</v>
      </c>
      <c r="B280" s="18" t="s">
        <v>1767</v>
      </c>
      <c r="C280" s="18">
        <v>315103</v>
      </c>
      <c r="D280" t="s">
        <v>432</v>
      </c>
      <c r="E280" t="s">
        <v>215</v>
      </c>
      <c r="F280" t="s">
        <v>287</v>
      </c>
      <c r="G280" t="s">
        <v>1781</v>
      </c>
      <c r="H280">
        <v>92.5</v>
      </c>
      <c r="I280" t="s">
        <v>114</v>
      </c>
      <c r="K280" t="s">
        <v>99</v>
      </c>
      <c r="L280" t="s">
        <v>104</v>
      </c>
      <c r="M280">
        <v>4</v>
      </c>
      <c r="N280">
        <v>4</v>
      </c>
      <c r="O280">
        <v>4</v>
      </c>
      <c r="P280">
        <v>4</v>
      </c>
      <c r="Q280">
        <v>3</v>
      </c>
      <c r="R280">
        <v>4</v>
      </c>
      <c r="S280">
        <v>5</v>
      </c>
      <c r="U280" s="8">
        <v>3.1807300000000001</v>
      </c>
      <c r="V280" s="8">
        <v>0.89702999999999999</v>
      </c>
      <c r="W280">
        <v>58.8</v>
      </c>
      <c r="X280">
        <v>0.39761000000000002</v>
      </c>
      <c r="Y280">
        <v>1.29464</v>
      </c>
      <c r="Z280">
        <v>2.3896000000000002</v>
      </c>
      <c r="AA280">
        <v>0.53200999999999998</v>
      </c>
      <c r="AB280">
        <v>6.4509999999999998E-2</v>
      </c>
      <c r="AD280">
        <v>1.88609</v>
      </c>
      <c r="AE280">
        <v>28.6</v>
      </c>
      <c r="AG280">
        <v>1</v>
      </c>
      <c r="AJ280">
        <v>1.8714</v>
      </c>
      <c r="AK280">
        <v>0.63973000000000002</v>
      </c>
      <c r="AL280">
        <v>0.28177999999999997</v>
      </c>
      <c r="AM280">
        <v>2.7929200000000001</v>
      </c>
      <c r="AN280">
        <v>2.0632999999999999</v>
      </c>
      <c r="AO280">
        <v>0.45717999999999998</v>
      </c>
      <c r="AP280">
        <v>1.1921900000000001</v>
      </c>
      <c r="AQ280">
        <v>3.59571</v>
      </c>
      <c r="AS280">
        <v>0</v>
      </c>
      <c r="AT280">
        <v>0</v>
      </c>
      <c r="AU280">
        <v>1</v>
      </c>
      <c r="AV280">
        <v>0</v>
      </c>
      <c r="AW280" s="4">
        <v>0</v>
      </c>
      <c r="AX280">
        <v>0</v>
      </c>
      <c r="AY280">
        <v>0</v>
      </c>
      <c r="BA280" s="1">
        <v>44532</v>
      </c>
      <c r="BB280">
        <v>0</v>
      </c>
      <c r="BC280">
        <v>0</v>
      </c>
      <c r="BD280">
        <v>0</v>
      </c>
      <c r="BE280">
        <v>0</v>
      </c>
      <c r="BF280">
        <v>0</v>
      </c>
      <c r="BG280">
        <v>0</v>
      </c>
      <c r="BH280">
        <v>0</v>
      </c>
      <c r="BI280" s="1">
        <v>43845</v>
      </c>
      <c r="BJ280">
        <v>3</v>
      </c>
      <c r="BK280">
        <v>2</v>
      </c>
      <c r="BL280">
        <v>0</v>
      </c>
      <c r="BM280">
        <v>12</v>
      </c>
      <c r="BN280">
        <v>1</v>
      </c>
      <c r="BO280">
        <v>0</v>
      </c>
      <c r="BP280">
        <v>12</v>
      </c>
      <c r="BQ280" s="1">
        <v>43497</v>
      </c>
      <c r="BR280">
        <v>5</v>
      </c>
      <c r="BS280">
        <v>5</v>
      </c>
      <c r="BT280">
        <v>0</v>
      </c>
      <c r="BU280">
        <v>20</v>
      </c>
      <c r="BV280">
        <v>1</v>
      </c>
      <c r="BW280">
        <v>0</v>
      </c>
      <c r="BX280">
        <v>20</v>
      </c>
      <c r="BY280">
        <v>7.3330000000000002</v>
      </c>
      <c r="CA280" t="s">
        <v>434</v>
      </c>
      <c r="CB280" t="s">
        <v>435</v>
      </c>
      <c r="CC280">
        <v>7470</v>
      </c>
      <c r="CD280">
        <v>320</v>
      </c>
      <c r="CE280">
        <v>9737905800</v>
      </c>
      <c r="CF280" t="s">
        <v>98</v>
      </c>
      <c r="CG280" t="s">
        <v>99</v>
      </c>
      <c r="CH280" s="1">
        <v>25750</v>
      </c>
      <c r="CI280" t="s">
        <v>99</v>
      </c>
      <c r="CJ280" t="s">
        <v>99</v>
      </c>
      <c r="CK280" t="s">
        <v>99</v>
      </c>
      <c r="CL280" t="s">
        <v>102</v>
      </c>
      <c r="CM280" t="s">
        <v>433</v>
      </c>
      <c r="CN280">
        <v>120</v>
      </c>
      <c r="CO280" s="1">
        <v>44621</v>
      </c>
      <c r="CP280" s="1"/>
      <c r="CV280"/>
    </row>
    <row r="281" spans="1:104" x14ac:dyDescent="0.25">
      <c r="A281" t="s">
        <v>233</v>
      </c>
      <c r="B281" s="18" t="s">
        <v>1767</v>
      </c>
      <c r="C281" s="18">
        <v>315355</v>
      </c>
      <c r="D281" t="s">
        <v>1204</v>
      </c>
      <c r="E281" t="s">
        <v>157</v>
      </c>
      <c r="F281" t="s">
        <v>194</v>
      </c>
      <c r="G281" t="s">
        <v>1781</v>
      </c>
      <c r="H281">
        <v>124.4</v>
      </c>
      <c r="I281" t="s">
        <v>114</v>
      </c>
      <c r="K281" t="s">
        <v>99</v>
      </c>
      <c r="L281" t="s">
        <v>104</v>
      </c>
      <c r="M281">
        <v>5</v>
      </c>
      <c r="N281">
        <v>4</v>
      </c>
      <c r="O281">
        <v>5</v>
      </c>
      <c r="P281">
        <v>5</v>
      </c>
      <c r="Q281">
        <v>5</v>
      </c>
      <c r="R281">
        <v>4</v>
      </c>
      <c r="S281">
        <v>4</v>
      </c>
      <c r="U281" s="8">
        <v>3.3174700000000001</v>
      </c>
      <c r="V281" s="8">
        <v>0.81032999999999999</v>
      </c>
      <c r="W281">
        <v>50</v>
      </c>
      <c r="X281">
        <v>0.27124999999999999</v>
      </c>
      <c r="Y281">
        <v>1.08158</v>
      </c>
      <c r="Z281">
        <v>2.8680699999999999</v>
      </c>
      <c r="AA281">
        <v>0.59794000000000003</v>
      </c>
      <c r="AB281">
        <v>9.3609999999999999E-2</v>
      </c>
      <c r="AD281">
        <v>2.2358899999999999</v>
      </c>
      <c r="AE281">
        <v>41.7</v>
      </c>
      <c r="AG281">
        <v>1</v>
      </c>
      <c r="AJ281">
        <v>1.9095899999999999</v>
      </c>
      <c r="AK281">
        <v>0.65083999999999997</v>
      </c>
      <c r="AL281">
        <v>0.30756</v>
      </c>
      <c r="AM281">
        <v>2.8679800000000002</v>
      </c>
      <c r="AN281">
        <v>2.3970500000000001</v>
      </c>
      <c r="AO281">
        <v>0.30657000000000001</v>
      </c>
      <c r="AP281">
        <v>0.98670999999999998</v>
      </c>
      <c r="AQ281">
        <v>3.6521300000000001</v>
      </c>
      <c r="AS281">
        <v>0</v>
      </c>
      <c r="AT281">
        <v>0</v>
      </c>
      <c r="AU281">
        <v>0</v>
      </c>
      <c r="AV281">
        <v>1</v>
      </c>
      <c r="AW281" s="4">
        <v>5000</v>
      </c>
      <c r="AX281">
        <v>1</v>
      </c>
      <c r="AY281">
        <v>2</v>
      </c>
      <c r="BA281" s="1">
        <v>44308</v>
      </c>
      <c r="BB281">
        <v>0</v>
      </c>
      <c r="BC281">
        <v>0</v>
      </c>
      <c r="BD281">
        <v>0</v>
      </c>
      <c r="BE281">
        <v>0</v>
      </c>
      <c r="BF281">
        <v>0</v>
      </c>
      <c r="BG281">
        <v>0</v>
      </c>
      <c r="BH281">
        <v>0</v>
      </c>
      <c r="BI281" s="1">
        <v>43642</v>
      </c>
      <c r="BJ281">
        <v>1</v>
      </c>
      <c r="BK281">
        <v>1</v>
      </c>
      <c r="BL281">
        <v>0</v>
      </c>
      <c r="BM281">
        <v>4</v>
      </c>
      <c r="BN281">
        <v>1</v>
      </c>
      <c r="BO281">
        <v>0</v>
      </c>
      <c r="BP281">
        <v>4</v>
      </c>
      <c r="BQ281" s="1">
        <v>43259</v>
      </c>
      <c r="BR281">
        <v>5</v>
      </c>
      <c r="BS281">
        <v>5</v>
      </c>
      <c r="BT281">
        <v>0</v>
      </c>
      <c r="BU281">
        <v>24</v>
      </c>
      <c r="BV281">
        <v>1</v>
      </c>
      <c r="BW281">
        <v>0</v>
      </c>
      <c r="BX281">
        <v>24</v>
      </c>
      <c r="BY281">
        <v>5.3330000000000002</v>
      </c>
      <c r="CA281" t="s">
        <v>1206</v>
      </c>
      <c r="CB281" t="s">
        <v>1207</v>
      </c>
      <c r="CC281">
        <v>7801</v>
      </c>
      <c r="CD281">
        <v>300</v>
      </c>
      <c r="CE281">
        <v>9733615200</v>
      </c>
      <c r="CF281" t="s">
        <v>98</v>
      </c>
      <c r="CG281" t="s">
        <v>99</v>
      </c>
      <c r="CH281" s="1">
        <v>35339</v>
      </c>
      <c r="CI281" t="s">
        <v>99</v>
      </c>
      <c r="CJ281" t="s">
        <v>99</v>
      </c>
      <c r="CK281" t="s">
        <v>99</v>
      </c>
      <c r="CL281" t="s">
        <v>102</v>
      </c>
      <c r="CM281" t="s">
        <v>1205</v>
      </c>
      <c r="CN281">
        <v>155</v>
      </c>
      <c r="CO281" s="1">
        <v>44621</v>
      </c>
      <c r="CP281" s="1"/>
      <c r="CV281"/>
    </row>
    <row r="282" spans="1:104" x14ac:dyDescent="0.25">
      <c r="A282" t="s">
        <v>233</v>
      </c>
      <c r="B282" s="18" t="s">
        <v>1767</v>
      </c>
      <c r="C282" s="18">
        <v>315367</v>
      </c>
      <c r="D282" t="s">
        <v>1253</v>
      </c>
      <c r="E282" t="s">
        <v>197</v>
      </c>
      <c r="F282" t="s">
        <v>202</v>
      </c>
      <c r="G282" t="s">
        <v>1781</v>
      </c>
      <c r="H282">
        <v>176.4</v>
      </c>
      <c r="I282" t="s">
        <v>114</v>
      </c>
      <c r="K282" t="s">
        <v>99</v>
      </c>
      <c r="L282" t="s">
        <v>104</v>
      </c>
      <c r="M282">
        <v>5</v>
      </c>
      <c r="N282">
        <v>3</v>
      </c>
      <c r="O282">
        <v>5</v>
      </c>
      <c r="P282">
        <v>4</v>
      </c>
      <c r="Q282">
        <v>5</v>
      </c>
      <c r="R282">
        <v>4</v>
      </c>
      <c r="S282">
        <v>4</v>
      </c>
      <c r="U282" s="8">
        <v>2.94102</v>
      </c>
      <c r="V282" s="8">
        <v>0.77639999999999998</v>
      </c>
      <c r="W282">
        <v>53.8</v>
      </c>
      <c r="X282">
        <v>0.43126999999999999</v>
      </c>
      <c r="Y282">
        <v>1.20766</v>
      </c>
      <c r="Z282">
        <v>2.55463</v>
      </c>
      <c r="AA282">
        <v>0.58423999999999998</v>
      </c>
      <c r="AB282">
        <v>8.5739999999999997E-2</v>
      </c>
      <c r="AD282">
        <v>1.7333499999999999</v>
      </c>
      <c r="AE282">
        <v>53.7</v>
      </c>
      <c r="AG282">
        <v>0</v>
      </c>
      <c r="AJ282">
        <v>1.92353</v>
      </c>
      <c r="AK282">
        <v>0.69491999999999998</v>
      </c>
      <c r="AL282">
        <v>0.36936000000000002</v>
      </c>
      <c r="AM282">
        <v>2.9878200000000001</v>
      </c>
      <c r="AN282">
        <v>1.8448199999999999</v>
      </c>
      <c r="AO282">
        <v>0.45649000000000001</v>
      </c>
      <c r="AP282">
        <v>0.78720000000000001</v>
      </c>
      <c r="AQ282">
        <v>3.10785</v>
      </c>
      <c r="AS282">
        <v>0</v>
      </c>
      <c r="AT282">
        <v>0</v>
      </c>
      <c r="AU282">
        <v>0</v>
      </c>
      <c r="AV282">
        <v>0</v>
      </c>
      <c r="AW282" s="4">
        <v>0</v>
      </c>
      <c r="AX282">
        <v>0</v>
      </c>
      <c r="AY282">
        <v>0</v>
      </c>
      <c r="BA282" s="1">
        <v>43846</v>
      </c>
      <c r="BB282">
        <v>0</v>
      </c>
      <c r="BC282">
        <v>0</v>
      </c>
      <c r="BD282">
        <v>0</v>
      </c>
      <c r="BE282">
        <v>0</v>
      </c>
      <c r="BF282">
        <v>0</v>
      </c>
      <c r="BG282">
        <v>0</v>
      </c>
      <c r="BH282">
        <v>0</v>
      </c>
      <c r="BI282" s="1">
        <v>43489</v>
      </c>
      <c r="BJ282">
        <v>0</v>
      </c>
      <c r="BK282">
        <v>0</v>
      </c>
      <c r="BL282">
        <v>0</v>
      </c>
      <c r="BM282">
        <v>0</v>
      </c>
      <c r="BN282">
        <v>0</v>
      </c>
      <c r="BO282">
        <v>0</v>
      </c>
      <c r="BP282">
        <v>0</v>
      </c>
      <c r="BQ282" s="1">
        <v>43028</v>
      </c>
      <c r="BR282">
        <v>6</v>
      </c>
      <c r="BS282">
        <v>6</v>
      </c>
      <c r="BT282">
        <v>0</v>
      </c>
      <c r="BU282">
        <v>36</v>
      </c>
      <c r="BV282">
        <v>1</v>
      </c>
      <c r="BW282">
        <v>0</v>
      </c>
      <c r="BX282">
        <v>36</v>
      </c>
      <c r="BY282">
        <v>6</v>
      </c>
      <c r="CA282" t="s">
        <v>1255</v>
      </c>
      <c r="CB282" t="s">
        <v>1256</v>
      </c>
      <c r="CC282">
        <v>8873</v>
      </c>
      <c r="CD282">
        <v>350</v>
      </c>
      <c r="CE282">
        <v>7328732000</v>
      </c>
      <c r="CF282" t="s">
        <v>98</v>
      </c>
      <c r="CG282" t="s">
        <v>99</v>
      </c>
      <c r="CH282" s="1">
        <v>35646</v>
      </c>
      <c r="CI282" t="s">
        <v>99</v>
      </c>
      <c r="CJ282" t="s">
        <v>100</v>
      </c>
      <c r="CK282" t="s">
        <v>99</v>
      </c>
      <c r="CL282" t="s">
        <v>102</v>
      </c>
      <c r="CM282" t="s">
        <v>1254</v>
      </c>
      <c r="CN282">
        <v>265</v>
      </c>
      <c r="CO282" s="1">
        <v>44621</v>
      </c>
      <c r="CP282" s="1"/>
      <c r="CV282"/>
    </row>
    <row r="283" spans="1:104" x14ac:dyDescent="0.25">
      <c r="A283" t="s">
        <v>233</v>
      </c>
      <c r="B283" s="18" t="s">
        <v>1767</v>
      </c>
      <c r="C283" s="18">
        <v>315140</v>
      </c>
      <c r="D283" t="s">
        <v>548</v>
      </c>
      <c r="E283" t="s">
        <v>550</v>
      </c>
      <c r="F283" t="s">
        <v>202</v>
      </c>
      <c r="G283" t="s">
        <v>1781</v>
      </c>
      <c r="H283">
        <v>128.5</v>
      </c>
      <c r="I283" t="s">
        <v>114</v>
      </c>
      <c r="K283" t="s">
        <v>99</v>
      </c>
      <c r="L283" t="s">
        <v>104</v>
      </c>
      <c r="M283">
        <v>2</v>
      </c>
      <c r="N283">
        <v>2</v>
      </c>
      <c r="O283">
        <v>2</v>
      </c>
      <c r="P283">
        <v>4</v>
      </c>
      <c r="Q283">
        <v>5</v>
      </c>
      <c r="R283">
        <v>2</v>
      </c>
      <c r="S283">
        <v>2</v>
      </c>
      <c r="U283" s="8">
        <v>2.5772699999999999</v>
      </c>
      <c r="V283" s="8">
        <v>0.31030999999999997</v>
      </c>
      <c r="W283">
        <v>40.9</v>
      </c>
      <c r="X283">
        <v>0.77283999999999997</v>
      </c>
      <c r="Y283">
        <v>1.0831500000000001</v>
      </c>
      <c r="Z283">
        <v>2.2597200000000002</v>
      </c>
      <c r="AA283">
        <v>0.32172000000000001</v>
      </c>
      <c r="AB283">
        <v>2.614E-2</v>
      </c>
      <c r="AD283">
        <v>1.4941199999999999</v>
      </c>
      <c r="AE283">
        <v>46.2</v>
      </c>
      <c r="AG283">
        <v>0</v>
      </c>
      <c r="AJ283">
        <v>1.8787700000000001</v>
      </c>
      <c r="AK283">
        <v>0.65308999999999995</v>
      </c>
      <c r="AL283">
        <v>0.31003999999999998</v>
      </c>
      <c r="AM283">
        <v>2.8418899999999998</v>
      </c>
      <c r="AN283">
        <v>1.62809</v>
      </c>
      <c r="AO283">
        <v>0.87044999999999995</v>
      </c>
      <c r="AP283">
        <v>0.37481999999999999</v>
      </c>
      <c r="AQ283">
        <v>2.8633099999999998</v>
      </c>
      <c r="AS283">
        <v>0</v>
      </c>
      <c r="AT283">
        <v>4</v>
      </c>
      <c r="AU283">
        <v>0</v>
      </c>
      <c r="AV283">
        <v>0</v>
      </c>
      <c r="AW283" s="4">
        <v>0</v>
      </c>
      <c r="AX283">
        <v>0</v>
      </c>
      <c r="AY283">
        <v>0</v>
      </c>
      <c r="BA283" s="1">
        <v>43790</v>
      </c>
      <c r="BB283">
        <v>5</v>
      </c>
      <c r="BC283">
        <v>5</v>
      </c>
      <c r="BD283">
        <v>0</v>
      </c>
      <c r="BE283">
        <v>24</v>
      </c>
      <c r="BF283">
        <v>1</v>
      </c>
      <c r="BG283">
        <v>0</v>
      </c>
      <c r="BH283">
        <v>24</v>
      </c>
      <c r="BI283" s="1">
        <v>43378</v>
      </c>
      <c r="BJ283">
        <v>3</v>
      </c>
      <c r="BK283">
        <v>3</v>
      </c>
      <c r="BL283">
        <v>0</v>
      </c>
      <c r="BM283">
        <v>8</v>
      </c>
      <c r="BN283">
        <v>1</v>
      </c>
      <c r="BO283">
        <v>0</v>
      </c>
      <c r="BP283">
        <v>8</v>
      </c>
      <c r="BQ283" s="1">
        <v>42908</v>
      </c>
      <c r="BR283">
        <v>10</v>
      </c>
      <c r="BS283">
        <v>7</v>
      </c>
      <c r="BT283">
        <v>3</v>
      </c>
      <c r="BU283">
        <v>64</v>
      </c>
      <c r="BV283">
        <v>2</v>
      </c>
      <c r="BW283">
        <v>32</v>
      </c>
      <c r="BX283">
        <v>96</v>
      </c>
      <c r="BY283">
        <v>30.667000000000002</v>
      </c>
      <c r="CA283" t="s">
        <v>551</v>
      </c>
      <c r="CB283" t="s">
        <v>552</v>
      </c>
      <c r="CC283">
        <v>8869</v>
      </c>
      <c r="CD283">
        <v>350</v>
      </c>
      <c r="CE283">
        <v>9085268950</v>
      </c>
      <c r="CF283" t="s">
        <v>98</v>
      </c>
      <c r="CG283" t="s">
        <v>99</v>
      </c>
      <c r="CH283" s="1">
        <v>26587</v>
      </c>
      <c r="CI283" t="s">
        <v>99</v>
      </c>
      <c r="CJ283" t="s">
        <v>100</v>
      </c>
      <c r="CK283" t="s">
        <v>99</v>
      </c>
      <c r="CL283" t="s">
        <v>102</v>
      </c>
      <c r="CM283" t="s">
        <v>549</v>
      </c>
      <c r="CN283">
        <v>138</v>
      </c>
      <c r="CO283" s="1">
        <v>44621</v>
      </c>
      <c r="CP283" s="1"/>
      <c r="CV283"/>
    </row>
    <row r="284" spans="1:104" x14ac:dyDescent="0.25">
      <c r="A284" t="s">
        <v>233</v>
      </c>
      <c r="B284" s="18" t="s">
        <v>1767</v>
      </c>
      <c r="C284" s="18">
        <v>315495</v>
      </c>
      <c r="D284" t="s">
        <v>1605</v>
      </c>
      <c r="E284" t="s">
        <v>133</v>
      </c>
      <c r="F284" t="s">
        <v>340</v>
      </c>
      <c r="G284" t="s">
        <v>1782</v>
      </c>
      <c r="I284" t="s">
        <v>108</v>
      </c>
      <c r="K284" t="s">
        <v>99</v>
      </c>
      <c r="L284" t="s">
        <v>138</v>
      </c>
      <c r="M284">
        <v>5</v>
      </c>
      <c r="O284">
        <v>4</v>
      </c>
      <c r="P284">
        <v>5</v>
      </c>
      <c r="R284">
        <v>5</v>
      </c>
      <c r="AC284">
        <v>6</v>
      </c>
      <c r="AF284">
        <v>6</v>
      </c>
      <c r="AH284">
        <v>6</v>
      </c>
      <c r="AS284">
        <v>0</v>
      </c>
      <c r="AT284">
        <v>0</v>
      </c>
      <c r="AU284">
        <v>0</v>
      </c>
      <c r="AV284">
        <v>18</v>
      </c>
      <c r="AW284" s="4">
        <v>54766.66</v>
      </c>
      <c r="AX284">
        <v>0</v>
      </c>
      <c r="AY284">
        <v>18</v>
      </c>
      <c r="BA284" s="1">
        <v>43887</v>
      </c>
      <c r="BB284">
        <v>1</v>
      </c>
      <c r="BC284">
        <v>1</v>
      </c>
      <c r="BD284">
        <v>0</v>
      </c>
      <c r="BE284">
        <v>16</v>
      </c>
      <c r="BF284">
        <v>1</v>
      </c>
      <c r="BG284">
        <v>0</v>
      </c>
      <c r="BH284">
        <v>16</v>
      </c>
      <c r="BI284" s="1">
        <v>43539</v>
      </c>
      <c r="BJ284">
        <v>0</v>
      </c>
      <c r="BK284">
        <v>0</v>
      </c>
      <c r="BL284">
        <v>0</v>
      </c>
      <c r="BM284">
        <v>0</v>
      </c>
      <c r="BN284">
        <v>0</v>
      </c>
      <c r="BO284">
        <v>0</v>
      </c>
      <c r="BP284">
        <v>0</v>
      </c>
      <c r="BQ284" s="1">
        <v>43216</v>
      </c>
      <c r="BR284">
        <v>0</v>
      </c>
      <c r="BS284">
        <v>0</v>
      </c>
      <c r="BT284">
        <v>0</v>
      </c>
      <c r="BU284">
        <v>0</v>
      </c>
      <c r="BV284">
        <v>0</v>
      </c>
      <c r="BW284">
        <v>0</v>
      </c>
      <c r="BX284">
        <v>0</v>
      </c>
      <c r="BY284">
        <v>8</v>
      </c>
      <c r="CA284" t="s">
        <v>1607</v>
      </c>
      <c r="CB284" t="s">
        <v>1608</v>
      </c>
      <c r="CC284">
        <v>8240</v>
      </c>
      <c r="CD284">
        <v>0</v>
      </c>
      <c r="CE284">
        <v>6094043287</v>
      </c>
      <c r="CF284" t="s">
        <v>122</v>
      </c>
      <c r="CG284" t="s">
        <v>99</v>
      </c>
      <c r="CH284" s="1">
        <v>38770</v>
      </c>
      <c r="CI284" t="s">
        <v>99</v>
      </c>
      <c r="CJ284" t="s">
        <v>100</v>
      </c>
      <c r="CK284" t="s">
        <v>99</v>
      </c>
      <c r="CL284" t="s">
        <v>102</v>
      </c>
      <c r="CM284" t="s">
        <v>1606</v>
      </c>
      <c r="CN284">
        <v>30</v>
      </c>
      <c r="CO284" s="1">
        <v>44621</v>
      </c>
      <c r="CP284" s="1"/>
      <c r="CQ284">
        <v>10</v>
      </c>
      <c r="CS284">
        <v>2</v>
      </c>
      <c r="CV284">
        <v>2</v>
      </c>
      <c r="CX284">
        <v>2</v>
      </c>
      <c r="CY284">
        <v>6</v>
      </c>
      <c r="CZ284">
        <v>6</v>
      </c>
    </row>
    <row r="285" spans="1:104" x14ac:dyDescent="0.25">
      <c r="A285" t="s">
        <v>233</v>
      </c>
      <c r="B285" s="18" t="s">
        <v>1767</v>
      </c>
      <c r="C285" s="18">
        <v>315158</v>
      </c>
      <c r="D285" t="s">
        <v>599</v>
      </c>
      <c r="E285" t="s">
        <v>601</v>
      </c>
      <c r="F285" t="s">
        <v>278</v>
      </c>
      <c r="G285" t="s">
        <v>1781</v>
      </c>
      <c r="H285">
        <v>64.099999999999994</v>
      </c>
      <c r="I285" t="s">
        <v>97</v>
      </c>
      <c r="K285" t="s">
        <v>99</v>
      </c>
      <c r="L285" t="s">
        <v>104</v>
      </c>
      <c r="M285">
        <v>2</v>
      </c>
      <c r="N285">
        <v>3</v>
      </c>
      <c r="O285">
        <v>2</v>
      </c>
      <c r="P285">
        <v>3</v>
      </c>
      <c r="Q285">
        <v>4</v>
      </c>
      <c r="R285">
        <v>2</v>
      </c>
      <c r="S285">
        <v>3</v>
      </c>
      <c r="U285" s="8">
        <v>3.4091200000000002</v>
      </c>
      <c r="V285" s="8">
        <v>0.48635</v>
      </c>
      <c r="W285">
        <v>50</v>
      </c>
      <c r="X285">
        <v>0.99412</v>
      </c>
      <c r="Y285">
        <v>1.48047</v>
      </c>
      <c r="Z285">
        <v>3.1693699999999998</v>
      </c>
      <c r="AA285">
        <v>0.34699999999999998</v>
      </c>
      <c r="AB285">
        <v>7.5429999999999997E-2</v>
      </c>
      <c r="AD285">
        <v>1.92865</v>
      </c>
      <c r="AE285">
        <v>50</v>
      </c>
      <c r="AG285">
        <v>3</v>
      </c>
      <c r="AJ285">
        <v>2.1325400000000001</v>
      </c>
      <c r="AK285">
        <v>0.67152000000000001</v>
      </c>
      <c r="AL285">
        <v>0.29703000000000002</v>
      </c>
      <c r="AM285">
        <v>3.1010900000000001</v>
      </c>
      <c r="AN285">
        <v>1.8514999999999999</v>
      </c>
      <c r="AO285">
        <v>1.08894</v>
      </c>
      <c r="AP285">
        <v>0.61319999999999997</v>
      </c>
      <c r="AQ285">
        <v>3.47092</v>
      </c>
      <c r="AS285">
        <v>0</v>
      </c>
      <c r="AT285">
        <v>6</v>
      </c>
      <c r="AU285">
        <v>1</v>
      </c>
      <c r="AV285">
        <v>1</v>
      </c>
      <c r="AW285" s="4">
        <v>5000</v>
      </c>
      <c r="AX285">
        <v>0</v>
      </c>
      <c r="AY285">
        <v>1</v>
      </c>
      <c r="BA285" s="1">
        <v>43770</v>
      </c>
      <c r="BB285">
        <v>6</v>
      </c>
      <c r="BC285">
        <v>6</v>
      </c>
      <c r="BD285">
        <v>0</v>
      </c>
      <c r="BE285">
        <v>40</v>
      </c>
      <c r="BF285">
        <v>1</v>
      </c>
      <c r="BG285">
        <v>0</v>
      </c>
      <c r="BH285">
        <v>40</v>
      </c>
      <c r="BI285" s="1">
        <v>43425</v>
      </c>
      <c r="BJ285">
        <v>4</v>
      </c>
      <c r="BK285">
        <v>1</v>
      </c>
      <c r="BL285">
        <v>2</v>
      </c>
      <c r="BM285">
        <v>16</v>
      </c>
      <c r="BN285">
        <v>1</v>
      </c>
      <c r="BO285">
        <v>0</v>
      </c>
      <c r="BP285">
        <v>16</v>
      </c>
      <c r="BQ285" s="1">
        <v>43000</v>
      </c>
      <c r="BR285">
        <v>3</v>
      </c>
      <c r="BS285">
        <v>3</v>
      </c>
      <c r="BT285">
        <v>0</v>
      </c>
      <c r="BU285">
        <v>12</v>
      </c>
      <c r="BV285">
        <v>1</v>
      </c>
      <c r="BW285">
        <v>0</v>
      </c>
      <c r="BX285">
        <v>12</v>
      </c>
      <c r="BY285">
        <v>27.332999999999998</v>
      </c>
      <c r="CA285" t="s">
        <v>602</v>
      </c>
      <c r="CB285" t="s">
        <v>603</v>
      </c>
      <c r="CC285">
        <v>7450</v>
      </c>
      <c r="CD285">
        <v>100</v>
      </c>
      <c r="CE285">
        <v>2014471900</v>
      </c>
      <c r="CF285" t="s">
        <v>98</v>
      </c>
      <c r="CG285" t="s">
        <v>99</v>
      </c>
      <c r="CH285" s="1">
        <v>27119</v>
      </c>
      <c r="CI285" t="s">
        <v>99</v>
      </c>
      <c r="CJ285" t="s">
        <v>100</v>
      </c>
      <c r="CK285" t="s">
        <v>99</v>
      </c>
      <c r="CL285" t="s">
        <v>102</v>
      </c>
      <c r="CM285" t="s">
        <v>600</v>
      </c>
      <c r="CN285">
        <v>90</v>
      </c>
      <c r="CO285" s="1">
        <v>44621</v>
      </c>
      <c r="CP285" s="1"/>
      <c r="CV285"/>
    </row>
    <row r="286" spans="1:104" x14ac:dyDescent="0.25">
      <c r="A286" t="s">
        <v>233</v>
      </c>
      <c r="B286" s="18" t="s">
        <v>1767</v>
      </c>
      <c r="C286" s="18">
        <v>315225</v>
      </c>
      <c r="D286" t="s">
        <v>786</v>
      </c>
      <c r="E286" t="s">
        <v>788</v>
      </c>
      <c r="F286" t="s">
        <v>169</v>
      </c>
      <c r="G286" t="s">
        <v>1781</v>
      </c>
      <c r="H286">
        <v>161.80000000000001</v>
      </c>
      <c r="I286" t="s">
        <v>106</v>
      </c>
      <c r="K286" t="s">
        <v>99</v>
      </c>
      <c r="L286" t="s">
        <v>104</v>
      </c>
      <c r="M286">
        <v>2</v>
      </c>
      <c r="N286">
        <v>3</v>
      </c>
      <c r="O286">
        <v>2</v>
      </c>
      <c r="P286">
        <v>2</v>
      </c>
      <c r="Q286">
        <v>2</v>
      </c>
      <c r="R286">
        <v>2</v>
      </c>
      <c r="S286">
        <v>3</v>
      </c>
      <c r="U286" s="8">
        <v>3.2464599999999999</v>
      </c>
      <c r="V286" s="8">
        <v>0.43411</v>
      </c>
      <c r="W286">
        <v>65.3</v>
      </c>
      <c r="X286">
        <v>0.79312000000000005</v>
      </c>
      <c r="Y286">
        <v>1.22722</v>
      </c>
      <c r="Z286">
        <v>2.5957699999999999</v>
      </c>
      <c r="AA286">
        <v>0.21868000000000001</v>
      </c>
      <c r="AB286">
        <v>0</v>
      </c>
      <c r="AD286">
        <v>2.0192299999999999</v>
      </c>
      <c r="AE286">
        <v>65</v>
      </c>
      <c r="AG286">
        <v>2</v>
      </c>
      <c r="AJ286">
        <v>1.8902099999999999</v>
      </c>
      <c r="AK286">
        <v>0.66195000000000004</v>
      </c>
      <c r="AL286">
        <v>0.31093999999999999</v>
      </c>
      <c r="AM286">
        <v>2.8631099999999998</v>
      </c>
      <c r="AN286">
        <v>2.1869700000000001</v>
      </c>
      <c r="AO286">
        <v>0.88131999999999999</v>
      </c>
      <c r="AP286">
        <v>0.52283999999999997</v>
      </c>
      <c r="AQ286">
        <v>3.5800399999999999</v>
      </c>
      <c r="AS286">
        <v>0</v>
      </c>
      <c r="AT286">
        <v>4</v>
      </c>
      <c r="AU286">
        <v>1</v>
      </c>
      <c r="AV286">
        <v>1</v>
      </c>
      <c r="AW286" s="4">
        <v>22080.5</v>
      </c>
      <c r="AX286">
        <v>0</v>
      </c>
      <c r="AY286">
        <v>1</v>
      </c>
      <c r="BA286" s="1">
        <v>44117</v>
      </c>
      <c r="BB286">
        <v>6</v>
      </c>
      <c r="BC286">
        <v>6</v>
      </c>
      <c r="BD286">
        <v>0</v>
      </c>
      <c r="BE286">
        <v>24</v>
      </c>
      <c r="BF286">
        <v>1</v>
      </c>
      <c r="BG286">
        <v>0</v>
      </c>
      <c r="BH286">
        <v>24</v>
      </c>
      <c r="BI286" s="1">
        <v>43521</v>
      </c>
      <c r="BJ286">
        <v>7</v>
      </c>
      <c r="BK286">
        <v>5</v>
      </c>
      <c r="BL286">
        <v>1</v>
      </c>
      <c r="BM286">
        <v>28</v>
      </c>
      <c r="BN286">
        <v>1</v>
      </c>
      <c r="BO286">
        <v>0</v>
      </c>
      <c r="BP286">
        <v>28</v>
      </c>
      <c r="BQ286" s="1">
        <v>43334</v>
      </c>
      <c r="BR286">
        <v>4</v>
      </c>
      <c r="BS286">
        <v>3</v>
      </c>
      <c r="BT286">
        <v>1</v>
      </c>
      <c r="BU286">
        <v>24</v>
      </c>
      <c r="BV286">
        <v>1</v>
      </c>
      <c r="BW286">
        <v>0</v>
      </c>
      <c r="BX286">
        <v>24</v>
      </c>
      <c r="BY286">
        <v>25.332999999999998</v>
      </c>
      <c r="CA286" t="s">
        <v>789</v>
      </c>
      <c r="CB286" t="s">
        <v>790</v>
      </c>
      <c r="CC286">
        <v>8109</v>
      </c>
      <c r="CD286">
        <v>160</v>
      </c>
      <c r="CE286">
        <v>8566658844</v>
      </c>
      <c r="CF286" t="s">
        <v>98</v>
      </c>
      <c r="CG286" t="s">
        <v>99</v>
      </c>
      <c r="CH286" s="1">
        <v>31484</v>
      </c>
      <c r="CI286" t="s">
        <v>99</v>
      </c>
      <c r="CJ286" t="s">
        <v>99</v>
      </c>
      <c r="CK286" t="s">
        <v>99</v>
      </c>
      <c r="CL286" t="s">
        <v>102</v>
      </c>
      <c r="CM286" t="s">
        <v>787</v>
      </c>
      <c r="CN286">
        <v>180</v>
      </c>
      <c r="CO286" s="1">
        <v>44621</v>
      </c>
      <c r="CP286" s="1"/>
      <c r="CV286"/>
    </row>
    <row r="287" spans="1:104" x14ac:dyDescent="0.25">
      <c r="A287" t="s">
        <v>233</v>
      </c>
      <c r="B287" s="18" t="s">
        <v>1767</v>
      </c>
      <c r="C287" s="18">
        <v>315235</v>
      </c>
      <c r="D287" t="s">
        <v>818</v>
      </c>
      <c r="E287" t="s">
        <v>161</v>
      </c>
      <c r="F287" t="s">
        <v>181</v>
      </c>
      <c r="G287" t="s">
        <v>1781</v>
      </c>
      <c r="H287">
        <v>119.7</v>
      </c>
      <c r="I287" t="s">
        <v>106</v>
      </c>
      <c r="K287" t="s">
        <v>99</v>
      </c>
      <c r="L287" t="s">
        <v>104</v>
      </c>
      <c r="M287">
        <v>2</v>
      </c>
      <c r="N287">
        <v>3</v>
      </c>
      <c r="O287">
        <v>2</v>
      </c>
      <c r="P287">
        <v>4</v>
      </c>
      <c r="Q287">
        <v>5</v>
      </c>
      <c r="R287">
        <v>2</v>
      </c>
      <c r="S287">
        <v>3</v>
      </c>
      <c r="U287" s="8">
        <v>3.3132700000000002</v>
      </c>
      <c r="V287" s="8">
        <v>0.45345000000000002</v>
      </c>
      <c r="W287">
        <v>58.9</v>
      </c>
      <c r="X287">
        <v>0.88487000000000005</v>
      </c>
      <c r="Y287">
        <v>1.33833</v>
      </c>
      <c r="Z287">
        <v>2.8065500000000001</v>
      </c>
      <c r="AA287">
        <v>0.31309999999999999</v>
      </c>
      <c r="AB287">
        <v>4.2889999999999998E-2</v>
      </c>
      <c r="AD287">
        <v>1.9749399999999999</v>
      </c>
      <c r="AE287">
        <v>41.2</v>
      </c>
      <c r="AG287">
        <v>1</v>
      </c>
      <c r="AJ287">
        <v>1.5989500000000001</v>
      </c>
      <c r="AK287">
        <v>0.60389999999999999</v>
      </c>
      <c r="AL287">
        <v>0.27473999999999998</v>
      </c>
      <c r="AM287">
        <v>2.4775900000000002</v>
      </c>
      <c r="AN287">
        <v>2.5286300000000002</v>
      </c>
      <c r="AO287">
        <v>1.0778000000000001</v>
      </c>
      <c r="AP287">
        <v>0.61809999999999998</v>
      </c>
      <c r="AQ287">
        <v>4.2222299999999997</v>
      </c>
      <c r="AS287">
        <v>0</v>
      </c>
      <c r="AT287">
        <v>6</v>
      </c>
      <c r="AU287">
        <v>2</v>
      </c>
      <c r="AV287">
        <v>2</v>
      </c>
      <c r="AW287" s="4">
        <v>14750</v>
      </c>
      <c r="AX287">
        <v>0</v>
      </c>
      <c r="AY287">
        <v>2</v>
      </c>
      <c r="BA287" s="1">
        <v>44392</v>
      </c>
      <c r="BB287">
        <v>6</v>
      </c>
      <c r="BC287">
        <v>4</v>
      </c>
      <c r="BD287">
        <v>1</v>
      </c>
      <c r="BE287">
        <v>24</v>
      </c>
      <c r="BF287">
        <v>1</v>
      </c>
      <c r="BG287">
        <v>0</v>
      </c>
      <c r="BH287">
        <v>24</v>
      </c>
      <c r="BI287" s="1">
        <v>43706</v>
      </c>
      <c r="BJ287">
        <v>7</v>
      </c>
      <c r="BK287">
        <v>6</v>
      </c>
      <c r="BL287">
        <v>0</v>
      </c>
      <c r="BM287">
        <v>40</v>
      </c>
      <c r="BN287">
        <v>1</v>
      </c>
      <c r="BO287">
        <v>0</v>
      </c>
      <c r="BP287">
        <v>40</v>
      </c>
      <c r="BQ287" s="1">
        <v>43357</v>
      </c>
      <c r="BR287">
        <v>7</v>
      </c>
      <c r="BS287">
        <v>7</v>
      </c>
      <c r="BT287">
        <v>0</v>
      </c>
      <c r="BU287">
        <v>24</v>
      </c>
      <c r="BV287">
        <v>1</v>
      </c>
      <c r="BW287">
        <v>0</v>
      </c>
      <c r="BX287">
        <v>24</v>
      </c>
      <c r="BY287">
        <v>29.332999999999998</v>
      </c>
      <c r="CA287" t="s">
        <v>820</v>
      </c>
      <c r="CB287" t="s">
        <v>821</v>
      </c>
      <c r="CC287">
        <v>8611</v>
      </c>
      <c r="CD287">
        <v>260</v>
      </c>
      <c r="CE287">
        <v>6093943400</v>
      </c>
      <c r="CF287" t="s">
        <v>98</v>
      </c>
      <c r="CG287" t="s">
        <v>99</v>
      </c>
      <c r="CH287" s="1">
        <v>31681</v>
      </c>
      <c r="CI287" t="s">
        <v>99</v>
      </c>
      <c r="CJ287" t="s">
        <v>99</v>
      </c>
      <c r="CK287" t="s">
        <v>99</v>
      </c>
      <c r="CL287" t="s">
        <v>102</v>
      </c>
      <c r="CM287" t="s">
        <v>819</v>
      </c>
      <c r="CN287">
        <v>131</v>
      </c>
      <c r="CO287" s="1">
        <v>44621</v>
      </c>
      <c r="CP287" s="1"/>
      <c r="CV287"/>
    </row>
    <row r="288" spans="1:104" x14ac:dyDescent="0.25">
      <c r="A288" t="s">
        <v>233</v>
      </c>
      <c r="B288" s="18" t="s">
        <v>1767</v>
      </c>
      <c r="C288" s="18">
        <v>315302</v>
      </c>
      <c r="D288" t="s">
        <v>1024</v>
      </c>
      <c r="E288" t="s">
        <v>178</v>
      </c>
      <c r="F288" t="s">
        <v>794</v>
      </c>
      <c r="G288" t="s">
        <v>1781</v>
      </c>
      <c r="H288">
        <v>52.1</v>
      </c>
      <c r="I288" t="s">
        <v>106</v>
      </c>
      <c r="K288" t="s">
        <v>99</v>
      </c>
      <c r="L288" t="s">
        <v>104</v>
      </c>
      <c r="M288">
        <v>5</v>
      </c>
      <c r="N288">
        <v>4</v>
      </c>
      <c r="O288">
        <v>4</v>
      </c>
      <c r="P288">
        <v>5</v>
      </c>
      <c r="Q288">
        <v>5</v>
      </c>
      <c r="R288">
        <v>5</v>
      </c>
      <c r="S288">
        <v>4</v>
      </c>
      <c r="U288" s="8">
        <v>3.7017699999999998</v>
      </c>
      <c r="V288" s="8">
        <v>0.69181999999999999</v>
      </c>
      <c r="W288">
        <v>60.9</v>
      </c>
      <c r="X288">
        <v>0.82262000000000002</v>
      </c>
      <c r="Y288">
        <v>1.51444</v>
      </c>
      <c r="Z288">
        <v>3.0971099999999998</v>
      </c>
      <c r="AA288">
        <v>0.43139</v>
      </c>
      <c r="AB288">
        <v>2.2239999999999999E-2</v>
      </c>
      <c r="AD288">
        <v>2.1873300000000002</v>
      </c>
      <c r="AE288">
        <v>55.6</v>
      </c>
      <c r="AG288">
        <v>0</v>
      </c>
      <c r="AJ288">
        <v>1.91103</v>
      </c>
      <c r="AK288">
        <v>0.67332999999999998</v>
      </c>
      <c r="AL288">
        <v>0.29699999999999999</v>
      </c>
      <c r="AM288">
        <v>2.8813599999999999</v>
      </c>
      <c r="AN288">
        <v>2.3432200000000001</v>
      </c>
      <c r="AO288">
        <v>0.89866000000000001</v>
      </c>
      <c r="AP288">
        <v>0.87234999999999996</v>
      </c>
      <c r="AQ288">
        <v>4.0562800000000001</v>
      </c>
      <c r="AS288">
        <v>0</v>
      </c>
      <c r="AT288">
        <v>1</v>
      </c>
      <c r="AU288">
        <v>0</v>
      </c>
      <c r="AV288">
        <v>1</v>
      </c>
      <c r="AW288" s="4">
        <v>655.1</v>
      </c>
      <c r="AX288">
        <v>0</v>
      </c>
      <c r="AY288">
        <v>1</v>
      </c>
      <c r="BA288" s="1">
        <v>43718</v>
      </c>
      <c r="BB288">
        <v>3</v>
      </c>
      <c r="BC288">
        <v>3</v>
      </c>
      <c r="BD288">
        <v>0</v>
      </c>
      <c r="BE288">
        <v>12</v>
      </c>
      <c r="BF288">
        <v>1</v>
      </c>
      <c r="BG288">
        <v>0</v>
      </c>
      <c r="BH288">
        <v>12</v>
      </c>
      <c r="BI288" s="1">
        <v>43356</v>
      </c>
      <c r="BJ288">
        <v>3</v>
      </c>
      <c r="BK288">
        <v>2</v>
      </c>
      <c r="BL288">
        <v>1</v>
      </c>
      <c r="BM288">
        <v>16</v>
      </c>
      <c r="BN288">
        <v>1</v>
      </c>
      <c r="BO288">
        <v>0</v>
      </c>
      <c r="BP288">
        <v>16</v>
      </c>
      <c r="BQ288" s="1">
        <v>42887</v>
      </c>
      <c r="BR288">
        <v>2</v>
      </c>
      <c r="BS288">
        <v>1</v>
      </c>
      <c r="BT288">
        <v>1</v>
      </c>
      <c r="BU288">
        <v>4</v>
      </c>
      <c r="BV288">
        <v>1</v>
      </c>
      <c r="BW288">
        <v>0</v>
      </c>
      <c r="BX288">
        <v>4</v>
      </c>
      <c r="BY288">
        <v>12</v>
      </c>
      <c r="CA288" t="s">
        <v>1026</v>
      </c>
      <c r="CB288" t="s">
        <v>1027</v>
      </c>
      <c r="CC288">
        <v>8833</v>
      </c>
      <c r="CD288">
        <v>250</v>
      </c>
      <c r="CE288">
        <v>9082362011</v>
      </c>
      <c r="CF288" t="s">
        <v>98</v>
      </c>
      <c r="CG288" t="s">
        <v>99</v>
      </c>
      <c r="CH288" s="1">
        <v>33329</v>
      </c>
      <c r="CI288" t="s">
        <v>99</v>
      </c>
      <c r="CJ288" t="s">
        <v>100</v>
      </c>
      <c r="CK288" t="s">
        <v>99</v>
      </c>
      <c r="CL288" t="s">
        <v>102</v>
      </c>
      <c r="CM288" t="s">
        <v>1025</v>
      </c>
      <c r="CN288">
        <v>67</v>
      </c>
      <c r="CO288" s="1">
        <v>44621</v>
      </c>
      <c r="CP288" s="1"/>
      <c r="CV288"/>
    </row>
    <row r="289" spans="1:104" x14ac:dyDescent="0.25">
      <c r="A289" t="s">
        <v>233</v>
      </c>
      <c r="B289" s="18" t="s">
        <v>1767</v>
      </c>
      <c r="C289" s="18">
        <v>315039</v>
      </c>
      <c r="D289" t="s">
        <v>312</v>
      </c>
      <c r="E289" t="s">
        <v>165</v>
      </c>
      <c r="F289" t="s">
        <v>147</v>
      </c>
      <c r="G289" t="s">
        <v>1783</v>
      </c>
      <c r="H289">
        <v>158.69999999999999</v>
      </c>
      <c r="I289" t="s">
        <v>103</v>
      </c>
      <c r="K289" t="s">
        <v>99</v>
      </c>
      <c r="L289" t="s">
        <v>104</v>
      </c>
      <c r="M289">
        <v>4</v>
      </c>
      <c r="N289">
        <v>4</v>
      </c>
      <c r="O289">
        <v>2</v>
      </c>
      <c r="P289">
        <v>5</v>
      </c>
      <c r="Q289">
        <v>5</v>
      </c>
      <c r="R289">
        <v>5</v>
      </c>
      <c r="S289">
        <v>4</v>
      </c>
      <c r="U289" s="8">
        <v>4.3774100000000002</v>
      </c>
      <c r="V289" s="8">
        <v>0.93542999999999998</v>
      </c>
      <c r="W289">
        <v>43.6</v>
      </c>
      <c r="X289">
        <v>1.1056299999999999</v>
      </c>
      <c r="Y289">
        <v>2.0410599999999999</v>
      </c>
      <c r="Z289">
        <v>3.90374</v>
      </c>
      <c r="AA289">
        <v>0.73619999999999997</v>
      </c>
      <c r="AB289">
        <v>6.3530000000000003E-2</v>
      </c>
      <c r="AD289">
        <v>2.3363499999999999</v>
      </c>
      <c r="AE289">
        <v>26.5</v>
      </c>
      <c r="AG289">
        <v>0</v>
      </c>
      <c r="AJ289">
        <v>2.0831599999999999</v>
      </c>
      <c r="AK289">
        <v>0.71003000000000005</v>
      </c>
      <c r="AL289">
        <v>0.35526999999999997</v>
      </c>
      <c r="AM289">
        <v>3.14846</v>
      </c>
      <c r="AN289">
        <v>2.2960500000000001</v>
      </c>
      <c r="AO289">
        <v>1.1453899999999999</v>
      </c>
      <c r="AP289">
        <v>0.98607999999999996</v>
      </c>
      <c r="AQ289">
        <v>4.3896899999999999</v>
      </c>
      <c r="AS289">
        <v>0</v>
      </c>
      <c r="AT289">
        <v>0</v>
      </c>
      <c r="AU289">
        <v>1</v>
      </c>
      <c r="AV289">
        <v>1</v>
      </c>
      <c r="AW289" s="4">
        <v>13000</v>
      </c>
      <c r="AX289">
        <v>0</v>
      </c>
      <c r="AY289">
        <v>1</v>
      </c>
      <c r="BA289" s="1">
        <v>43854</v>
      </c>
      <c r="BB289">
        <v>5</v>
      </c>
      <c r="BC289">
        <v>5</v>
      </c>
      <c r="BD289">
        <v>0</v>
      </c>
      <c r="BE289">
        <v>20</v>
      </c>
      <c r="BF289">
        <v>1</v>
      </c>
      <c r="BG289">
        <v>0</v>
      </c>
      <c r="BH289">
        <v>20</v>
      </c>
      <c r="BI289" s="1">
        <v>43480</v>
      </c>
      <c r="BJ289">
        <v>6</v>
      </c>
      <c r="BK289">
        <v>5</v>
      </c>
      <c r="BL289">
        <v>0</v>
      </c>
      <c r="BM289">
        <v>36</v>
      </c>
      <c r="BN289">
        <v>1</v>
      </c>
      <c r="BO289">
        <v>0</v>
      </c>
      <c r="BP289">
        <v>36</v>
      </c>
      <c r="BQ289" s="1">
        <v>43011</v>
      </c>
      <c r="BR289">
        <v>5</v>
      </c>
      <c r="BS289">
        <v>5</v>
      </c>
      <c r="BT289">
        <v>0</v>
      </c>
      <c r="BU289">
        <v>24</v>
      </c>
      <c r="BV289">
        <v>1</v>
      </c>
      <c r="BW289">
        <v>0</v>
      </c>
      <c r="BX289">
        <v>24</v>
      </c>
      <c r="BY289">
        <v>26</v>
      </c>
      <c r="CA289" t="s">
        <v>314</v>
      </c>
      <c r="CB289" t="s">
        <v>315</v>
      </c>
      <c r="CC289">
        <v>8837</v>
      </c>
      <c r="CD289">
        <v>270</v>
      </c>
      <c r="CE289">
        <v>7323216800</v>
      </c>
      <c r="CF289" t="s">
        <v>98</v>
      </c>
      <c r="CG289" t="s">
        <v>99</v>
      </c>
      <c r="CH289" s="1">
        <v>24473</v>
      </c>
      <c r="CI289" t="s">
        <v>99</v>
      </c>
      <c r="CJ289" t="s">
        <v>100</v>
      </c>
      <c r="CK289" t="s">
        <v>99</v>
      </c>
      <c r="CL289" t="s">
        <v>102</v>
      </c>
      <c r="CM289" t="s">
        <v>313</v>
      </c>
      <c r="CN289">
        <v>356</v>
      </c>
      <c r="CO289" s="1">
        <v>44621</v>
      </c>
      <c r="CP289" s="1"/>
      <c r="CV289"/>
    </row>
    <row r="290" spans="1:104" x14ac:dyDescent="0.25">
      <c r="A290" t="s">
        <v>233</v>
      </c>
      <c r="B290" s="18" t="s">
        <v>1767</v>
      </c>
      <c r="C290" s="18">
        <v>315509</v>
      </c>
      <c r="D290" t="s">
        <v>1653</v>
      </c>
      <c r="E290" t="s">
        <v>1088</v>
      </c>
      <c r="F290" t="s">
        <v>147</v>
      </c>
      <c r="G290" t="s">
        <v>1783</v>
      </c>
      <c r="H290">
        <v>165.8</v>
      </c>
      <c r="I290" t="s">
        <v>103</v>
      </c>
      <c r="K290" t="s">
        <v>99</v>
      </c>
      <c r="L290" t="s">
        <v>104</v>
      </c>
      <c r="M290">
        <v>4</v>
      </c>
      <c r="N290">
        <v>3</v>
      </c>
      <c r="O290">
        <v>3</v>
      </c>
      <c r="P290">
        <v>5</v>
      </c>
      <c r="Q290">
        <v>5</v>
      </c>
      <c r="R290">
        <v>5</v>
      </c>
      <c r="S290">
        <v>3</v>
      </c>
      <c r="U290" s="8">
        <v>3.7096</v>
      </c>
      <c r="V290" s="8">
        <v>0.57713999999999999</v>
      </c>
      <c r="W290">
        <v>39.5</v>
      </c>
      <c r="X290">
        <v>1.0472900000000001</v>
      </c>
      <c r="Y290">
        <v>1.62443</v>
      </c>
      <c r="Z290">
        <v>3.2154400000000001</v>
      </c>
      <c r="AA290">
        <v>0.40116000000000002</v>
      </c>
      <c r="AB290">
        <v>6.0350000000000001E-2</v>
      </c>
      <c r="AD290">
        <v>2.0851600000000001</v>
      </c>
      <c r="AE290">
        <v>33.299999999999997</v>
      </c>
      <c r="AG290">
        <v>1</v>
      </c>
      <c r="AJ290">
        <v>2.0097999999999998</v>
      </c>
      <c r="AK290">
        <v>0.65871000000000002</v>
      </c>
      <c r="AL290">
        <v>0.30501</v>
      </c>
      <c r="AM290">
        <v>2.9735200000000002</v>
      </c>
      <c r="AN290">
        <v>2.12399</v>
      </c>
      <c r="AO290">
        <v>1.1694899999999999</v>
      </c>
      <c r="AP290">
        <v>0.70862999999999998</v>
      </c>
      <c r="AQ290">
        <v>3.93886</v>
      </c>
      <c r="AS290">
        <v>0</v>
      </c>
      <c r="AT290">
        <v>0</v>
      </c>
      <c r="AU290">
        <v>0</v>
      </c>
      <c r="AV290">
        <v>0</v>
      </c>
      <c r="AW290" s="4">
        <v>0</v>
      </c>
      <c r="AX290">
        <v>0</v>
      </c>
      <c r="AY290">
        <v>0</v>
      </c>
      <c r="BA290" s="1">
        <v>44098</v>
      </c>
      <c r="BB290">
        <v>3</v>
      </c>
      <c r="BC290">
        <v>3</v>
      </c>
      <c r="BD290">
        <v>0</v>
      </c>
      <c r="BE290">
        <v>16</v>
      </c>
      <c r="BF290">
        <v>1</v>
      </c>
      <c r="BG290">
        <v>0</v>
      </c>
      <c r="BH290">
        <v>16</v>
      </c>
      <c r="BI290" s="1">
        <v>43558</v>
      </c>
      <c r="BJ290">
        <v>2</v>
      </c>
      <c r="BK290">
        <v>2</v>
      </c>
      <c r="BL290">
        <v>0</v>
      </c>
      <c r="BM290">
        <v>8</v>
      </c>
      <c r="BN290">
        <v>1</v>
      </c>
      <c r="BO290">
        <v>0</v>
      </c>
      <c r="BP290">
        <v>8</v>
      </c>
      <c r="BQ290" s="1">
        <v>43129</v>
      </c>
      <c r="BR290">
        <v>9</v>
      </c>
      <c r="BS290">
        <v>9</v>
      </c>
      <c r="BT290">
        <v>0</v>
      </c>
      <c r="BU290">
        <v>44</v>
      </c>
      <c r="BV290">
        <v>1</v>
      </c>
      <c r="BW290">
        <v>0</v>
      </c>
      <c r="BX290">
        <v>44</v>
      </c>
      <c r="BY290">
        <v>18</v>
      </c>
      <c r="CA290" t="s">
        <v>314</v>
      </c>
      <c r="CB290" t="s">
        <v>1655</v>
      </c>
      <c r="CC290">
        <v>8857</v>
      </c>
      <c r="CD290">
        <v>270</v>
      </c>
      <c r="CE290">
        <v>7323609830</v>
      </c>
      <c r="CF290" t="s">
        <v>98</v>
      </c>
      <c r="CG290" t="s">
        <v>99</v>
      </c>
      <c r="CH290" s="1">
        <v>40969</v>
      </c>
      <c r="CI290" t="s">
        <v>99</v>
      </c>
      <c r="CJ290" t="s">
        <v>99</v>
      </c>
      <c r="CK290" t="s">
        <v>99</v>
      </c>
      <c r="CL290" t="s">
        <v>102</v>
      </c>
      <c r="CM290" t="s">
        <v>1654</v>
      </c>
      <c r="CN290">
        <v>180</v>
      </c>
      <c r="CO290" s="1">
        <v>44621</v>
      </c>
      <c r="CP290" s="1"/>
      <c r="CV290"/>
    </row>
    <row r="291" spans="1:104" x14ac:dyDescent="0.25">
      <c r="A291" t="s">
        <v>233</v>
      </c>
      <c r="B291" s="18" t="s">
        <v>1767</v>
      </c>
      <c r="C291" s="18">
        <v>315421</v>
      </c>
      <c r="D291" t="s">
        <v>1381</v>
      </c>
      <c r="E291" t="s">
        <v>905</v>
      </c>
      <c r="F291" t="s">
        <v>473</v>
      </c>
      <c r="G291" t="s">
        <v>1781</v>
      </c>
      <c r="H291">
        <v>112.1</v>
      </c>
      <c r="I291" t="s">
        <v>105</v>
      </c>
      <c r="K291" t="s">
        <v>99</v>
      </c>
      <c r="L291" t="s">
        <v>104</v>
      </c>
      <c r="M291">
        <v>5</v>
      </c>
      <c r="N291">
        <v>3</v>
      </c>
      <c r="O291">
        <v>4</v>
      </c>
      <c r="P291">
        <v>5</v>
      </c>
      <c r="Q291">
        <v>5</v>
      </c>
      <c r="R291">
        <v>5</v>
      </c>
      <c r="S291">
        <v>3</v>
      </c>
      <c r="U291" s="8">
        <v>3.70967</v>
      </c>
      <c r="V291" s="8">
        <v>0.44707000000000002</v>
      </c>
      <c r="W291">
        <v>50.4</v>
      </c>
      <c r="X291">
        <v>1.0168699999999999</v>
      </c>
      <c r="Y291">
        <v>1.46394</v>
      </c>
      <c r="Z291">
        <v>3.1890900000000002</v>
      </c>
      <c r="AA291">
        <v>0.24493000000000001</v>
      </c>
      <c r="AB291">
        <v>9.758E-2</v>
      </c>
      <c r="AD291">
        <v>2.24573</v>
      </c>
      <c r="AE291">
        <v>50</v>
      </c>
      <c r="AG291">
        <v>0</v>
      </c>
      <c r="AJ291">
        <v>2.2441599999999999</v>
      </c>
      <c r="AK291">
        <v>0.68932000000000004</v>
      </c>
      <c r="AL291">
        <v>0.30573</v>
      </c>
      <c r="AM291">
        <v>3.2392099999999999</v>
      </c>
      <c r="AN291">
        <v>2.0486599999999999</v>
      </c>
      <c r="AO291">
        <v>1.0851</v>
      </c>
      <c r="AP291">
        <v>0.54762999999999995</v>
      </c>
      <c r="AQ291">
        <v>3.6158600000000001</v>
      </c>
      <c r="AS291">
        <v>0</v>
      </c>
      <c r="AT291">
        <v>0</v>
      </c>
      <c r="AU291">
        <v>0</v>
      </c>
      <c r="AV291">
        <v>1</v>
      </c>
      <c r="AW291" s="4">
        <v>650</v>
      </c>
      <c r="AX291">
        <v>0</v>
      </c>
      <c r="AY291">
        <v>1</v>
      </c>
      <c r="BA291" s="1">
        <v>43874</v>
      </c>
      <c r="BB291">
        <v>2</v>
      </c>
      <c r="BC291">
        <v>2</v>
      </c>
      <c r="BD291">
        <v>0</v>
      </c>
      <c r="BE291">
        <v>12</v>
      </c>
      <c r="BF291">
        <v>1</v>
      </c>
      <c r="BG291">
        <v>0</v>
      </c>
      <c r="BH291">
        <v>12</v>
      </c>
      <c r="BI291" s="1">
        <v>43490</v>
      </c>
      <c r="BJ291">
        <v>4</v>
      </c>
      <c r="BK291">
        <v>4</v>
      </c>
      <c r="BL291">
        <v>0</v>
      </c>
      <c r="BM291">
        <v>16</v>
      </c>
      <c r="BN291">
        <v>1</v>
      </c>
      <c r="BO291">
        <v>0</v>
      </c>
      <c r="BP291">
        <v>16</v>
      </c>
      <c r="BQ291" s="1">
        <v>43075</v>
      </c>
      <c r="BR291">
        <v>1</v>
      </c>
      <c r="BS291">
        <v>1</v>
      </c>
      <c r="BT291">
        <v>0</v>
      </c>
      <c r="BU291">
        <v>4</v>
      </c>
      <c r="BV291">
        <v>1</v>
      </c>
      <c r="BW291">
        <v>0</v>
      </c>
      <c r="BX291">
        <v>4</v>
      </c>
      <c r="BY291">
        <v>12</v>
      </c>
      <c r="CA291" t="s">
        <v>1383</v>
      </c>
      <c r="CB291" t="s">
        <v>1384</v>
      </c>
      <c r="CC291">
        <v>8753</v>
      </c>
      <c r="CD291">
        <v>310</v>
      </c>
      <c r="CE291">
        <v>7325054477</v>
      </c>
      <c r="CF291" t="s">
        <v>98</v>
      </c>
      <c r="CG291" t="s">
        <v>99</v>
      </c>
      <c r="CH291" s="1">
        <v>35765</v>
      </c>
      <c r="CI291" t="s">
        <v>99</v>
      </c>
      <c r="CJ291" t="s">
        <v>100</v>
      </c>
      <c r="CK291" t="s">
        <v>99</v>
      </c>
      <c r="CL291" t="s">
        <v>102</v>
      </c>
      <c r="CM291" t="s">
        <v>1382</v>
      </c>
      <c r="CN291">
        <v>128</v>
      </c>
      <c r="CO291" s="1">
        <v>44621</v>
      </c>
      <c r="CP291" s="1"/>
      <c r="CV291"/>
    </row>
    <row r="292" spans="1:104" x14ac:dyDescent="0.25">
      <c r="A292" t="s">
        <v>233</v>
      </c>
      <c r="B292" s="18" t="s">
        <v>1767</v>
      </c>
      <c r="C292" s="18">
        <v>315384</v>
      </c>
      <c r="D292" t="s">
        <v>1299</v>
      </c>
      <c r="E292" t="s">
        <v>1301</v>
      </c>
      <c r="F292" t="s">
        <v>147</v>
      </c>
      <c r="G292" t="s">
        <v>1781</v>
      </c>
      <c r="H292">
        <v>80.2</v>
      </c>
      <c r="I292" t="s">
        <v>97</v>
      </c>
      <c r="K292" t="s">
        <v>99</v>
      </c>
      <c r="L292" t="s">
        <v>104</v>
      </c>
      <c r="M292">
        <v>3</v>
      </c>
      <c r="N292">
        <v>3</v>
      </c>
      <c r="O292">
        <v>2</v>
      </c>
      <c r="P292">
        <v>5</v>
      </c>
      <c r="Q292">
        <v>5</v>
      </c>
      <c r="R292">
        <v>5</v>
      </c>
      <c r="S292">
        <v>3</v>
      </c>
      <c r="U292" s="8">
        <v>2.7692199999999998</v>
      </c>
      <c r="V292" s="8">
        <v>0.53298000000000001</v>
      </c>
      <c r="W292">
        <v>23.8</v>
      </c>
      <c r="X292">
        <v>0.96020000000000005</v>
      </c>
      <c r="Y292">
        <v>1.49319</v>
      </c>
      <c r="Z292">
        <v>2.2939600000000002</v>
      </c>
      <c r="AA292">
        <v>0.27464</v>
      </c>
      <c r="AB292">
        <v>1.5900000000000001E-2</v>
      </c>
      <c r="AD292">
        <v>1.27603</v>
      </c>
      <c r="AE292">
        <v>33.299999999999997</v>
      </c>
      <c r="AH292">
        <v>6</v>
      </c>
      <c r="AJ292">
        <v>1.7577199999999999</v>
      </c>
      <c r="AK292">
        <v>0.67528999999999995</v>
      </c>
      <c r="AL292">
        <v>0.31312000000000001</v>
      </c>
      <c r="AM292">
        <v>2.7461199999999999</v>
      </c>
      <c r="AN292">
        <v>1.48621</v>
      </c>
      <c r="AO292">
        <v>1.04592</v>
      </c>
      <c r="AP292">
        <v>0.63746999999999998</v>
      </c>
      <c r="AQ292">
        <v>3.1838600000000001</v>
      </c>
      <c r="AS292">
        <v>0</v>
      </c>
      <c r="AT292">
        <v>0</v>
      </c>
      <c r="AU292">
        <v>0</v>
      </c>
      <c r="AV292">
        <v>1</v>
      </c>
      <c r="AW292" s="4">
        <v>5000</v>
      </c>
      <c r="AX292">
        <v>0</v>
      </c>
      <c r="AY292">
        <v>1</v>
      </c>
      <c r="BA292" s="1">
        <v>44370</v>
      </c>
      <c r="BB292">
        <v>7</v>
      </c>
      <c r="BC292">
        <v>7</v>
      </c>
      <c r="BD292">
        <v>0</v>
      </c>
      <c r="BE292">
        <v>36</v>
      </c>
      <c r="BF292">
        <v>1</v>
      </c>
      <c r="BG292">
        <v>0</v>
      </c>
      <c r="BH292">
        <v>36</v>
      </c>
      <c r="BI292" s="1">
        <v>43692</v>
      </c>
      <c r="BJ292">
        <v>4</v>
      </c>
      <c r="BK292">
        <v>4</v>
      </c>
      <c r="BL292">
        <v>0</v>
      </c>
      <c r="BM292">
        <v>16</v>
      </c>
      <c r="BN292">
        <v>1</v>
      </c>
      <c r="BO292">
        <v>0</v>
      </c>
      <c r="BP292">
        <v>16</v>
      </c>
      <c r="BQ292" s="1">
        <v>43350</v>
      </c>
      <c r="BR292">
        <v>1</v>
      </c>
      <c r="BS292">
        <v>1</v>
      </c>
      <c r="BT292">
        <v>0</v>
      </c>
      <c r="BU292">
        <v>4</v>
      </c>
      <c r="BV292">
        <v>1</v>
      </c>
      <c r="BW292">
        <v>0</v>
      </c>
      <c r="BX292">
        <v>4</v>
      </c>
      <c r="BY292">
        <v>24</v>
      </c>
      <c r="CA292" t="s">
        <v>1302</v>
      </c>
      <c r="CB292" t="s">
        <v>1303</v>
      </c>
      <c r="CC292">
        <v>8901</v>
      </c>
      <c r="CD292">
        <v>270</v>
      </c>
      <c r="CE292">
        <v>7328282400</v>
      </c>
      <c r="CF292" t="s">
        <v>98</v>
      </c>
      <c r="CG292" t="s">
        <v>99</v>
      </c>
      <c r="CH292" s="1">
        <v>35765</v>
      </c>
      <c r="CI292" t="s">
        <v>99</v>
      </c>
      <c r="CJ292" t="s">
        <v>99</v>
      </c>
      <c r="CK292" t="s">
        <v>99</v>
      </c>
      <c r="CL292" t="s">
        <v>102</v>
      </c>
      <c r="CM292" t="s">
        <v>1300</v>
      </c>
      <c r="CN292">
        <v>112</v>
      </c>
      <c r="CO292" s="1">
        <v>44621</v>
      </c>
      <c r="CP292" s="1"/>
      <c r="CV292"/>
    </row>
    <row r="293" spans="1:104" x14ac:dyDescent="0.25">
      <c r="A293" t="s">
        <v>233</v>
      </c>
      <c r="B293" s="18" t="s">
        <v>1767</v>
      </c>
      <c r="C293" s="18">
        <v>315455</v>
      </c>
      <c r="D293" t="s">
        <v>1472</v>
      </c>
      <c r="E293" t="s">
        <v>161</v>
      </c>
      <c r="F293" t="s">
        <v>181</v>
      </c>
      <c r="G293" t="s">
        <v>1781</v>
      </c>
      <c r="H293">
        <v>91.2</v>
      </c>
      <c r="I293" t="s">
        <v>97</v>
      </c>
      <c r="K293" t="s">
        <v>99</v>
      </c>
      <c r="L293" t="s">
        <v>104</v>
      </c>
      <c r="M293">
        <v>2</v>
      </c>
      <c r="N293">
        <v>1</v>
      </c>
      <c r="O293">
        <v>1</v>
      </c>
      <c r="P293">
        <v>5</v>
      </c>
      <c r="Q293">
        <v>5</v>
      </c>
      <c r="R293">
        <v>5</v>
      </c>
      <c r="S293">
        <v>1</v>
      </c>
      <c r="U293" s="8">
        <v>2.5975799999999998</v>
      </c>
      <c r="V293" s="8">
        <v>0.21984999999999999</v>
      </c>
      <c r="W293">
        <v>52.2</v>
      </c>
      <c r="X293">
        <v>0.88261000000000001</v>
      </c>
      <c r="Y293">
        <v>1.1024499999999999</v>
      </c>
      <c r="Z293">
        <v>2.18377</v>
      </c>
      <c r="AA293">
        <v>9.1429999999999997E-2</v>
      </c>
      <c r="AB293">
        <v>2.9270000000000001E-2</v>
      </c>
      <c r="AD293">
        <v>1.4951300000000001</v>
      </c>
      <c r="AE293">
        <v>57.1</v>
      </c>
      <c r="AG293">
        <v>0</v>
      </c>
      <c r="AJ293">
        <v>1.57565</v>
      </c>
      <c r="AK293">
        <v>0.61150000000000004</v>
      </c>
      <c r="AL293">
        <v>0.32906000000000002</v>
      </c>
      <c r="AM293">
        <v>2.5162</v>
      </c>
      <c r="AN293">
        <v>1.9426099999999999</v>
      </c>
      <c r="AO293">
        <v>1.06169</v>
      </c>
      <c r="AP293">
        <v>0.25020999999999999</v>
      </c>
      <c r="AQ293">
        <v>3.2594099999999999</v>
      </c>
      <c r="AS293">
        <v>0</v>
      </c>
      <c r="AT293">
        <v>0</v>
      </c>
      <c r="AU293">
        <v>3</v>
      </c>
      <c r="AV293">
        <v>2</v>
      </c>
      <c r="AW293" s="4">
        <v>139675</v>
      </c>
      <c r="AX293">
        <v>1</v>
      </c>
      <c r="AY293">
        <v>3</v>
      </c>
      <c r="BA293" s="1">
        <v>43894</v>
      </c>
      <c r="BB293">
        <v>5</v>
      </c>
      <c r="BC293">
        <v>5</v>
      </c>
      <c r="BD293">
        <v>0</v>
      </c>
      <c r="BE293">
        <v>28</v>
      </c>
      <c r="BF293">
        <v>1</v>
      </c>
      <c r="BG293">
        <v>0</v>
      </c>
      <c r="BH293">
        <v>28</v>
      </c>
      <c r="BI293" s="1">
        <v>43528</v>
      </c>
      <c r="BJ293">
        <v>8</v>
      </c>
      <c r="BK293">
        <v>5</v>
      </c>
      <c r="BL293">
        <v>0</v>
      </c>
      <c r="BM293">
        <v>160</v>
      </c>
      <c r="BN293">
        <v>1</v>
      </c>
      <c r="BO293">
        <v>0</v>
      </c>
      <c r="BP293">
        <v>160</v>
      </c>
      <c r="BQ293" s="1">
        <v>43130</v>
      </c>
      <c r="BR293">
        <v>5</v>
      </c>
      <c r="BS293">
        <v>5</v>
      </c>
      <c r="BT293">
        <v>0</v>
      </c>
      <c r="BU293">
        <v>20</v>
      </c>
      <c r="BV293">
        <v>1</v>
      </c>
      <c r="BW293">
        <v>0</v>
      </c>
      <c r="BX293">
        <v>20</v>
      </c>
      <c r="BY293">
        <v>70.667000000000002</v>
      </c>
      <c r="CA293" t="s">
        <v>1474</v>
      </c>
      <c r="CB293" t="s">
        <v>1475</v>
      </c>
      <c r="CC293">
        <v>8638</v>
      </c>
      <c r="CD293">
        <v>260</v>
      </c>
      <c r="CE293">
        <v>6096569291</v>
      </c>
      <c r="CF293" t="s">
        <v>98</v>
      </c>
      <c r="CG293" t="s">
        <v>99</v>
      </c>
      <c r="CH293" s="1">
        <v>36334</v>
      </c>
      <c r="CI293" t="s">
        <v>99</v>
      </c>
      <c r="CJ293" t="s">
        <v>99</v>
      </c>
      <c r="CK293" t="s">
        <v>99</v>
      </c>
      <c r="CL293" t="s">
        <v>102</v>
      </c>
      <c r="CM293" t="s">
        <v>1473</v>
      </c>
      <c r="CN293">
        <v>149</v>
      </c>
      <c r="CO293" s="1">
        <v>44621</v>
      </c>
      <c r="CP293" s="1"/>
      <c r="CV293"/>
    </row>
    <row r="294" spans="1:104" x14ac:dyDescent="0.25">
      <c r="A294" t="s">
        <v>233</v>
      </c>
      <c r="B294" s="18" t="s">
        <v>1767</v>
      </c>
      <c r="C294" s="18">
        <v>315503</v>
      </c>
      <c r="D294" t="s">
        <v>1631</v>
      </c>
      <c r="E294" t="s">
        <v>738</v>
      </c>
      <c r="F294" t="s">
        <v>340</v>
      </c>
      <c r="G294" t="s">
        <v>1781</v>
      </c>
      <c r="H294">
        <v>140.30000000000001</v>
      </c>
      <c r="I294" t="s">
        <v>97</v>
      </c>
      <c r="K294" t="s">
        <v>99</v>
      </c>
      <c r="L294" t="s">
        <v>104</v>
      </c>
      <c r="M294">
        <v>5</v>
      </c>
      <c r="N294">
        <v>3</v>
      </c>
      <c r="O294">
        <v>5</v>
      </c>
      <c r="P294">
        <v>5</v>
      </c>
      <c r="Q294">
        <v>4</v>
      </c>
      <c r="R294">
        <v>5</v>
      </c>
      <c r="S294">
        <v>3</v>
      </c>
      <c r="U294" s="8">
        <v>3.4856199999999999</v>
      </c>
      <c r="V294" s="8">
        <v>0.55691999999999997</v>
      </c>
      <c r="W294">
        <v>46.8</v>
      </c>
      <c r="X294">
        <v>1.0236000000000001</v>
      </c>
      <c r="Y294">
        <v>1.5805199999999999</v>
      </c>
      <c r="Z294">
        <v>3.0061499999999999</v>
      </c>
      <c r="AA294">
        <v>0.34506999999999999</v>
      </c>
      <c r="AB294">
        <v>7.145E-2</v>
      </c>
      <c r="AD294">
        <v>1.9051100000000001</v>
      </c>
      <c r="AE294">
        <v>36.4</v>
      </c>
      <c r="AG294">
        <v>0</v>
      </c>
      <c r="AJ294">
        <v>1.98353</v>
      </c>
      <c r="AK294">
        <v>0.70509999999999995</v>
      </c>
      <c r="AL294">
        <v>0.36881000000000003</v>
      </c>
      <c r="AM294">
        <v>3.0574300000000001</v>
      </c>
      <c r="AN294">
        <v>1.9662900000000001</v>
      </c>
      <c r="AO294">
        <v>1.0678300000000001</v>
      </c>
      <c r="AP294">
        <v>0.56552000000000002</v>
      </c>
      <c r="AQ294">
        <v>3.5994799999999998</v>
      </c>
      <c r="AS294">
        <v>0</v>
      </c>
      <c r="AT294">
        <v>0</v>
      </c>
      <c r="AU294">
        <v>0</v>
      </c>
      <c r="AV294">
        <v>0</v>
      </c>
      <c r="AW294" s="4">
        <v>0</v>
      </c>
      <c r="AX294">
        <v>0</v>
      </c>
      <c r="AY294">
        <v>0</v>
      </c>
      <c r="BA294" s="1">
        <v>44260</v>
      </c>
      <c r="BB294">
        <v>0</v>
      </c>
      <c r="BC294">
        <v>0</v>
      </c>
      <c r="BD294">
        <v>0</v>
      </c>
      <c r="BE294">
        <v>0</v>
      </c>
      <c r="BF294">
        <v>0</v>
      </c>
      <c r="BG294">
        <v>0</v>
      </c>
      <c r="BH294">
        <v>0</v>
      </c>
      <c r="BI294" s="1">
        <v>43573</v>
      </c>
      <c r="BJ294">
        <v>0</v>
      </c>
      <c r="BK294">
        <v>0</v>
      </c>
      <c r="BL294">
        <v>0</v>
      </c>
      <c r="BM294">
        <v>0</v>
      </c>
      <c r="BN294">
        <v>0</v>
      </c>
      <c r="BO294">
        <v>0</v>
      </c>
      <c r="BP294">
        <v>0</v>
      </c>
      <c r="BQ294" s="1">
        <v>43187</v>
      </c>
      <c r="BR294">
        <v>4</v>
      </c>
      <c r="BS294">
        <v>4</v>
      </c>
      <c r="BT294">
        <v>0</v>
      </c>
      <c r="BU294">
        <v>16</v>
      </c>
      <c r="BV294">
        <v>1</v>
      </c>
      <c r="BW294">
        <v>0</v>
      </c>
      <c r="BX294">
        <v>16</v>
      </c>
      <c r="BY294">
        <v>2.6669999999999998</v>
      </c>
      <c r="CA294" t="s">
        <v>1633</v>
      </c>
      <c r="CB294" t="s">
        <v>1634</v>
      </c>
      <c r="CC294">
        <v>8205</v>
      </c>
      <c r="CD294">
        <v>0</v>
      </c>
      <c r="CE294">
        <v>6097489900</v>
      </c>
      <c r="CF294" t="s">
        <v>98</v>
      </c>
      <c r="CG294" t="s">
        <v>99</v>
      </c>
      <c r="CH294" s="1">
        <v>39217</v>
      </c>
      <c r="CI294" t="s">
        <v>99</v>
      </c>
      <c r="CJ294" t="s">
        <v>99</v>
      </c>
      <c r="CK294" t="s">
        <v>99</v>
      </c>
      <c r="CL294" t="s">
        <v>102</v>
      </c>
      <c r="CM294" t="s">
        <v>1632</v>
      </c>
      <c r="CN294">
        <v>186</v>
      </c>
      <c r="CO294" s="1">
        <v>44621</v>
      </c>
      <c r="CP294" s="1"/>
      <c r="CV294"/>
    </row>
    <row r="295" spans="1:104" x14ac:dyDescent="0.25">
      <c r="A295" t="s">
        <v>233</v>
      </c>
      <c r="B295" s="18" t="s">
        <v>1767</v>
      </c>
      <c r="C295" s="18">
        <v>315009</v>
      </c>
      <c r="D295" t="s">
        <v>250</v>
      </c>
      <c r="E295" t="s">
        <v>252</v>
      </c>
      <c r="F295" t="s">
        <v>129</v>
      </c>
      <c r="G295" t="s">
        <v>1781</v>
      </c>
      <c r="H295">
        <v>213.7</v>
      </c>
      <c r="I295" t="s">
        <v>106</v>
      </c>
      <c r="K295" t="s">
        <v>99</v>
      </c>
      <c r="L295" t="s">
        <v>104</v>
      </c>
      <c r="M295">
        <v>1</v>
      </c>
      <c r="N295">
        <v>3</v>
      </c>
      <c r="O295">
        <v>1</v>
      </c>
      <c r="P295">
        <v>4</v>
      </c>
      <c r="Q295">
        <v>5</v>
      </c>
      <c r="R295">
        <v>2</v>
      </c>
      <c r="S295">
        <v>3</v>
      </c>
      <c r="U295" s="8">
        <v>3.0086900000000001</v>
      </c>
      <c r="V295" s="8">
        <v>0.45108999999999999</v>
      </c>
      <c r="W295">
        <v>42</v>
      </c>
      <c r="X295">
        <v>0.82413999999999998</v>
      </c>
      <c r="Y295">
        <v>1.2752300000000001</v>
      </c>
      <c r="Z295">
        <v>2.5010400000000002</v>
      </c>
      <c r="AA295">
        <v>0.23136000000000001</v>
      </c>
      <c r="AB295">
        <v>4.8059999999999999E-2</v>
      </c>
      <c r="AD295">
        <v>1.73346</v>
      </c>
      <c r="AE295">
        <v>43.5</v>
      </c>
      <c r="AG295">
        <v>0</v>
      </c>
      <c r="AJ295">
        <v>1.68937</v>
      </c>
      <c r="AK295">
        <v>0.63385000000000002</v>
      </c>
      <c r="AL295">
        <v>0.28572999999999998</v>
      </c>
      <c r="AM295">
        <v>2.60894</v>
      </c>
      <c r="AN295">
        <v>2.10066</v>
      </c>
      <c r="AO295">
        <v>0.95640000000000003</v>
      </c>
      <c r="AP295">
        <v>0.59123000000000003</v>
      </c>
      <c r="AQ295">
        <v>3.64106</v>
      </c>
      <c r="AS295">
        <v>0</v>
      </c>
      <c r="AT295">
        <v>8</v>
      </c>
      <c r="AU295">
        <v>0</v>
      </c>
      <c r="AV295">
        <v>2</v>
      </c>
      <c r="AW295" s="4">
        <v>1625</v>
      </c>
      <c r="AX295">
        <v>0</v>
      </c>
      <c r="AY295">
        <v>2</v>
      </c>
      <c r="BA295" s="1">
        <v>43811</v>
      </c>
      <c r="BB295">
        <v>8</v>
      </c>
      <c r="BC295">
        <v>4</v>
      </c>
      <c r="BD295">
        <v>4</v>
      </c>
      <c r="BE295">
        <v>56</v>
      </c>
      <c r="BF295">
        <v>1</v>
      </c>
      <c r="BG295">
        <v>0</v>
      </c>
      <c r="BH295">
        <v>56</v>
      </c>
      <c r="BI295" s="1">
        <v>43455</v>
      </c>
      <c r="BJ295">
        <v>5</v>
      </c>
      <c r="BK295">
        <v>5</v>
      </c>
      <c r="BL295">
        <v>0</v>
      </c>
      <c r="BM295">
        <v>20</v>
      </c>
      <c r="BN295">
        <v>1</v>
      </c>
      <c r="BO295">
        <v>0</v>
      </c>
      <c r="BP295">
        <v>20</v>
      </c>
      <c r="BQ295" s="1">
        <v>42998</v>
      </c>
      <c r="BR295">
        <v>5</v>
      </c>
      <c r="BS295">
        <v>2</v>
      </c>
      <c r="BT295">
        <v>3</v>
      </c>
      <c r="BU295">
        <v>20</v>
      </c>
      <c r="BV295">
        <v>1</v>
      </c>
      <c r="BW295">
        <v>0</v>
      </c>
      <c r="BX295">
        <v>20</v>
      </c>
      <c r="BY295">
        <v>38</v>
      </c>
      <c r="CA295" t="s">
        <v>253</v>
      </c>
      <c r="CB295" t="s">
        <v>254</v>
      </c>
      <c r="CC295">
        <v>7922</v>
      </c>
      <c r="CD295">
        <v>370</v>
      </c>
      <c r="CE295">
        <v>9087715700</v>
      </c>
      <c r="CF295" t="s">
        <v>98</v>
      </c>
      <c r="CG295" t="s">
        <v>99</v>
      </c>
      <c r="CH295" s="1">
        <v>24473</v>
      </c>
      <c r="CI295" t="s">
        <v>99</v>
      </c>
      <c r="CJ295" t="s">
        <v>100</v>
      </c>
      <c r="CK295" t="s">
        <v>99</v>
      </c>
      <c r="CL295" t="s">
        <v>102</v>
      </c>
      <c r="CM295" t="s">
        <v>251</v>
      </c>
      <c r="CN295">
        <v>300</v>
      </c>
      <c r="CO295" s="1">
        <v>44621</v>
      </c>
      <c r="CP295" s="1"/>
      <c r="CV295"/>
    </row>
    <row r="296" spans="1:104" x14ac:dyDescent="0.25">
      <c r="A296" t="s">
        <v>233</v>
      </c>
      <c r="B296" s="18" t="s">
        <v>1767</v>
      </c>
      <c r="C296" s="18">
        <v>315218</v>
      </c>
      <c r="D296" t="s">
        <v>762</v>
      </c>
      <c r="E296" t="s">
        <v>764</v>
      </c>
      <c r="F296" t="s">
        <v>473</v>
      </c>
      <c r="G296" t="s">
        <v>1781</v>
      </c>
      <c r="H296">
        <v>101</v>
      </c>
      <c r="I296" t="s">
        <v>114</v>
      </c>
      <c r="K296" t="s">
        <v>99</v>
      </c>
      <c r="L296" t="s">
        <v>104</v>
      </c>
      <c r="M296">
        <v>4</v>
      </c>
      <c r="N296">
        <v>3</v>
      </c>
      <c r="O296">
        <v>3</v>
      </c>
      <c r="P296">
        <v>5</v>
      </c>
      <c r="Q296">
        <v>5</v>
      </c>
      <c r="R296">
        <v>5</v>
      </c>
      <c r="S296">
        <v>3</v>
      </c>
      <c r="U296" s="8">
        <v>3.27887</v>
      </c>
      <c r="V296" s="8">
        <v>0.46035999999999999</v>
      </c>
      <c r="W296">
        <v>46.8</v>
      </c>
      <c r="X296">
        <v>1.04738</v>
      </c>
      <c r="Y296">
        <v>1.5077400000000001</v>
      </c>
      <c r="Z296">
        <v>2.9178700000000002</v>
      </c>
      <c r="AA296">
        <v>0.35082000000000002</v>
      </c>
      <c r="AB296">
        <v>9.7689999999999999E-2</v>
      </c>
      <c r="AD296">
        <v>1.7711399999999999</v>
      </c>
      <c r="AE296">
        <v>35.299999999999997</v>
      </c>
      <c r="AG296">
        <v>1</v>
      </c>
      <c r="AJ296">
        <v>2.07558</v>
      </c>
      <c r="AK296">
        <v>0.66196999999999995</v>
      </c>
      <c r="AL296">
        <v>0.29060999999999998</v>
      </c>
      <c r="AM296">
        <v>3.0281600000000002</v>
      </c>
      <c r="AN296">
        <v>1.7469399999999999</v>
      </c>
      <c r="AO296">
        <v>1.1638299999999999</v>
      </c>
      <c r="AP296">
        <v>0.59325000000000006</v>
      </c>
      <c r="AQ296">
        <v>3.4186999999999999</v>
      </c>
      <c r="AS296">
        <v>0</v>
      </c>
      <c r="AT296">
        <v>8</v>
      </c>
      <c r="AU296">
        <v>0</v>
      </c>
      <c r="AV296">
        <v>0</v>
      </c>
      <c r="AW296" s="4">
        <v>0</v>
      </c>
      <c r="AX296">
        <v>0</v>
      </c>
      <c r="AY296">
        <v>0</v>
      </c>
      <c r="BA296" s="1">
        <v>44109</v>
      </c>
      <c r="BB296">
        <v>4</v>
      </c>
      <c r="BC296">
        <v>1</v>
      </c>
      <c r="BD296">
        <v>3</v>
      </c>
      <c r="BE296">
        <v>24</v>
      </c>
      <c r="BF296">
        <v>1</v>
      </c>
      <c r="BG296">
        <v>0</v>
      </c>
      <c r="BH296">
        <v>24</v>
      </c>
      <c r="BI296" s="1">
        <v>43546</v>
      </c>
      <c r="BJ296">
        <v>1</v>
      </c>
      <c r="BK296">
        <v>1</v>
      </c>
      <c r="BL296">
        <v>0</v>
      </c>
      <c r="BM296">
        <v>4</v>
      </c>
      <c r="BN296">
        <v>1</v>
      </c>
      <c r="BO296">
        <v>0</v>
      </c>
      <c r="BP296">
        <v>4</v>
      </c>
      <c r="BQ296" s="1">
        <v>43112</v>
      </c>
      <c r="BR296">
        <v>2</v>
      </c>
      <c r="BS296">
        <v>2</v>
      </c>
      <c r="BT296">
        <v>0</v>
      </c>
      <c r="BU296">
        <v>8</v>
      </c>
      <c r="BV296">
        <v>1</v>
      </c>
      <c r="BW296">
        <v>0</v>
      </c>
      <c r="BX296">
        <v>8</v>
      </c>
      <c r="BY296">
        <v>14.667</v>
      </c>
      <c r="CA296" t="s">
        <v>123</v>
      </c>
      <c r="CB296" t="s">
        <v>765</v>
      </c>
      <c r="CC296">
        <v>8087</v>
      </c>
      <c r="CD296">
        <v>310</v>
      </c>
      <c r="CE296">
        <v>6092969292</v>
      </c>
      <c r="CF296" t="s">
        <v>98</v>
      </c>
      <c r="CG296" t="s">
        <v>99</v>
      </c>
      <c r="CH296" s="1">
        <v>31428</v>
      </c>
      <c r="CI296" t="s">
        <v>99</v>
      </c>
      <c r="CJ296" t="s">
        <v>99</v>
      </c>
      <c r="CK296" t="s">
        <v>99</v>
      </c>
      <c r="CL296" t="s">
        <v>102</v>
      </c>
      <c r="CM296" t="s">
        <v>763</v>
      </c>
      <c r="CN296">
        <v>171</v>
      </c>
      <c r="CO296" s="1">
        <v>44621</v>
      </c>
      <c r="CP296" s="1"/>
      <c r="CV296"/>
    </row>
    <row r="297" spans="1:104" x14ac:dyDescent="0.25">
      <c r="A297" t="s">
        <v>233</v>
      </c>
      <c r="B297" s="18" t="s">
        <v>1767</v>
      </c>
      <c r="C297" s="18">
        <v>315340</v>
      </c>
      <c r="D297" t="s">
        <v>1149</v>
      </c>
      <c r="E297" t="s">
        <v>738</v>
      </c>
      <c r="F297" t="s">
        <v>340</v>
      </c>
      <c r="G297" t="s">
        <v>1782</v>
      </c>
      <c r="H297">
        <v>96.5</v>
      </c>
      <c r="I297" t="s">
        <v>108</v>
      </c>
      <c r="K297" t="s">
        <v>99</v>
      </c>
      <c r="L297" t="s">
        <v>101</v>
      </c>
      <c r="M297">
        <v>2</v>
      </c>
      <c r="N297">
        <v>5</v>
      </c>
      <c r="O297">
        <v>1</v>
      </c>
      <c r="P297">
        <v>4</v>
      </c>
      <c r="Q297">
        <v>4</v>
      </c>
      <c r="R297">
        <v>4</v>
      </c>
      <c r="S297">
        <v>5</v>
      </c>
      <c r="U297" s="8">
        <v>4.19719</v>
      </c>
      <c r="V297" s="8">
        <v>0.87866999999999995</v>
      </c>
      <c r="X297">
        <v>0.99024000000000001</v>
      </c>
      <c r="Y297">
        <v>1.8689100000000001</v>
      </c>
      <c r="Z297">
        <v>3.9406699999999999</v>
      </c>
      <c r="AA297">
        <v>0.69037000000000004</v>
      </c>
      <c r="AB297">
        <v>8.9630000000000001E-2</v>
      </c>
      <c r="AC297">
        <v>6</v>
      </c>
      <c r="AD297">
        <v>2.3282799999999999</v>
      </c>
      <c r="AF297">
        <v>6</v>
      </c>
      <c r="AH297">
        <v>6</v>
      </c>
      <c r="AJ297">
        <v>1.92425</v>
      </c>
      <c r="AK297">
        <v>0.62627999999999995</v>
      </c>
      <c r="AL297">
        <v>0.26271</v>
      </c>
      <c r="AM297">
        <v>2.81324</v>
      </c>
      <c r="AN297">
        <v>2.4770699999999999</v>
      </c>
      <c r="AO297">
        <v>1.1630400000000001</v>
      </c>
      <c r="AP297">
        <v>1.25257</v>
      </c>
      <c r="AQ297">
        <v>4.7104999999999997</v>
      </c>
      <c r="AS297">
        <v>0</v>
      </c>
      <c r="AT297">
        <v>6</v>
      </c>
      <c r="AU297">
        <v>1</v>
      </c>
      <c r="AV297">
        <v>3</v>
      </c>
      <c r="AW297" s="4">
        <v>17592.25</v>
      </c>
      <c r="AX297">
        <v>0</v>
      </c>
      <c r="AY297">
        <v>3</v>
      </c>
      <c r="BA297" s="1">
        <v>44473</v>
      </c>
      <c r="BB297">
        <v>8</v>
      </c>
      <c r="BC297">
        <v>5</v>
      </c>
      <c r="BD297">
        <v>2</v>
      </c>
      <c r="BE297">
        <v>60</v>
      </c>
      <c r="BF297">
        <v>1</v>
      </c>
      <c r="BG297">
        <v>0</v>
      </c>
      <c r="BH297">
        <v>60</v>
      </c>
      <c r="BI297" s="1">
        <v>43770</v>
      </c>
      <c r="BJ297">
        <v>3</v>
      </c>
      <c r="BK297">
        <v>3</v>
      </c>
      <c r="BL297">
        <v>0</v>
      </c>
      <c r="BM297">
        <v>16</v>
      </c>
      <c r="BN297">
        <v>1</v>
      </c>
      <c r="BO297">
        <v>0</v>
      </c>
      <c r="BP297">
        <v>16</v>
      </c>
      <c r="BQ297" s="1">
        <v>43371</v>
      </c>
      <c r="BR297">
        <v>5</v>
      </c>
      <c r="BS297">
        <v>1</v>
      </c>
      <c r="BT297">
        <v>4</v>
      </c>
      <c r="BU297">
        <v>44</v>
      </c>
      <c r="BV297">
        <v>1</v>
      </c>
      <c r="BW297">
        <v>0</v>
      </c>
      <c r="BX297">
        <v>44</v>
      </c>
      <c r="BY297">
        <v>42.667000000000002</v>
      </c>
      <c r="CA297" t="s">
        <v>1151</v>
      </c>
      <c r="CB297" t="s">
        <v>1152</v>
      </c>
      <c r="CC297">
        <v>8205</v>
      </c>
      <c r="CD297">
        <v>0</v>
      </c>
      <c r="CE297">
        <v>6094044848</v>
      </c>
      <c r="CF297" t="s">
        <v>98</v>
      </c>
      <c r="CG297" t="s">
        <v>99</v>
      </c>
      <c r="CH297" s="1">
        <v>34731</v>
      </c>
      <c r="CI297" t="s">
        <v>99</v>
      </c>
      <c r="CJ297" t="s">
        <v>99</v>
      </c>
      <c r="CK297" t="s">
        <v>99</v>
      </c>
      <c r="CL297" t="s">
        <v>102</v>
      </c>
      <c r="CM297" t="s">
        <v>1150</v>
      </c>
      <c r="CN297">
        <v>151</v>
      </c>
      <c r="CO297" s="1">
        <v>44621</v>
      </c>
      <c r="CP297" s="1"/>
      <c r="CV297"/>
    </row>
    <row r="298" spans="1:104" x14ac:dyDescent="0.25">
      <c r="A298" t="s">
        <v>233</v>
      </c>
      <c r="B298" s="18" t="s">
        <v>1767</v>
      </c>
      <c r="C298" s="18">
        <v>315405</v>
      </c>
      <c r="D298" t="s">
        <v>1347</v>
      </c>
      <c r="E298" t="s">
        <v>1349</v>
      </c>
      <c r="F298" t="s">
        <v>628</v>
      </c>
      <c r="G298" t="s">
        <v>1783</v>
      </c>
      <c r="H298">
        <v>46.8</v>
      </c>
      <c r="I298" t="s">
        <v>103</v>
      </c>
      <c r="K298" t="s">
        <v>99</v>
      </c>
      <c r="L298" t="s">
        <v>104</v>
      </c>
      <c r="M298">
        <v>5</v>
      </c>
      <c r="N298">
        <v>3</v>
      </c>
      <c r="O298">
        <v>4</v>
      </c>
      <c r="P298">
        <v>5</v>
      </c>
      <c r="Q298">
        <v>5</v>
      </c>
      <c r="R298">
        <v>5</v>
      </c>
      <c r="S298">
        <v>3</v>
      </c>
      <c r="U298" s="8">
        <v>3.61212</v>
      </c>
      <c r="V298" s="8">
        <v>0.5</v>
      </c>
      <c r="W298">
        <v>35</v>
      </c>
      <c r="X298">
        <v>1.3928199999999999</v>
      </c>
      <c r="Y298">
        <v>1.8928199999999999</v>
      </c>
      <c r="Z298">
        <v>3.1074899999999999</v>
      </c>
      <c r="AA298">
        <v>0.28563</v>
      </c>
      <c r="AB298">
        <v>0.1074</v>
      </c>
      <c r="AD298">
        <v>1.7193000000000001</v>
      </c>
      <c r="AE298">
        <v>20</v>
      </c>
      <c r="AH298">
        <v>6</v>
      </c>
      <c r="AJ298">
        <v>1.97342</v>
      </c>
      <c r="AK298">
        <v>0.62775000000000003</v>
      </c>
      <c r="AL298">
        <v>0.27143</v>
      </c>
      <c r="AM298">
        <v>2.8725999999999998</v>
      </c>
      <c r="AN298">
        <v>1.7836099999999999</v>
      </c>
      <c r="AO298">
        <v>1.6320399999999999</v>
      </c>
      <c r="AP298">
        <v>0.68986000000000003</v>
      </c>
      <c r="AQ298">
        <v>3.97011</v>
      </c>
      <c r="AS298">
        <v>0</v>
      </c>
      <c r="AT298">
        <v>0</v>
      </c>
      <c r="AU298">
        <v>0</v>
      </c>
      <c r="AV298">
        <v>1</v>
      </c>
      <c r="AW298" s="4">
        <v>650</v>
      </c>
      <c r="AX298">
        <v>0</v>
      </c>
      <c r="AY298">
        <v>1</v>
      </c>
      <c r="BA298" s="1">
        <v>43803</v>
      </c>
      <c r="BB298">
        <v>1</v>
      </c>
      <c r="BC298">
        <v>1</v>
      </c>
      <c r="BD298">
        <v>0</v>
      </c>
      <c r="BE298">
        <v>4</v>
      </c>
      <c r="BF298">
        <v>1</v>
      </c>
      <c r="BG298">
        <v>0</v>
      </c>
      <c r="BH298">
        <v>4</v>
      </c>
      <c r="BI298" s="1">
        <v>43546</v>
      </c>
      <c r="BJ298">
        <v>3</v>
      </c>
      <c r="BK298">
        <v>3</v>
      </c>
      <c r="BL298">
        <v>0</v>
      </c>
      <c r="BM298">
        <v>20</v>
      </c>
      <c r="BN298">
        <v>1</v>
      </c>
      <c r="BO298">
        <v>0</v>
      </c>
      <c r="BP298">
        <v>20</v>
      </c>
      <c r="BQ298" s="1">
        <v>43130</v>
      </c>
      <c r="BR298">
        <v>3</v>
      </c>
      <c r="BS298">
        <v>3</v>
      </c>
      <c r="BT298">
        <v>0</v>
      </c>
      <c r="BU298">
        <v>16</v>
      </c>
      <c r="BV298">
        <v>1</v>
      </c>
      <c r="BW298">
        <v>0</v>
      </c>
      <c r="BX298">
        <v>16</v>
      </c>
      <c r="BY298">
        <v>11.333</v>
      </c>
      <c r="CA298" t="s">
        <v>1350</v>
      </c>
      <c r="CB298" t="s">
        <v>1351</v>
      </c>
      <c r="CC298">
        <v>8020</v>
      </c>
      <c r="CD298">
        <v>220</v>
      </c>
      <c r="CE298">
        <v>8562246979</v>
      </c>
      <c r="CF298" t="s">
        <v>98</v>
      </c>
      <c r="CG298" t="s">
        <v>99</v>
      </c>
      <c r="CH298" s="1">
        <v>35765</v>
      </c>
      <c r="CI298" t="s">
        <v>99</v>
      </c>
      <c r="CJ298" t="s">
        <v>100</v>
      </c>
      <c r="CK298" t="s">
        <v>99</v>
      </c>
      <c r="CL298" t="s">
        <v>102</v>
      </c>
      <c r="CM298" t="s">
        <v>1348</v>
      </c>
      <c r="CN298">
        <v>60</v>
      </c>
      <c r="CO298" s="1">
        <v>44621</v>
      </c>
      <c r="CP298" s="1"/>
      <c r="CV298"/>
    </row>
    <row r="299" spans="1:104" x14ac:dyDescent="0.25">
      <c r="A299" t="s">
        <v>233</v>
      </c>
      <c r="B299" s="18" t="s">
        <v>1767</v>
      </c>
      <c r="C299" s="18">
        <v>315454</v>
      </c>
      <c r="D299" t="s">
        <v>1468</v>
      </c>
      <c r="E299" t="s">
        <v>905</v>
      </c>
      <c r="F299" t="s">
        <v>473</v>
      </c>
      <c r="G299" t="s">
        <v>1781</v>
      </c>
      <c r="H299">
        <v>112.6</v>
      </c>
      <c r="I299" t="s">
        <v>97</v>
      </c>
      <c r="K299" t="s">
        <v>99</v>
      </c>
      <c r="L299" t="s">
        <v>104</v>
      </c>
      <c r="M299">
        <v>1</v>
      </c>
      <c r="N299">
        <v>1</v>
      </c>
      <c r="O299">
        <v>2</v>
      </c>
      <c r="P299">
        <v>4</v>
      </c>
      <c r="Q299">
        <v>5</v>
      </c>
      <c r="R299">
        <v>3</v>
      </c>
      <c r="S299">
        <v>1</v>
      </c>
      <c r="U299" s="8">
        <v>2.5642900000000002</v>
      </c>
      <c r="V299" s="8">
        <v>0.25484000000000001</v>
      </c>
      <c r="W299">
        <v>95.7</v>
      </c>
      <c r="X299">
        <v>0.71975999999999996</v>
      </c>
      <c r="Y299">
        <v>0.97460000000000002</v>
      </c>
      <c r="Z299">
        <v>2.2857500000000002</v>
      </c>
      <c r="AA299">
        <v>0.32146000000000002</v>
      </c>
      <c r="AB299">
        <v>5.0959999999999998E-2</v>
      </c>
      <c r="AD299">
        <v>1.58969</v>
      </c>
      <c r="AE299">
        <v>100</v>
      </c>
      <c r="AG299">
        <v>1</v>
      </c>
      <c r="AJ299">
        <v>1.5745499999999999</v>
      </c>
      <c r="AK299">
        <v>0.63736000000000004</v>
      </c>
      <c r="AL299">
        <v>0.30989</v>
      </c>
      <c r="AM299">
        <v>2.5217999999999998</v>
      </c>
      <c r="AN299">
        <v>2.06691</v>
      </c>
      <c r="AO299">
        <v>0.83065999999999995</v>
      </c>
      <c r="AP299">
        <v>0.30797999999999998</v>
      </c>
      <c r="AQ299">
        <v>3.2105000000000001</v>
      </c>
      <c r="AS299">
        <v>0</v>
      </c>
      <c r="AT299">
        <v>18</v>
      </c>
      <c r="AU299">
        <v>0</v>
      </c>
      <c r="AV299">
        <v>1</v>
      </c>
      <c r="AW299" s="4">
        <v>650</v>
      </c>
      <c r="AX299">
        <v>0</v>
      </c>
      <c r="AY299">
        <v>1</v>
      </c>
      <c r="BA299" s="1">
        <v>44291</v>
      </c>
      <c r="BB299">
        <v>4</v>
      </c>
      <c r="BC299">
        <v>4</v>
      </c>
      <c r="BD299">
        <v>1</v>
      </c>
      <c r="BE299">
        <v>16</v>
      </c>
      <c r="BF299">
        <v>1</v>
      </c>
      <c r="BG299">
        <v>0</v>
      </c>
      <c r="BH299">
        <v>16</v>
      </c>
      <c r="BI299" s="1">
        <v>43630</v>
      </c>
      <c r="BJ299">
        <v>5</v>
      </c>
      <c r="BK299">
        <v>5</v>
      </c>
      <c r="BL299">
        <v>0</v>
      </c>
      <c r="BM299">
        <v>32</v>
      </c>
      <c r="BN299">
        <v>1</v>
      </c>
      <c r="BO299">
        <v>0</v>
      </c>
      <c r="BP299">
        <v>32</v>
      </c>
      <c r="BQ299" s="1">
        <v>43259</v>
      </c>
      <c r="BR299">
        <v>7</v>
      </c>
      <c r="BS299">
        <v>2</v>
      </c>
      <c r="BT299">
        <v>5</v>
      </c>
      <c r="BU299">
        <v>32</v>
      </c>
      <c r="BV299">
        <v>1</v>
      </c>
      <c r="BW299">
        <v>0</v>
      </c>
      <c r="BX299">
        <v>32</v>
      </c>
      <c r="BY299">
        <v>24</v>
      </c>
      <c r="CA299" t="s">
        <v>1470</v>
      </c>
      <c r="CB299" t="s">
        <v>1471</v>
      </c>
      <c r="CC299">
        <v>8755</v>
      </c>
      <c r="CD299">
        <v>310</v>
      </c>
      <c r="CE299">
        <v>7329420800</v>
      </c>
      <c r="CF299" t="s">
        <v>98</v>
      </c>
      <c r="CG299" t="s">
        <v>99</v>
      </c>
      <c r="CH299" s="1">
        <v>36321</v>
      </c>
      <c r="CI299" t="s">
        <v>99</v>
      </c>
      <c r="CJ299" t="s">
        <v>99</v>
      </c>
      <c r="CK299" t="s">
        <v>99</v>
      </c>
      <c r="CL299" t="s">
        <v>102</v>
      </c>
      <c r="CM299" t="s">
        <v>1469</v>
      </c>
      <c r="CN299">
        <v>149</v>
      </c>
      <c r="CO299" s="1">
        <v>44621</v>
      </c>
      <c r="CP299" s="1"/>
      <c r="CV299"/>
    </row>
    <row r="300" spans="1:104" x14ac:dyDescent="0.25">
      <c r="A300" t="s">
        <v>233</v>
      </c>
      <c r="B300" s="18" t="s">
        <v>1767</v>
      </c>
      <c r="C300" s="18">
        <v>315280</v>
      </c>
      <c r="D300" t="s">
        <v>954</v>
      </c>
      <c r="E300" t="s">
        <v>262</v>
      </c>
      <c r="F300" t="s">
        <v>169</v>
      </c>
      <c r="G300" t="s">
        <v>1781</v>
      </c>
      <c r="H300">
        <v>148.1</v>
      </c>
      <c r="I300" t="s">
        <v>97</v>
      </c>
      <c r="J300" t="s">
        <v>107</v>
      </c>
      <c r="K300" t="s">
        <v>100</v>
      </c>
      <c r="L300" t="s">
        <v>104</v>
      </c>
      <c r="M300">
        <v>1</v>
      </c>
      <c r="N300">
        <v>1</v>
      </c>
      <c r="O300">
        <v>1</v>
      </c>
      <c r="P300">
        <v>3</v>
      </c>
      <c r="Q300">
        <v>5</v>
      </c>
      <c r="R300">
        <v>2</v>
      </c>
      <c r="S300">
        <v>1</v>
      </c>
      <c r="AC300">
        <v>6</v>
      </c>
      <c r="AF300">
        <v>6</v>
      </c>
      <c r="AH300">
        <v>6</v>
      </c>
      <c r="AS300">
        <v>0</v>
      </c>
      <c r="AT300">
        <v>35</v>
      </c>
      <c r="AU300">
        <v>1</v>
      </c>
      <c r="AV300">
        <v>4</v>
      </c>
      <c r="AW300" s="4">
        <v>633170</v>
      </c>
      <c r="AX300">
        <v>1</v>
      </c>
      <c r="AY300">
        <v>5</v>
      </c>
      <c r="BA300" s="1">
        <v>44501</v>
      </c>
      <c r="BB300">
        <v>38</v>
      </c>
      <c r="BC300">
        <v>29</v>
      </c>
      <c r="BD300">
        <v>18</v>
      </c>
      <c r="BE300">
        <v>1188</v>
      </c>
      <c r="BF300">
        <v>2</v>
      </c>
      <c r="BG300">
        <v>594</v>
      </c>
      <c r="BH300">
        <v>1782</v>
      </c>
      <c r="BI300" s="1">
        <v>43902</v>
      </c>
      <c r="BJ300">
        <v>13</v>
      </c>
      <c r="BK300">
        <v>10</v>
      </c>
      <c r="BL300">
        <v>2</v>
      </c>
      <c r="BM300">
        <v>76</v>
      </c>
      <c r="BN300">
        <v>1</v>
      </c>
      <c r="BO300">
        <v>0</v>
      </c>
      <c r="BP300">
        <v>76</v>
      </c>
      <c r="BQ300" s="1">
        <v>43614</v>
      </c>
      <c r="BR300">
        <v>12</v>
      </c>
      <c r="BS300">
        <v>7</v>
      </c>
      <c r="BT300">
        <v>5</v>
      </c>
      <c r="BU300">
        <v>80</v>
      </c>
      <c r="BV300">
        <v>1</v>
      </c>
      <c r="BW300">
        <v>0</v>
      </c>
      <c r="BX300">
        <v>80</v>
      </c>
      <c r="BY300">
        <v>929.66700000000003</v>
      </c>
      <c r="CA300" t="s">
        <v>956</v>
      </c>
      <c r="CB300" t="s">
        <v>957</v>
      </c>
      <c r="CC300">
        <v>8034</v>
      </c>
      <c r="CD300">
        <v>160</v>
      </c>
      <c r="CE300">
        <v>8567953131</v>
      </c>
      <c r="CF300" t="s">
        <v>98</v>
      </c>
      <c r="CG300" t="s">
        <v>99</v>
      </c>
      <c r="CH300" s="1">
        <v>32660</v>
      </c>
      <c r="CI300" t="s">
        <v>99</v>
      </c>
      <c r="CJ300" t="s">
        <v>99</v>
      </c>
      <c r="CK300" t="s">
        <v>99</v>
      </c>
      <c r="CL300" t="s">
        <v>102</v>
      </c>
      <c r="CM300" t="s">
        <v>955</v>
      </c>
      <c r="CN300">
        <v>256</v>
      </c>
      <c r="CO300" s="1">
        <v>44621</v>
      </c>
      <c r="CP300" s="1"/>
      <c r="CS300">
        <v>12</v>
      </c>
      <c r="CV300"/>
      <c r="CX300">
        <v>12</v>
      </c>
      <c r="CY300">
        <v>6</v>
      </c>
      <c r="CZ300">
        <v>6</v>
      </c>
    </row>
    <row r="301" spans="1:104" x14ac:dyDescent="0.25">
      <c r="A301" t="s">
        <v>233</v>
      </c>
      <c r="B301" s="18" t="s">
        <v>1767</v>
      </c>
      <c r="C301" s="18">
        <v>315236</v>
      </c>
      <c r="D301" t="s">
        <v>822</v>
      </c>
      <c r="E301" t="s">
        <v>158</v>
      </c>
      <c r="F301" t="s">
        <v>206</v>
      </c>
      <c r="G301" t="s">
        <v>1781</v>
      </c>
      <c r="H301">
        <v>351.9</v>
      </c>
      <c r="I301" t="s">
        <v>106</v>
      </c>
      <c r="K301" t="s">
        <v>99</v>
      </c>
      <c r="L301" t="s">
        <v>104</v>
      </c>
      <c r="M301">
        <v>2</v>
      </c>
      <c r="N301">
        <v>2</v>
      </c>
      <c r="O301">
        <v>1</v>
      </c>
      <c r="P301">
        <v>5</v>
      </c>
      <c r="Q301">
        <v>5</v>
      </c>
      <c r="R301">
        <v>3</v>
      </c>
      <c r="S301">
        <v>2</v>
      </c>
      <c r="U301" s="8">
        <v>2.7232599999999998</v>
      </c>
      <c r="V301" s="8">
        <v>0.26256000000000002</v>
      </c>
      <c r="W301">
        <v>29.8</v>
      </c>
      <c r="X301">
        <v>0.67335</v>
      </c>
      <c r="Y301">
        <v>0.93591000000000002</v>
      </c>
      <c r="Z301">
        <v>2.3431700000000002</v>
      </c>
      <c r="AA301">
        <v>0.15923000000000001</v>
      </c>
      <c r="AB301">
        <v>4.8460000000000003E-2</v>
      </c>
      <c r="AD301">
        <v>1.78735</v>
      </c>
      <c r="AE301">
        <v>38.200000000000003</v>
      </c>
      <c r="AG301">
        <v>0</v>
      </c>
      <c r="AJ301">
        <v>1.85748</v>
      </c>
      <c r="AK301">
        <v>0.64178000000000002</v>
      </c>
      <c r="AL301">
        <v>0.29271000000000003</v>
      </c>
      <c r="AM301">
        <v>2.7919700000000001</v>
      </c>
      <c r="AN301">
        <v>1.96993</v>
      </c>
      <c r="AO301">
        <v>0.77175000000000005</v>
      </c>
      <c r="AP301">
        <v>0.33593000000000001</v>
      </c>
      <c r="AQ301">
        <v>3.07959</v>
      </c>
      <c r="AS301">
        <v>0</v>
      </c>
      <c r="AT301">
        <v>4</v>
      </c>
      <c r="AU301">
        <v>0</v>
      </c>
      <c r="AV301">
        <v>0</v>
      </c>
      <c r="AW301" s="4">
        <v>0</v>
      </c>
      <c r="AX301">
        <v>0</v>
      </c>
      <c r="AY301">
        <v>0</v>
      </c>
      <c r="BA301" s="1">
        <v>44426</v>
      </c>
      <c r="BB301">
        <v>10</v>
      </c>
      <c r="BC301">
        <v>9</v>
      </c>
      <c r="BD301">
        <v>1</v>
      </c>
      <c r="BE301">
        <v>44</v>
      </c>
      <c r="BF301">
        <v>1</v>
      </c>
      <c r="BG301">
        <v>0</v>
      </c>
      <c r="BH301">
        <v>44</v>
      </c>
      <c r="BI301" s="1">
        <v>43704</v>
      </c>
      <c r="BJ301">
        <v>11</v>
      </c>
      <c r="BK301">
        <v>11</v>
      </c>
      <c r="BL301">
        <v>0</v>
      </c>
      <c r="BM301">
        <v>60</v>
      </c>
      <c r="BN301">
        <v>1</v>
      </c>
      <c r="BO301">
        <v>0</v>
      </c>
      <c r="BP301">
        <v>60</v>
      </c>
      <c r="BQ301" s="1">
        <v>43315</v>
      </c>
      <c r="BR301">
        <v>6</v>
      </c>
      <c r="BS301">
        <v>5</v>
      </c>
      <c r="BT301">
        <v>1</v>
      </c>
      <c r="BU301">
        <v>24</v>
      </c>
      <c r="BV301">
        <v>1</v>
      </c>
      <c r="BW301">
        <v>0</v>
      </c>
      <c r="BX301">
        <v>24</v>
      </c>
      <c r="BY301">
        <v>46</v>
      </c>
      <c r="CA301" t="s">
        <v>824</v>
      </c>
      <c r="CB301" t="s">
        <v>825</v>
      </c>
      <c r="CC301">
        <v>7103</v>
      </c>
      <c r="CD301">
        <v>200</v>
      </c>
      <c r="CE301">
        <v>9734836800</v>
      </c>
      <c r="CF301" t="s">
        <v>98</v>
      </c>
      <c r="CG301" t="s">
        <v>99</v>
      </c>
      <c r="CH301" s="1">
        <v>31747</v>
      </c>
      <c r="CI301" t="s">
        <v>99</v>
      </c>
      <c r="CJ301" t="s">
        <v>99</v>
      </c>
      <c r="CK301" t="s">
        <v>99</v>
      </c>
      <c r="CL301" t="s">
        <v>102</v>
      </c>
      <c r="CM301" t="s">
        <v>823</v>
      </c>
      <c r="CN301">
        <v>430</v>
      </c>
      <c r="CO301" s="1">
        <v>44621</v>
      </c>
      <c r="CP301" s="1"/>
      <c r="CV301"/>
    </row>
    <row r="302" spans="1:104" x14ac:dyDescent="0.25">
      <c r="A302" t="s">
        <v>233</v>
      </c>
      <c r="B302" s="18" t="s">
        <v>1767</v>
      </c>
      <c r="C302" s="18">
        <v>315356</v>
      </c>
      <c r="D302" t="s">
        <v>1208</v>
      </c>
      <c r="E302" t="s">
        <v>1210</v>
      </c>
      <c r="F302" t="s">
        <v>202</v>
      </c>
      <c r="G302" t="s">
        <v>1782</v>
      </c>
      <c r="H302">
        <v>42.5</v>
      </c>
      <c r="I302" t="s">
        <v>108</v>
      </c>
      <c r="K302" t="s">
        <v>99</v>
      </c>
      <c r="L302" t="s">
        <v>104</v>
      </c>
      <c r="M302">
        <v>5</v>
      </c>
      <c r="N302">
        <v>5</v>
      </c>
      <c r="O302">
        <v>5</v>
      </c>
      <c r="P302">
        <v>5</v>
      </c>
      <c r="Q302">
        <v>5</v>
      </c>
      <c r="R302">
        <v>5</v>
      </c>
      <c r="S302">
        <v>5</v>
      </c>
      <c r="U302" s="8">
        <v>4.7948599999999999</v>
      </c>
      <c r="V302" s="8">
        <v>1.97401</v>
      </c>
      <c r="W302">
        <v>35.700000000000003</v>
      </c>
      <c r="X302">
        <v>0.47347</v>
      </c>
      <c r="Y302">
        <v>2.44747</v>
      </c>
      <c r="Z302">
        <v>4.2235199999999997</v>
      </c>
      <c r="AA302">
        <v>1.5499400000000001</v>
      </c>
      <c r="AB302">
        <v>0.21998000000000001</v>
      </c>
      <c r="AD302">
        <v>2.3473799999999998</v>
      </c>
      <c r="AE302">
        <v>15</v>
      </c>
      <c r="AG302">
        <v>0</v>
      </c>
      <c r="AJ302">
        <v>2.1234799999999998</v>
      </c>
      <c r="AK302">
        <v>0.72192999999999996</v>
      </c>
      <c r="AL302">
        <v>0.33335999999999999</v>
      </c>
      <c r="AM302">
        <v>3.17876</v>
      </c>
      <c r="AN302">
        <v>2.2631000000000001</v>
      </c>
      <c r="AO302">
        <v>0.48241000000000001</v>
      </c>
      <c r="AP302">
        <v>2.2176499999999999</v>
      </c>
      <c r="AQ302">
        <v>4.7624899999999997</v>
      </c>
      <c r="AS302">
        <v>0</v>
      </c>
      <c r="AT302">
        <v>0</v>
      </c>
      <c r="AU302">
        <v>0</v>
      </c>
      <c r="AV302">
        <v>0</v>
      </c>
      <c r="AW302" s="4">
        <v>0</v>
      </c>
      <c r="AX302">
        <v>0</v>
      </c>
      <c r="AY302">
        <v>0</v>
      </c>
      <c r="BA302" s="1">
        <v>44399</v>
      </c>
      <c r="BB302">
        <v>1</v>
      </c>
      <c r="BC302">
        <v>1</v>
      </c>
      <c r="BD302">
        <v>0</v>
      </c>
      <c r="BE302">
        <v>4</v>
      </c>
      <c r="BF302">
        <v>1</v>
      </c>
      <c r="BG302">
        <v>0</v>
      </c>
      <c r="BH302">
        <v>4</v>
      </c>
      <c r="BI302" s="1">
        <v>43719</v>
      </c>
      <c r="BJ302">
        <v>0</v>
      </c>
      <c r="BK302">
        <v>0</v>
      </c>
      <c r="BL302">
        <v>0</v>
      </c>
      <c r="BM302">
        <v>0</v>
      </c>
      <c r="BN302">
        <v>0</v>
      </c>
      <c r="BO302">
        <v>0</v>
      </c>
      <c r="BP302">
        <v>0</v>
      </c>
      <c r="BQ302" s="1">
        <v>43315</v>
      </c>
      <c r="BR302">
        <v>0</v>
      </c>
      <c r="BS302">
        <v>0</v>
      </c>
      <c r="BT302">
        <v>0</v>
      </c>
      <c r="BU302">
        <v>0</v>
      </c>
      <c r="BV302">
        <v>0</v>
      </c>
      <c r="BW302">
        <v>0</v>
      </c>
      <c r="BX302">
        <v>0</v>
      </c>
      <c r="BY302">
        <v>2</v>
      </c>
      <c r="CA302" t="s">
        <v>1211</v>
      </c>
      <c r="CB302" t="s">
        <v>1212</v>
      </c>
      <c r="CC302">
        <v>7920</v>
      </c>
      <c r="CD302">
        <v>350</v>
      </c>
      <c r="CE302">
        <v>9085803800</v>
      </c>
      <c r="CF302" t="s">
        <v>122</v>
      </c>
      <c r="CG302" t="s">
        <v>99</v>
      </c>
      <c r="CH302" s="1">
        <v>35247</v>
      </c>
      <c r="CI302" t="s">
        <v>100</v>
      </c>
      <c r="CJ302" t="s">
        <v>99</v>
      </c>
      <c r="CK302" t="s">
        <v>99</v>
      </c>
      <c r="CL302" t="s">
        <v>102</v>
      </c>
      <c r="CM302" t="s">
        <v>1209</v>
      </c>
      <c r="CN302">
        <v>54</v>
      </c>
      <c r="CO302" s="1">
        <v>44621</v>
      </c>
      <c r="CP302" s="1"/>
      <c r="CV302"/>
    </row>
    <row r="303" spans="1:104" x14ac:dyDescent="0.25">
      <c r="A303" t="s">
        <v>233</v>
      </c>
      <c r="B303" s="18" t="s">
        <v>1767</v>
      </c>
      <c r="C303" s="18">
        <v>315520</v>
      </c>
      <c r="D303" t="s">
        <v>1700</v>
      </c>
      <c r="E303" t="s">
        <v>197</v>
      </c>
      <c r="F303" t="s">
        <v>202</v>
      </c>
      <c r="G303" t="s">
        <v>1781</v>
      </c>
      <c r="H303">
        <v>102.3</v>
      </c>
      <c r="I303" t="s">
        <v>106</v>
      </c>
      <c r="J303" t="s">
        <v>107</v>
      </c>
      <c r="K303" t="s">
        <v>99</v>
      </c>
      <c r="L303" t="s">
        <v>104</v>
      </c>
      <c r="M303">
        <v>1</v>
      </c>
      <c r="N303">
        <v>3</v>
      </c>
      <c r="O303">
        <v>1</v>
      </c>
      <c r="P303">
        <v>4</v>
      </c>
      <c r="Q303">
        <v>5</v>
      </c>
      <c r="R303">
        <v>3</v>
      </c>
      <c r="S303">
        <v>3</v>
      </c>
      <c r="U303" s="8">
        <v>3.1894</v>
      </c>
      <c r="V303" s="8">
        <v>0.47654999999999997</v>
      </c>
      <c r="W303">
        <v>48.3</v>
      </c>
      <c r="X303">
        <v>0.95469000000000004</v>
      </c>
      <c r="Y303">
        <v>1.4312400000000001</v>
      </c>
      <c r="Z303">
        <v>2.7717499999999999</v>
      </c>
      <c r="AA303">
        <v>0.27167999999999998</v>
      </c>
      <c r="AB303">
        <v>5.7480000000000003E-2</v>
      </c>
      <c r="AD303">
        <v>1.7581500000000001</v>
      </c>
      <c r="AE303">
        <v>41.7</v>
      </c>
      <c r="AG303">
        <v>0</v>
      </c>
      <c r="AJ303">
        <v>1.9565399999999999</v>
      </c>
      <c r="AK303">
        <v>0.66125</v>
      </c>
      <c r="AL303">
        <v>0.29849999999999999</v>
      </c>
      <c r="AM303">
        <v>2.9163000000000001</v>
      </c>
      <c r="AN303">
        <v>1.8396399999999999</v>
      </c>
      <c r="AO303">
        <v>1.06199</v>
      </c>
      <c r="AP303">
        <v>0.59787999999999997</v>
      </c>
      <c r="AQ303">
        <v>3.4529700000000001</v>
      </c>
      <c r="AS303">
        <v>0</v>
      </c>
      <c r="AT303">
        <v>0</v>
      </c>
      <c r="AU303">
        <v>3</v>
      </c>
      <c r="AV303">
        <v>1</v>
      </c>
      <c r="AW303" s="4">
        <v>225176.25</v>
      </c>
      <c r="AX303">
        <v>0</v>
      </c>
      <c r="AY303">
        <v>1</v>
      </c>
      <c r="BA303" s="1">
        <v>43818</v>
      </c>
      <c r="BB303">
        <v>3</v>
      </c>
      <c r="BC303">
        <v>3</v>
      </c>
      <c r="BD303">
        <v>0</v>
      </c>
      <c r="BE303">
        <v>12</v>
      </c>
      <c r="BF303">
        <v>1</v>
      </c>
      <c r="BG303">
        <v>0</v>
      </c>
      <c r="BH303">
        <v>12</v>
      </c>
      <c r="BI303" s="1">
        <v>43516</v>
      </c>
      <c r="BJ303">
        <v>4</v>
      </c>
      <c r="BK303">
        <v>1</v>
      </c>
      <c r="BL303">
        <v>0</v>
      </c>
      <c r="BM303">
        <v>308</v>
      </c>
      <c r="BN303">
        <v>1</v>
      </c>
      <c r="BO303">
        <v>0</v>
      </c>
      <c r="BP303">
        <v>308</v>
      </c>
      <c r="BQ303" s="1">
        <v>43076</v>
      </c>
      <c r="BR303">
        <v>0</v>
      </c>
      <c r="BS303">
        <v>0</v>
      </c>
      <c r="BT303">
        <v>0</v>
      </c>
      <c r="BU303">
        <v>0</v>
      </c>
      <c r="BV303">
        <v>0</v>
      </c>
      <c r="BW303">
        <v>0</v>
      </c>
      <c r="BX303">
        <v>0</v>
      </c>
      <c r="BY303">
        <v>108.667</v>
      </c>
      <c r="CA303" t="s">
        <v>1702</v>
      </c>
      <c r="CB303" t="s">
        <v>1703</v>
      </c>
      <c r="CC303">
        <v>8873</v>
      </c>
      <c r="CD303">
        <v>350</v>
      </c>
      <c r="CE303">
        <v>7326533000</v>
      </c>
      <c r="CF303" t="s">
        <v>98</v>
      </c>
      <c r="CG303" t="s">
        <v>99</v>
      </c>
      <c r="CH303" s="1">
        <v>42506</v>
      </c>
      <c r="CI303" t="s">
        <v>99</v>
      </c>
      <c r="CJ303" t="s">
        <v>100</v>
      </c>
      <c r="CK303" t="s">
        <v>99</v>
      </c>
      <c r="CL303" t="s">
        <v>102</v>
      </c>
      <c r="CM303" t="s">
        <v>1701</v>
      </c>
      <c r="CN303">
        <v>148</v>
      </c>
      <c r="CO303" s="1">
        <v>44621</v>
      </c>
      <c r="CP303" s="1"/>
      <c r="CV303"/>
    </row>
    <row r="304" spans="1:104" x14ac:dyDescent="0.25">
      <c r="A304" t="s">
        <v>233</v>
      </c>
      <c r="B304" s="18" t="s">
        <v>1767</v>
      </c>
      <c r="C304" s="18">
        <v>315061</v>
      </c>
      <c r="D304" t="s">
        <v>361</v>
      </c>
      <c r="E304" t="s">
        <v>223</v>
      </c>
      <c r="F304" t="s">
        <v>182</v>
      </c>
      <c r="G304" t="s">
        <v>1781</v>
      </c>
      <c r="H304">
        <v>106.3</v>
      </c>
      <c r="I304" t="s">
        <v>106</v>
      </c>
      <c r="J304" t="s">
        <v>107</v>
      </c>
      <c r="K304" t="s">
        <v>99</v>
      </c>
      <c r="L304" t="s">
        <v>104</v>
      </c>
      <c r="M304">
        <v>1</v>
      </c>
      <c r="N304">
        <v>2</v>
      </c>
      <c r="O304">
        <v>1</v>
      </c>
      <c r="P304">
        <v>3</v>
      </c>
      <c r="Q304">
        <v>4</v>
      </c>
      <c r="R304">
        <v>2</v>
      </c>
      <c r="S304">
        <v>2</v>
      </c>
      <c r="U304" s="8">
        <v>2.5104600000000001</v>
      </c>
      <c r="V304" s="8">
        <v>0.27538000000000001</v>
      </c>
      <c r="W304">
        <v>68.8</v>
      </c>
      <c r="X304">
        <v>0.70767000000000002</v>
      </c>
      <c r="Y304">
        <v>0.98306000000000004</v>
      </c>
      <c r="Z304">
        <v>2.0100899999999999</v>
      </c>
      <c r="AA304">
        <v>0.18057000000000001</v>
      </c>
      <c r="AB304">
        <v>4.6899999999999997E-2</v>
      </c>
      <c r="AD304">
        <v>1.5274000000000001</v>
      </c>
      <c r="AE304">
        <v>54.5</v>
      </c>
      <c r="AG304">
        <v>0</v>
      </c>
      <c r="AJ304">
        <v>1.5559400000000001</v>
      </c>
      <c r="AK304">
        <v>0.59594000000000003</v>
      </c>
      <c r="AL304">
        <v>0.26861000000000002</v>
      </c>
      <c r="AM304">
        <v>2.4205000000000001</v>
      </c>
      <c r="AN304">
        <v>2.0096699999999998</v>
      </c>
      <c r="AO304">
        <v>0.87348000000000003</v>
      </c>
      <c r="AP304">
        <v>0.38394</v>
      </c>
      <c r="AQ304">
        <v>3.2746400000000002</v>
      </c>
      <c r="AS304">
        <v>0</v>
      </c>
      <c r="AT304">
        <v>3</v>
      </c>
      <c r="AU304">
        <v>1</v>
      </c>
      <c r="AV304">
        <v>8</v>
      </c>
      <c r="AW304" s="4">
        <v>134555.57</v>
      </c>
      <c r="AX304">
        <v>0</v>
      </c>
      <c r="AY304">
        <v>8</v>
      </c>
      <c r="BA304" s="1">
        <v>43861</v>
      </c>
      <c r="BB304">
        <v>5</v>
      </c>
      <c r="BC304">
        <v>3</v>
      </c>
      <c r="BD304">
        <v>2</v>
      </c>
      <c r="BE304">
        <v>36</v>
      </c>
      <c r="BF304">
        <v>1</v>
      </c>
      <c r="BG304">
        <v>0</v>
      </c>
      <c r="BH304">
        <v>36</v>
      </c>
      <c r="BI304" s="1">
        <v>43476</v>
      </c>
      <c r="BJ304">
        <v>9</v>
      </c>
      <c r="BK304">
        <v>4</v>
      </c>
      <c r="BL304">
        <v>4</v>
      </c>
      <c r="BM304">
        <v>251</v>
      </c>
      <c r="BN304">
        <v>1</v>
      </c>
      <c r="BO304">
        <v>0</v>
      </c>
      <c r="BP304">
        <v>251</v>
      </c>
      <c r="BQ304" s="1">
        <v>43027</v>
      </c>
      <c r="BR304">
        <v>11</v>
      </c>
      <c r="BS304">
        <v>11</v>
      </c>
      <c r="BT304">
        <v>0</v>
      </c>
      <c r="BU304">
        <v>56</v>
      </c>
      <c r="BV304">
        <v>1</v>
      </c>
      <c r="BW304">
        <v>0</v>
      </c>
      <c r="BX304">
        <v>56</v>
      </c>
      <c r="BY304">
        <v>111</v>
      </c>
      <c r="CA304" t="s">
        <v>363</v>
      </c>
      <c r="CB304" t="s">
        <v>364</v>
      </c>
      <c r="CC304">
        <v>8302</v>
      </c>
      <c r="CD304">
        <v>190</v>
      </c>
      <c r="CE304">
        <v>8564552100</v>
      </c>
      <c r="CF304" t="s">
        <v>98</v>
      </c>
      <c r="CG304" t="s">
        <v>99</v>
      </c>
      <c r="CH304" s="1">
        <v>29342</v>
      </c>
      <c r="CI304" t="s">
        <v>99</v>
      </c>
      <c r="CJ304" t="s">
        <v>100</v>
      </c>
      <c r="CK304" t="s">
        <v>99</v>
      </c>
      <c r="CL304" t="s">
        <v>102</v>
      </c>
      <c r="CM304" t="s">
        <v>362</v>
      </c>
      <c r="CN304">
        <v>167</v>
      </c>
      <c r="CO304" s="1">
        <v>44621</v>
      </c>
      <c r="CP304" s="1"/>
      <c r="CV304"/>
    </row>
    <row r="305" spans="1:104" x14ac:dyDescent="0.25">
      <c r="A305" t="s">
        <v>233</v>
      </c>
      <c r="B305" s="18" t="s">
        <v>1767</v>
      </c>
      <c r="C305" s="18">
        <v>315283</v>
      </c>
      <c r="D305" t="s">
        <v>963</v>
      </c>
      <c r="E305" t="s">
        <v>965</v>
      </c>
      <c r="F305" t="s">
        <v>129</v>
      </c>
      <c r="G305" t="s">
        <v>1781</v>
      </c>
      <c r="H305">
        <v>148.9</v>
      </c>
      <c r="I305" t="s">
        <v>114</v>
      </c>
      <c r="K305" t="s">
        <v>99</v>
      </c>
      <c r="L305" t="s">
        <v>104</v>
      </c>
      <c r="M305">
        <v>5</v>
      </c>
      <c r="N305">
        <v>4</v>
      </c>
      <c r="O305">
        <v>4</v>
      </c>
      <c r="P305">
        <v>5</v>
      </c>
      <c r="Q305">
        <v>5</v>
      </c>
      <c r="R305">
        <v>5</v>
      </c>
      <c r="S305">
        <v>4</v>
      </c>
      <c r="U305" s="8">
        <v>3.7929900000000001</v>
      </c>
      <c r="V305" s="8">
        <v>0.69159000000000004</v>
      </c>
      <c r="W305">
        <v>24.4</v>
      </c>
      <c r="X305">
        <v>0.89083999999999997</v>
      </c>
      <c r="Y305">
        <v>1.5824400000000001</v>
      </c>
      <c r="Z305">
        <v>3.4198300000000001</v>
      </c>
      <c r="AA305">
        <v>0.49124000000000001</v>
      </c>
      <c r="AB305">
        <v>6.0490000000000002E-2</v>
      </c>
      <c r="AD305">
        <v>2.2105600000000001</v>
      </c>
      <c r="AE305">
        <v>30.8</v>
      </c>
      <c r="AG305">
        <v>0</v>
      </c>
      <c r="AJ305">
        <v>2.1160000000000001</v>
      </c>
      <c r="AK305">
        <v>0.71267999999999998</v>
      </c>
      <c r="AL305">
        <v>0.34795999999999999</v>
      </c>
      <c r="AM305">
        <v>3.1766299999999998</v>
      </c>
      <c r="AN305">
        <v>2.1387100000000001</v>
      </c>
      <c r="AO305">
        <v>0.91946000000000006</v>
      </c>
      <c r="AP305">
        <v>0.74434999999999996</v>
      </c>
      <c r="AQ305">
        <v>3.7699099999999999</v>
      </c>
      <c r="AS305">
        <v>0</v>
      </c>
      <c r="AT305">
        <v>0</v>
      </c>
      <c r="AU305">
        <v>0</v>
      </c>
      <c r="AV305">
        <v>1</v>
      </c>
      <c r="AW305" s="4">
        <v>13604.5</v>
      </c>
      <c r="AX305">
        <v>0</v>
      </c>
      <c r="AY305">
        <v>1</v>
      </c>
      <c r="BA305" s="1">
        <v>43810</v>
      </c>
      <c r="BB305">
        <v>1</v>
      </c>
      <c r="BC305">
        <v>1</v>
      </c>
      <c r="BD305">
        <v>0</v>
      </c>
      <c r="BE305">
        <v>4</v>
      </c>
      <c r="BF305">
        <v>1</v>
      </c>
      <c r="BG305">
        <v>0</v>
      </c>
      <c r="BH305">
        <v>4</v>
      </c>
      <c r="BI305" s="1">
        <v>43490</v>
      </c>
      <c r="BJ305">
        <v>0</v>
      </c>
      <c r="BK305">
        <v>0</v>
      </c>
      <c r="BL305">
        <v>0</v>
      </c>
      <c r="BM305">
        <v>0</v>
      </c>
      <c r="BN305">
        <v>0</v>
      </c>
      <c r="BO305">
        <v>0</v>
      </c>
      <c r="BP305">
        <v>0</v>
      </c>
      <c r="BQ305" s="1">
        <v>43125</v>
      </c>
      <c r="BR305">
        <v>8</v>
      </c>
      <c r="BS305">
        <v>8</v>
      </c>
      <c r="BT305">
        <v>0</v>
      </c>
      <c r="BU305">
        <v>28</v>
      </c>
      <c r="BV305">
        <v>1</v>
      </c>
      <c r="BW305">
        <v>0</v>
      </c>
      <c r="BX305">
        <v>28</v>
      </c>
      <c r="BY305">
        <v>6.6669999999999998</v>
      </c>
      <c r="CA305" t="s">
        <v>966</v>
      </c>
      <c r="CB305" t="s">
        <v>967</v>
      </c>
      <c r="CC305">
        <v>7088</v>
      </c>
      <c r="CD305">
        <v>370</v>
      </c>
      <c r="CE305">
        <v>9086883400</v>
      </c>
      <c r="CF305" t="s">
        <v>98</v>
      </c>
      <c r="CG305" t="s">
        <v>99</v>
      </c>
      <c r="CH305" s="1">
        <v>32723</v>
      </c>
      <c r="CI305" t="s">
        <v>99</v>
      </c>
      <c r="CJ305" t="s">
        <v>100</v>
      </c>
      <c r="CK305" t="s">
        <v>99</v>
      </c>
      <c r="CL305" t="s">
        <v>102</v>
      </c>
      <c r="CM305" t="s">
        <v>964</v>
      </c>
      <c r="CN305">
        <v>195</v>
      </c>
      <c r="CO305" s="1">
        <v>44621</v>
      </c>
      <c r="CP305" s="1"/>
      <c r="CV305"/>
    </row>
    <row r="306" spans="1:104" x14ac:dyDescent="0.25">
      <c r="A306" t="s">
        <v>233</v>
      </c>
      <c r="B306" s="18" t="s">
        <v>1767</v>
      </c>
      <c r="C306" s="18">
        <v>315332</v>
      </c>
      <c r="D306" t="s">
        <v>1120</v>
      </c>
      <c r="E306" t="s">
        <v>725</v>
      </c>
      <c r="F306" t="s">
        <v>473</v>
      </c>
      <c r="G306" t="s">
        <v>1781</v>
      </c>
      <c r="H306">
        <v>107.6</v>
      </c>
      <c r="I306" t="s">
        <v>97</v>
      </c>
      <c r="K306" t="s">
        <v>99</v>
      </c>
      <c r="L306" t="s">
        <v>104</v>
      </c>
      <c r="M306">
        <v>5</v>
      </c>
      <c r="N306">
        <v>3</v>
      </c>
      <c r="O306">
        <v>4</v>
      </c>
      <c r="P306">
        <v>5</v>
      </c>
      <c r="Q306">
        <v>4</v>
      </c>
      <c r="R306">
        <v>5</v>
      </c>
      <c r="S306">
        <v>3</v>
      </c>
      <c r="U306" s="8">
        <v>3.2747299999999999</v>
      </c>
      <c r="V306" s="8">
        <v>0.51127999999999996</v>
      </c>
      <c r="W306">
        <v>48</v>
      </c>
      <c r="X306">
        <v>1.03115</v>
      </c>
      <c r="Y306">
        <v>1.5424199999999999</v>
      </c>
      <c r="Z306">
        <v>2.9893399999999999</v>
      </c>
      <c r="AA306">
        <v>0.34525</v>
      </c>
      <c r="AB306">
        <v>0.11777</v>
      </c>
      <c r="AD306">
        <v>1.7323</v>
      </c>
      <c r="AE306">
        <v>44.4</v>
      </c>
      <c r="AG306">
        <v>0</v>
      </c>
      <c r="AJ306">
        <v>1.88605</v>
      </c>
      <c r="AK306">
        <v>0.68969000000000003</v>
      </c>
      <c r="AL306">
        <v>0.32305</v>
      </c>
      <c r="AM306">
        <v>2.8987799999999999</v>
      </c>
      <c r="AN306">
        <v>1.88035</v>
      </c>
      <c r="AO306">
        <v>1.0997399999999999</v>
      </c>
      <c r="AP306">
        <v>0.59270999999999996</v>
      </c>
      <c r="AQ306">
        <v>3.56677</v>
      </c>
      <c r="AS306">
        <v>1</v>
      </c>
      <c r="AT306">
        <v>0</v>
      </c>
      <c r="AU306">
        <v>1</v>
      </c>
      <c r="AV306">
        <v>1</v>
      </c>
      <c r="AW306" s="4">
        <v>7169.5</v>
      </c>
      <c r="AX306">
        <v>0</v>
      </c>
      <c r="AY306">
        <v>1</v>
      </c>
      <c r="BA306" s="1">
        <v>43796</v>
      </c>
      <c r="BB306">
        <v>1</v>
      </c>
      <c r="BC306">
        <v>0</v>
      </c>
      <c r="BD306">
        <v>0</v>
      </c>
      <c r="BE306">
        <v>4</v>
      </c>
      <c r="BF306">
        <v>0</v>
      </c>
      <c r="BG306">
        <v>0</v>
      </c>
      <c r="BH306">
        <v>4</v>
      </c>
      <c r="BI306" s="1">
        <v>43420</v>
      </c>
      <c r="BJ306">
        <v>1</v>
      </c>
      <c r="BK306">
        <v>1</v>
      </c>
      <c r="BL306">
        <v>0</v>
      </c>
      <c r="BM306">
        <v>4</v>
      </c>
      <c r="BN306">
        <v>1</v>
      </c>
      <c r="BO306">
        <v>0</v>
      </c>
      <c r="BP306">
        <v>4</v>
      </c>
      <c r="BQ306" s="1">
        <v>43034</v>
      </c>
      <c r="BR306">
        <v>9</v>
      </c>
      <c r="BS306">
        <v>7</v>
      </c>
      <c r="BT306">
        <v>2</v>
      </c>
      <c r="BU306">
        <v>52</v>
      </c>
      <c r="BV306">
        <v>1</v>
      </c>
      <c r="BW306">
        <v>0</v>
      </c>
      <c r="BX306">
        <v>52</v>
      </c>
      <c r="BY306">
        <v>12</v>
      </c>
      <c r="CA306" t="s">
        <v>1122</v>
      </c>
      <c r="CB306" t="s">
        <v>1123</v>
      </c>
      <c r="CC306">
        <v>8050</v>
      </c>
      <c r="CD306">
        <v>310</v>
      </c>
      <c r="CE306">
        <v>6099780600</v>
      </c>
      <c r="CF306" t="s">
        <v>98</v>
      </c>
      <c r="CG306" t="s">
        <v>99</v>
      </c>
      <c r="CH306" s="1">
        <v>34523</v>
      </c>
      <c r="CI306" t="s">
        <v>99</v>
      </c>
      <c r="CJ306" t="s">
        <v>100</v>
      </c>
      <c r="CK306" t="s">
        <v>99</v>
      </c>
      <c r="CL306" t="s">
        <v>102</v>
      </c>
      <c r="CM306" t="s">
        <v>1121</v>
      </c>
      <c r="CN306">
        <v>136</v>
      </c>
      <c r="CO306" s="1">
        <v>44621</v>
      </c>
      <c r="CP306" s="1"/>
      <c r="CV306"/>
    </row>
    <row r="307" spans="1:104" x14ac:dyDescent="0.25">
      <c r="A307" t="s">
        <v>233</v>
      </c>
      <c r="B307" s="18" t="s">
        <v>1767</v>
      </c>
      <c r="C307" s="18">
        <v>315478</v>
      </c>
      <c r="D307" t="s">
        <v>1552</v>
      </c>
      <c r="E307" t="s">
        <v>725</v>
      </c>
      <c r="F307" t="s">
        <v>473</v>
      </c>
      <c r="G307" t="s">
        <v>1782</v>
      </c>
      <c r="H307">
        <v>13.2</v>
      </c>
      <c r="I307" t="s">
        <v>108</v>
      </c>
      <c r="K307" t="s">
        <v>99</v>
      </c>
      <c r="L307" t="s">
        <v>113</v>
      </c>
      <c r="M307">
        <v>5</v>
      </c>
      <c r="N307">
        <v>5</v>
      </c>
      <c r="O307">
        <v>5</v>
      </c>
      <c r="P307">
        <v>5</v>
      </c>
      <c r="R307">
        <v>5</v>
      </c>
      <c r="S307">
        <v>5</v>
      </c>
      <c r="U307" s="8">
        <v>7.5083700000000002</v>
      </c>
      <c r="V307" s="8">
        <v>2.5643699999999998</v>
      </c>
      <c r="W307">
        <v>35.5</v>
      </c>
      <c r="X307">
        <v>2.1518899999999999</v>
      </c>
      <c r="Y307">
        <v>4.7162600000000001</v>
      </c>
      <c r="Z307">
        <v>6.6700900000000001</v>
      </c>
      <c r="AA307">
        <v>1.7025699999999999</v>
      </c>
      <c r="AB307">
        <v>0.51100000000000001</v>
      </c>
      <c r="AD307">
        <v>2.7921</v>
      </c>
      <c r="AE307">
        <v>46.7</v>
      </c>
      <c r="AG307">
        <v>0</v>
      </c>
      <c r="AJ307">
        <v>2.1201099999999999</v>
      </c>
      <c r="AK307">
        <v>0.66735999999999995</v>
      </c>
      <c r="AL307">
        <v>0.27556999999999998</v>
      </c>
      <c r="AM307">
        <v>3.0630500000000001</v>
      </c>
      <c r="AN307">
        <v>2.6961200000000001</v>
      </c>
      <c r="AO307">
        <v>2.37181</v>
      </c>
      <c r="AP307">
        <v>3.48495</v>
      </c>
      <c r="AQ307">
        <v>7.7394100000000003</v>
      </c>
      <c r="AS307">
        <v>0</v>
      </c>
      <c r="AT307">
        <v>0</v>
      </c>
      <c r="AU307">
        <v>1</v>
      </c>
      <c r="AV307">
        <v>0</v>
      </c>
      <c r="AW307" s="4">
        <v>0</v>
      </c>
      <c r="AX307">
        <v>0</v>
      </c>
      <c r="AY307">
        <v>0</v>
      </c>
      <c r="BA307" s="1">
        <v>43894</v>
      </c>
      <c r="BB307">
        <v>1</v>
      </c>
      <c r="BC307">
        <v>0</v>
      </c>
      <c r="BD307">
        <v>0</v>
      </c>
      <c r="BE307">
        <v>4</v>
      </c>
      <c r="BF307">
        <v>0</v>
      </c>
      <c r="BG307">
        <v>0</v>
      </c>
      <c r="BH307">
        <v>4</v>
      </c>
      <c r="BI307" s="1">
        <v>43552</v>
      </c>
      <c r="BJ307">
        <v>0</v>
      </c>
      <c r="BK307">
        <v>0</v>
      </c>
      <c r="BL307">
        <v>0</v>
      </c>
      <c r="BM307">
        <v>0</v>
      </c>
      <c r="BN307">
        <v>0</v>
      </c>
      <c r="BO307">
        <v>0</v>
      </c>
      <c r="BP307">
        <v>0</v>
      </c>
      <c r="BQ307" s="1">
        <v>43223</v>
      </c>
      <c r="BR307">
        <v>0</v>
      </c>
      <c r="BS307">
        <v>0</v>
      </c>
      <c r="BT307">
        <v>0</v>
      </c>
      <c r="BU307">
        <v>0</v>
      </c>
      <c r="BV307">
        <v>0</v>
      </c>
      <c r="BW307">
        <v>0</v>
      </c>
      <c r="BX307">
        <v>0</v>
      </c>
      <c r="BY307">
        <v>2</v>
      </c>
      <c r="CA307" t="s">
        <v>1554</v>
      </c>
      <c r="CB307" t="s">
        <v>1555</v>
      </c>
      <c r="CC307">
        <v>8050</v>
      </c>
      <c r="CD307">
        <v>310</v>
      </c>
      <c r="CE307">
        <v>6099784182</v>
      </c>
      <c r="CF307" t="s">
        <v>122</v>
      </c>
      <c r="CG307" t="s">
        <v>100</v>
      </c>
      <c r="CH307" s="1">
        <v>37495</v>
      </c>
      <c r="CI307" t="s">
        <v>99</v>
      </c>
      <c r="CJ307" t="s">
        <v>99</v>
      </c>
      <c r="CK307" t="s">
        <v>99</v>
      </c>
      <c r="CL307" t="s">
        <v>102</v>
      </c>
      <c r="CM307" t="s">
        <v>1553</v>
      </c>
      <c r="CN307">
        <v>20</v>
      </c>
      <c r="CO307" s="1">
        <v>44621</v>
      </c>
      <c r="CP307" s="1"/>
      <c r="CV307">
        <v>2</v>
      </c>
    </row>
    <row r="308" spans="1:104" x14ac:dyDescent="0.25">
      <c r="A308" t="s">
        <v>233</v>
      </c>
      <c r="B308" s="18" t="s">
        <v>1767</v>
      </c>
      <c r="C308" s="18">
        <v>315237</v>
      </c>
      <c r="D308" t="s">
        <v>826</v>
      </c>
      <c r="E308" t="s">
        <v>828</v>
      </c>
      <c r="F308" t="s">
        <v>268</v>
      </c>
      <c r="G308" t="s">
        <v>1781</v>
      </c>
      <c r="H308">
        <v>95.8</v>
      </c>
      <c r="I308" t="s">
        <v>106</v>
      </c>
      <c r="K308" t="s">
        <v>99</v>
      </c>
      <c r="L308" t="s">
        <v>104</v>
      </c>
      <c r="M308">
        <v>4</v>
      </c>
      <c r="N308">
        <v>3</v>
      </c>
      <c r="O308">
        <v>3</v>
      </c>
      <c r="P308">
        <v>5</v>
      </c>
      <c r="Q308">
        <v>5</v>
      </c>
      <c r="R308">
        <v>5</v>
      </c>
      <c r="S308">
        <v>2</v>
      </c>
      <c r="U308" s="8">
        <v>4.2540100000000001</v>
      </c>
      <c r="V308" s="8">
        <v>0.49778</v>
      </c>
      <c r="W308">
        <v>49.5</v>
      </c>
      <c r="X308">
        <v>1.3050200000000001</v>
      </c>
      <c r="Y308">
        <v>1.8027899999999999</v>
      </c>
      <c r="Z308">
        <v>3.8208700000000002</v>
      </c>
      <c r="AA308">
        <v>0.47676000000000002</v>
      </c>
      <c r="AB308">
        <v>0.11208</v>
      </c>
      <c r="AD308">
        <v>2.4512200000000002</v>
      </c>
      <c r="AE308">
        <v>20</v>
      </c>
      <c r="AG308">
        <v>2</v>
      </c>
      <c r="AJ308">
        <v>1.9136200000000001</v>
      </c>
      <c r="AK308">
        <v>0.73382999999999998</v>
      </c>
      <c r="AL308">
        <v>0.37757000000000002</v>
      </c>
      <c r="AM308">
        <v>3.02501</v>
      </c>
      <c r="AN308">
        <v>2.62236</v>
      </c>
      <c r="AO308">
        <v>1.3081199999999999</v>
      </c>
      <c r="AP308">
        <v>0.49373</v>
      </c>
      <c r="AQ308">
        <v>4.4400399999999998</v>
      </c>
      <c r="AS308">
        <v>0</v>
      </c>
      <c r="AT308">
        <v>4</v>
      </c>
      <c r="AU308">
        <v>0</v>
      </c>
      <c r="AV308">
        <v>0</v>
      </c>
      <c r="AW308" s="4">
        <v>0</v>
      </c>
      <c r="AX308">
        <v>0</v>
      </c>
      <c r="AY308">
        <v>0</v>
      </c>
      <c r="BA308" s="1">
        <v>44125</v>
      </c>
      <c r="BB308">
        <v>4</v>
      </c>
      <c r="BC308">
        <v>1</v>
      </c>
      <c r="BD308">
        <v>3</v>
      </c>
      <c r="BE308">
        <v>20</v>
      </c>
      <c r="BF308">
        <v>1</v>
      </c>
      <c r="BG308">
        <v>0</v>
      </c>
      <c r="BH308">
        <v>20</v>
      </c>
      <c r="BI308" s="1">
        <v>43600</v>
      </c>
      <c r="BJ308">
        <v>2</v>
      </c>
      <c r="BK308">
        <v>2</v>
      </c>
      <c r="BL308">
        <v>0</v>
      </c>
      <c r="BM308">
        <v>8</v>
      </c>
      <c r="BN308">
        <v>1</v>
      </c>
      <c r="BO308">
        <v>0</v>
      </c>
      <c r="BP308">
        <v>8</v>
      </c>
      <c r="BQ308" s="1">
        <v>43207</v>
      </c>
      <c r="BR308">
        <v>9</v>
      </c>
      <c r="BS308">
        <v>7</v>
      </c>
      <c r="BT308">
        <v>2</v>
      </c>
      <c r="BU308">
        <v>44</v>
      </c>
      <c r="BV308">
        <v>1</v>
      </c>
      <c r="BW308">
        <v>0</v>
      </c>
      <c r="BX308">
        <v>44</v>
      </c>
      <c r="BY308">
        <v>20</v>
      </c>
      <c r="CA308" t="s">
        <v>829</v>
      </c>
      <c r="CB308" t="s">
        <v>830</v>
      </c>
      <c r="CC308">
        <v>8069</v>
      </c>
      <c r="CD308">
        <v>340</v>
      </c>
      <c r="CE308">
        <v>8562998900</v>
      </c>
      <c r="CF308" t="s">
        <v>98</v>
      </c>
      <c r="CG308" t="s">
        <v>99</v>
      </c>
      <c r="CH308" s="1">
        <v>31637</v>
      </c>
      <c r="CI308" t="s">
        <v>99</v>
      </c>
      <c r="CJ308" t="s">
        <v>99</v>
      </c>
      <c r="CK308" t="s">
        <v>99</v>
      </c>
      <c r="CL308" t="s">
        <v>102</v>
      </c>
      <c r="CM308" t="s">
        <v>827</v>
      </c>
      <c r="CN308">
        <v>152</v>
      </c>
      <c r="CO308" s="1">
        <v>44621</v>
      </c>
      <c r="CP308" s="1"/>
      <c r="CV308"/>
    </row>
    <row r="309" spans="1:104" x14ac:dyDescent="0.25">
      <c r="A309" t="s">
        <v>233</v>
      </c>
      <c r="B309" s="18" t="s">
        <v>1767</v>
      </c>
      <c r="C309" s="18">
        <v>315005</v>
      </c>
      <c r="D309" t="s">
        <v>241</v>
      </c>
      <c r="E309" t="s">
        <v>243</v>
      </c>
      <c r="F309" t="s">
        <v>129</v>
      </c>
      <c r="G309" t="s">
        <v>1781</v>
      </c>
      <c r="H309">
        <v>84.1</v>
      </c>
      <c r="I309" t="s">
        <v>106</v>
      </c>
      <c r="K309" t="s">
        <v>99</v>
      </c>
      <c r="L309" t="s">
        <v>101</v>
      </c>
      <c r="M309">
        <v>2</v>
      </c>
      <c r="N309">
        <v>4</v>
      </c>
      <c r="O309">
        <v>1</v>
      </c>
      <c r="P309">
        <v>5</v>
      </c>
      <c r="Q309">
        <v>5</v>
      </c>
      <c r="R309">
        <v>5</v>
      </c>
      <c r="S309">
        <v>5</v>
      </c>
      <c r="U309" s="8">
        <v>3.6288100000000001</v>
      </c>
      <c r="V309" s="8">
        <v>1.13592</v>
      </c>
      <c r="W309">
        <v>25.8</v>
      </c>
      <c r="X309">
        <v>0.72192999999999996</v>
      </c>
      <c r="Y309">
        <v>1.8578399999999999</v>
      </c>
      <c r="Z309">
        <v>3.0358900000000002</v>
      </c>
      <c r="AA309">
        <v>0.64561999999999997</v>
      </c>
      <c r="AB309">
        <v>4.1349999999999998E-2</v>
      </c>
      <c r="AD309">
        <v>1.7709699999999999</v>
      </c>
      <c r="AE309">
        <v>23.8</v>
      </c>
      <c r="AG309">
        <v>1</v>
      </c>
      <c r="AJ309">
        <v>1.9798</v>
      </c>
      <c r="AK309">
        <v>0.69693000000000005</v>
      </c>
      <c r="AL309">
        <v>0.35209000000000001</v>
      </c>
      <c r="AM309">
        <v>3.0288200000000001</v>
      </c>
      <c r="AN309">
        <v>1.83128</v>
      </c>
      <c r="AO309">
        <v>0.76195999999999997</v>
      </c>
      <c r="AP309">
        <v>1.20821</v>
      </c>
      <c r="AQ309">
        <v>3.78274</v>
      </c>
      <c r="AS309">
        <v>0</v>
      </c>
      <c r="AT309">
        <v>13</v>
      </c>
      <c r="AU309">
        <v>0</v>
      </c>
      <c r="AV309">
        <v>1</v>
      </c>
      <c r="AW309" s="4">
        <v>14035</v>
      </c>
      <c r="AX309">
        <v>0</v>
      </c>
      <c r="AY309">
        <v>1</v>
      </c>
      <c r="BA309" s="1">
        <v>44350</v>
      </c>
      <c r="BB309">
        <v>12</v>
      </c>
      <c r="BC309">
        <v>11</v>
      </c>
      <c r="BD309">
        <v>2</v>
      </c>
      <c r="BE309">
        <v>64</v>
      </c>
      <c r="BF309">
        <v>1</v>
      </c>
      <c r="BG309">
        <v>0</v>
      </c>
      <c r="BH309">
        <v>64</v>
      </c>
      <c r="BI309" s="1">
        <v>43676</v>
      </c>
      <c r="BJ309">
        <v>7</v>
      </c>
      <c r="BK309">
        <v>7</v>
      </c>
      <c r="BL309">
        <v>0</v>
      </c>
      <c r="BM309">
        <v>120</v>
      </c>
      <c r="BN309">
        <v>1</v>
      </c>
      <c r="BO309">
        <v>0</v>
      </c>
      <c r="BP309">
        <v>120</v>
      </c>
      <c r="BQ309" s="1">
        <v>43284</v>
      </c>
      <c r="BR309">
        <v>2</v>
      </c>
      <c r="BS309">
        <v>1</v>
      </c>
      <c r="BT309">
        <v>1</v>
      </c>
      <c r="BU309">
        <v>8</v>
      </c>
      <c r="BV309">
        <v>1</v>
      </c>
      <c r="BW309">
        <v>0</v>
      </c>
      <c r="BX309">
        <v>8</v>
      </c>
      <c r="BY309">
        <v>73.332999999999998</v>
      </c>
      <c r="CA309" t="s">
        <v>244</v>
      </c>
      <c r="CB309" t="s">
        <v>245</v>
      </c>
      <c r="CC309">
        <v>7974</v>
      </c>
      <c r="CD309">
        <v>370</v>
      </c>
      <c r="CE309">
        <v>9084648600</v>
      </c>
      <c r="CF309" t="s">
        <v>98</v>
      </c>
      <c r="CG309" t="s">
        <v>99</v>
      </c>
      <c r="CH309" s="1">
        <v>24473</v>
      </c>
      <c r="CI309" t="s">
        <v>99</v>
      </c>
      <c r="CJ309" t="s">
        <v>99</v>
      </c>
      <c r="CK309" t="s">
        <v>99</v>
      </c>
      <c r="CL309" t="s">
        <v>102</v>
      </c>
      <c r="CM309" t="s">
        <v>242</v>
      </c>
      <c r="CN309">
        <v>106</v>
      </c>
      <c r="CO309" s="1">
        <v>44621</v>
      </c>
      <c r="CP309" s="1"/>
      <c r="CV309"/>
    </row>
    <row r="310" spans="1:104" x14ac:dyDescent="0.25">
      <c r="A310" t="s">
        <v>233</v>
      </c>
      <c r="B310" s="18" t="s">
        <v>1767</v>
      </c>
      <c r="C310" s="18">
        <v>315519</v>
      </c>
      <c r="D310" t="s">
        <v>1696</v>
      </c>
      <c r="E310" t="s">
        <v>116</v>
      </c>
      <c r="F310" t="s">
        <v>181</v>
      </c>
      <c r="G310" t="s">
        <v>1781</v>
      </c>
      <c r="H310">
        <v>36.9</v>
      </c>
      <c r="I310" t="s">
        <v>105</v>
      </c>
      <c r="K310" t="s">
        <v>99</v>
      </c>
      <c r="L310" t="s">
        <v>113</v>
      </c>
      <c r="M310">
        <v>2</v>
      </c>
      <c r="N310">
        <v>4</v>
      </c>
      <c r="O310">
        <v>1</v>
      </c>
      <c r="P310">
        <v>4</v>
      </c>
      <c r="R310">
        <v>4</v>
      </c>
      <c r="S310">
        <v>5</v>
      </c>
      <c r="U310" s="8">
        <v>3.9201899999999998</v>
      </c>
      <c r="V310" s="8">
        <v>1.5397799999999999</v>
      </c>
      <c r="X310">
        <v>0.79039000000000004</v>
      </c>
      <c r="Y310">
        <v>2.3301699999999999</v>
      </c>
      <c r="Z310">
        <v>3.2083599999999999</v>
      </c>
      <c r="AA310">
        <v>1.12222</v>
      </c>
      <c r="AB310">
        <v>0.46266000000000002</v>
      </c>
      <c r="AC310">
        <v>6</v>
      </c>
      <c r="AD310">
        <v>1.5900099999999999</v>
      </c>
      <c r="AF310">
        <v>6</v>
      </c>
      <c r="AH310">
        <v>6</v>
      </c>
      <c r="AJ310">
        <v>2.1176499999999998</v>
      </c>
      <c r="AK310">
        <v>0.90922000000000003</v>
      </c>
      <c r="AL310">
        <v>0.50671999999999995</v>
      </c>
      <c r="AM310">
        <v>3.5335899999999998</v>
      </c>
      <c r="AN310">
        <v>1.53714</v>
      </c>
      <c r="AO310">
        <v>0.63944000000000001</v>
      </c>
      <c r="AP310">
        <v>1.1379999999999999</v>
      </c>
      <c r="AQ310">
        <v>3.5027200000000001</v>
      </c>
      <c r="AS310">
        <v>0</v>
      </c>
      <c r="AT310">
        <v>0</v>
      </c>
      <c r="AU310">
        <v>4</v>
      </c>
      <c r="AV310">
        <v>1</v>
      </c>
      <c r="AW310" s="4">
        <v>14534</v>
      </c>
      <c r="AX310">
        <v>0</v>
      </c>
      <c r="AY310">
        <v>1</v>
      </c>
      <c r="BA310" s="1">
        <v>44124</v>
      </c>
      <c r="BB310">
        <v>0</v>
      </c>
      <c r="BC310">
        <v>0</v>
      </c>
      <c r="BD310">
        <v>0</v>
      </c>
      <c r="BE310">
        <v>0</v>
      </c>
      <c r="BF310">
        <v>1</v>
      </c>
      <c r="BG310">
        <v>0</v>
      </c>
      <c r="BH310">
        <v>0</v>
      </c>
      <c r="BI310" s="1">
        <v>43560</v>
      </c>
      <c r="BJ310">
        <v>7</v>
      </c>
      <c r="BK310">
        <v>5</v>
      </c>
      <c r="BL310">
        <v>0</v>
      </c>
      <c r="BM310">
        <v>128</v>
      </c>
      <c r="BN310">
        <v>1</v>
      </c>
      <c r="BO310">
        <v>0</v>
      </c>
      <c r="BP310">
        <v>128</v>
      </c>
      <c r="BQ310" s="1">
        <v>43187</v>
      </c>
      <c r="BR310">
        <v>4</v>
      </c>
      <c r="BS310">
        <v>4</v>
      </c>
      <c r="BT310">
        <v>0</v>
      </c>
      <c r="BU310">
        <v>16</v>
      </c>
      <c r="BV310">
        <v>1</v>
      </c>
      <c r="BW310">
        <v>0</v>
      </c>
      <c r="BX310">
        <v>16</v>
      </c>
      <c r="BY310">
        <v>45.332999999999998</v>
      </c>
      <c r="CA310" t="s">
        <v>1698</v>
      </c>
      <c r="CB310" t="s">
        <v>1699</v>
      </c>
      <c r="CC310">
        <v>8690</v>
      </c>
      <c r="CD310">
        <v>260</v>
      </c>
      <c r="CE310">
        <v>6096312555</v>
      </c>
      <c r="CF310" t="s">
        <v>98</v>
      </c>
      <c r="CG310" t="s">
        <v>99</v>
      </c>
      <c r="CH310" s="1">
        <v>42060</v>
      </c>
      <c r="CI310" t="s">
        <v>99</v>
      </c>
      <c r="CJ310" t="s">
        <v>99</v>
      </c>
      <c r="CK310" t="s">
        <v>99</v>
      </c>
      <c r="CL310" t="s">
        <v>102</v>
      </c>
      <c r="CM310" t="s">
        <v>1697</v>
      </c>
      <c r="CN310">
        <v>55</v>
      </c>
      <c r="CO310" s="1">
        <v>44621</v>
      </c>
      <c r="CP310" s="1"/>
      <c r="CV310">
        <v>2</v>
      </c>
    </row>
    <row r="311" spans="1:104" x14ac:dyDescent="0.25">
      <c r="A311" t="s">
        <v>233</v>
      </c>
      <c r="B311" s="18" t="s">
        <v>1767</v>
      </c>
      <c r="C311" s="18">
        <v>315526</v>
      </c>
      <c r="D311" t="s">
        <v>1726</v>
      </c>
      <c r="E311" t="s">
        <v>139</v>
      </c>
      <c r="F311" t="s">
        <v>206</v>
      </c>
      <c r="G311" t="s">
        <v>1781</v>
      </c>
      <c r="H311">
        <v>60.6</v>
      </c>
      <c r="I311" t="s">
        <v>106</v>
      </c>
      <c r="K311" t="s">
        <v>99</v>
      </c>
      <c r="L311" t="s">
        <v>113</v>
      </c>
      <c r="M311">
        <v>5</v>
      </c>
      <c r="N311">
        <v>4</v>
      </c>
      <c r="O311">
        <v>4</v>
      </c>
      <c r="P311">
        <v>5</v>
      </c>
      <c r="R311">
        <v>5</v>
      </c>
      <c r="S311">
        <v>4</v>
      </c>
      <c r="U311" s="8">
        <v>5.5294999999999996</v>
      </c>
      <c r="V311" s="8">
        <v>1.06334</v>
      </c>
      <c r="X311">
        <v>1.72597</v>
      </c>
      <c r="Y311">
        <v>2.78931</v>
      </c>
      <c r="Z311">
        <v>4.6463400000000004</v>
      </c>
      <c r="AA311">
        <v>0.79413</v>
      </c>
      <c r="AB311">
        <v>0.49991000000000002</v>
      </c>
      <c r="AC311">
        <v>6</v>
      </c>
      <c r="AD311">
        <v>2.7401800000000001</v>
      </c>
      <c r="AF311">
        <v>6</v>
      </c>
      <c r="AG311">
        <v>6</v>
      </c>
      <c r="AJ311">
        <v>2.2241</v>
      </c>
      <c r="AK311">
        <v>0.99014999999999997</v>
      </c>
      <c r="AL311">
        <v>0.53390000000000004</v>
      </c>
      <c r="AM311">
        <v>3.7481599999999999</v>
      </c>
      <c r="AN311">
        <v>2.5222600000000002</v>
      </c>
      <c r="AO311">
        <v>1.2822</v>
      </c>
      <c r="AP311">
        <v>0.74587000000000003</v>
      </c>
      <c r="AQ311">
        <v>4.6578299999999997</v>
      </c>
      <c r="AS311">
        <v>0</v>
      </c>
      <c r="AT311">
        <v>0</v>
      </c>
      <c r="AU311">
        <v>0</v>
      </c>
      <c r="AV311">
        <v>0</v>
      </c>
      <c r="AW311" s="4">
        <v>0</v>
      </c>
      <c r="AX311">
        <v>0</v>
      </c>
      <c r="AY311">
        <v>0</v>
      </c>
      <c r="BA311" s="1">
        <v>44368</v>
      </c>
      <c r="BB311">
        <v>3</v>
      </c>
      <c r="BC311">
        <v>2</v>
      </c>
      <c r="BD311">
        <v>1</v>
      </c>
      <c r="BE311">
        <v>12</v>
      </c>
      <c r="BF311">
        <v>1</v>
      </c>
      <c r="BG311">
        <v>0</v>
      </c>
      <c r="BH311">
        <v>12</v>
      </c>
      <c r="BI311" s="1">
        <v>43678</v>
      </c>
      <c r="BJ311">
        <v>1</v>
      </c>
      <c r="BK311">
        <v>1</v>
      </c>
      <c r="BL311">
        <v>0</v>
      </c>
      <c r="BM311">
        <v>4</v>
      </c>
      <c r="BN311">
        <v>1</v>
      </c>
      <c r="BO311">
        <v>0</v>
      </c>
      <c r="BP311">
        <v>4</v>
      </c>
      <c r="BQ311" s="1">
        <v>43270</v>
      </c>
      <c r="BR311">
        <v>0</v>
      </c>
      <c r="BS311">
        <v>0</v>
      </c>
      <c r="BT311">
        <v>0</v>
      </c>
      <c r="BU311">
        <v>0</v>
      </c>
      <c r="BV311">
        <v>0</v>
      </c>
      <c r="BW311">
        <v>0</v>
      </c>
      <c r="BX311">
        <v>0</v>
      </c>
      <c r="BY311">
        <v>7.3330000000000002</v>
      </c>
      <c r="CA311" t="s">
        <v>1728</v>
      </c>
      <c r="CB311" t="s">
        <v>1729</v>
      </c>
      <c r="CC311">
        <v>7039</v>
      </c>
      <c r="CD311">
        <v>200</v>
      </c>
      <c r="CE311">
        <v>9737588200</v>
      </c>
      <c r="CF311" t="s">
        <v>98</v>
      </c>
      <c r="CG311" t="s">
        <v>99</v>
      </c>
      <c r="CH311" s="1">
        <v>43271</v>
      </c>
      <c r="CI311" t="s">
        <v>99</v>
      </c>
      <c r="CJ311" t="s">
        <v>99</v>
      </c>
      <c r="CK311" t="s">
        <v>99</v>
      </c>
      <c r="CL311" t="s">
        <v>102</v>
      </c>
      <c r="CM311" t="s">
        <v>1727</v>
      </c>
      <c r="CN311">
        <v>124</v>
      </c>
      <c r="CO311" s="1">
        <v>44621</v>
      </c>
      <c r="CP311" s="1"/>
      <c r="CV311">
        <v>2</v>
      </c>
    </row>
    <row r="312" spans="1:104" x14ac:dyDescent="0.25">
      <c r="A312" t="s">
        <v>233</v>
      </c>
      <c r="B312" s="18" t="s">
        <v>1767</v>
      </c>
      <c r="C312" s="18">
        <v>315463</v>
      </c>
      <c r="D312" t="s">
        <v>1504</v>
      </c>
      <c r="E312" t="s">
        <v>272</v>
      </c>
      <c r="F312" t="s">
        <v>273</v>
      </c>
      <c r="G312" t="s">
        <v>1781</v>
      </c>
      <c r="H312">
        <v>85.8</v>
      </c>
      <c r="I312" t="s">
        <v>97</v>
      </c>
      <c r="K312" t="s">
        <v>99</v>
      </c>
      <c r="L312" t="s">
        <v>104</v>
      </c>
      <c r="M312">
        <v>4</v>
      </c>
      <c r="N312">
        <v>3</v>
      </c>
      <c r="O312">
        <v>3</v>
      </c>
      <c r="P312">
        <v>5</v>
      </c>
      <c r="Q312">
        <v>5</v>
      </c>
      <c r="R312">
        <v>4</v>
      </c>
      <c r="S312">
        <v>3</v>
      </c>
      <c r="U312" s="8">
        <v>3.8837299999999999</v>
      </c>
      <c r="V312" s="8">
        <v>1.1891700000000001</v>
      </c>
      <c r="W312">
        <v>42.9</v>
      </c>
      <c r="X312">
        <v>0.95401999999999998</v>
      </c>
      <c r="Y312">
        <v>2.1431900000000002</v>
      </c>
      <c r="Z312">
        <v>3.1764600000000001</v>
      </c>
      <c r="AA312">
        <v>0.84103000000000006</v>
      </c>
      <c r="AB312">
        <v>0.24174000000000001</v>
      </c>
      <c r="AD312">
        <v>1.74054</v>
      </c>
      <c r="AE312">
        <v>30.4</v>
      </c>
      <c r="AG312">
        <v>1</v>
      </c>
      <c r="AJ312">
        <v>2.141</v>
      </c>
      <c r="AK312">
        <v>0.72829999999999995</v>
      </c>
      <c r="AL312">
        <v>0.61175000000000002</v>
      </c>
      <c r="AM312">
        <v>3.4810599999999998</v>
      </c>
      <c r="AN312">
        <v>1.66431</v>
      </c>
      <c r="AO312">
        <v>0.96353999999999995</v>
      </c>
      <c r="AP312">
        <v>0.72797999999999996</v>
      </c>
      <c r="AQ312">
        <v>3.5225200000000001</v>
      </c>
      <c r="AS312">
        <v>0</v>
      </c>
      <c r="AT312">
        <v>5</v>
      </c>
      <c r="AU312">
        <v>0</v>
      </c>
      <c r="AV312">
        <v>1</v>
      </c>
      <c r="AW312" s="4">
        <v>9750</v>
      </c>
      <c r="AX312">
        <v>0</v>
      </c>
      <c r="AY312">
        <v>1</v>
      </c>
      <c r="BA312" s="1">
        <v>44274</v>
      </c>
      <c r="BB312">
        <v>3</v>
      </c>
      <c r="BC312">
        <v>1</v>
      </c>
      <c r="BD312">
        <v>2</v>
      </c>
      <c r="BE312">
        <v>24</v>
      </c>
      <c r="BF312">
        <v>1</v>
      </c>
      <c r="BG312">
        <v>0</v>
      </c>
      <c r="BH312">
        <v>24</v>
      </c>
      <c r="BI312" s="1">
        <v>43608</v>
      </c>
      <c r="BJ312">
        <v>3</v>
      </c>
      <c r="BK312">
        <v>3</v>
      </c>
      <c r="BL312">
        <v>0</v>
      </c>
      <c r="BM312">
        <v>12</v>
      </c>
      <c r="BN312">
        <v>1</v>
      </c>
      <c r="BO312">
        <v>0</v>
      </c>
      <c r="BP312">
        <v>12</v>
      </c>
      <c r="BQ312" s="1">
        <v>43224</v>
      </c>
      <c r="BR312">
        <v>3</v>
      </c>
      <c r="BS312">
        <v>3</v>
      </c>
      <c r="BT312">
        <v>0</v>
      </c>
      <c r="BU312">
        <v>12</v>
      </c>
      <c r="BV312">
        <v>1</v>
      </c>
      <c r="BW312">
        <v>0</v>
      </c>
      <c r="BX312">
        <v>12</v>
      </c>
      <c r="BY312">
        <v>18</v>
      </c>
      <c r="CA312" t="s">
        <v>1506</v>
      </c>
      <c r="CB312" t="s">
        <v>1507</v>
      </c>
      <c r="CC312">
        <v>7747</v>
      </c>
      <c r="CD312">
        <v>290</v>
      </c>
      <c r="CE312">
        <v>7327655600</v>
      </c>
      <c r="CF312" t="s">
        <v>98</v>
      </c>
      <c r="CG312" t="s">
        <v>99</v>
      </c>
      <c r="CH312" s="1">
        <v>36690</v>
      </c>
      <c r="CI312" t="s">
        <v>99</v>
      </c>
      <c r="CJ312" t="s">
        <v>99</v>
      </c>
      <c r="CK312" t="s">
        <v>99</v>
      </c>
      <c r="CL312" t="s">
        <v>102</v>
      </c>
      <c r="CM312" t="s">
        <v>1505</v>
      </c>
      <c r="CN312">
        <v>130</v>
      </c>
      <c r="CO312" s="1">
        <v>44621</v>
      </c>
      <c r="CP312" s="1"/>
      <c r="CV312"/>
    </row>
    <row r="313" spans="1:104" x14ac:dyDescent="0.25">
      <c r="A313" t="s">
        <v>233</v>
      </c>
      <c r="B313" s="18" t="s">
        <v>1767</v>
      </c>
      <c r="C313" s="18">
        <v>315370</v>
      </c>
      <c r="D313" t="s">
        <v>1261</v>
      </c>
      <c r="E313" t="s">
        <v>177</v>
      </c>
      <c r="F313" t="s">
        <v>181</v>
      </c>
      <c r="G313" t="s">
        <v>1781</v>
      </c>
      <c r="H313">
        <v>100.1</v>
      </c>
      <c r="I313" t="s">
        <v>97</v>
      </c>
      <c r="K313" t="s">
        <v>99</v>
      </c>
      <c r="L313" t="s">
        <v>104</v>
      </c>
      <c r="M313">
        <v>2</v>
      </c>
      <c r="N313">
        <v>3</v>
      </c>
      <c r="O313">
        <v>1</v>
      </c>
      <c r="P313">
        <v>5</v>
      </c>
      <c r="Q313">
        <v>5</v>
      </c>
      <c r="R313">
        <v>5</v>
      </c>
      <c r="S313">
        <v>4</v>
      </c>
      <c r="U313" s="8">
        <v>3.2555200000000002</v>
      </c>
      <c r="V313" s="8">
        <v>0.64853000000000005</v>
      </c>
      <c r="W313">
        <v>24.5</v>
      </c>
      <c r="X313">
        <v>0.9204</v>
      </c>
      <c r="Y313">
        <v>1.5689299999999999</v>
      </c>
      <c r="Z313">
        <v>2.69137</v>
      </c>
      <c r="AA313">
        <v>0.44657000000000002</v>
      </c>
      <c r="AB313">
        <v>0.10562000000000001</v>
      </c>
      <c r="AD313">
        <v>1.68658</v>
      </c>
      <c r="AE313">
        <v>30.8</v>
      </c>
      <c r="AG313">
        <v>0</v>
      </c>
      <c r="AJ313">
        <v>1.94895</v>
      </c>
      <c r="AK313">
        <v>0.67315999999999998</v>
      </c>
      <c r="AL313">
        <v>0.29154000000000002</v>
      </c>
      <c r="AM313">
        <v>2.9136600000000001</v>
      </c>
      <c r="AN313">
        <v>1.77163</v>
      </c>
      <c r="AO313">
        <v>1.00573</v>
      </c>
      <c r="AP313">
        <v>0.83308000000000004</v>
      </c>
      <c r="AQ313">
        <v>3.5277500000000002</v>
      </c>
      <c r="AS313">
        <v>0</v>
      </c>
      <c r="AT313">
        <v>17</v>
      </c>
      <c r="AU313">
        <v>2</v>
      </c>
      <c r="AV313">
        <v>1</v>
      </c>
      <c r="AW313" s="4">
        <v>9750</v>
      </c>
      <c r="AX313">
        <v>0</v>
      </c>
      <c r="AY313">
        <v>1</v>
      </c>
      <c r="BA313" s="1">
        <v>44131</v>
      </c>
      <c r="BB313">
        <v>4</v>
      </c>
      <c r="BC313">
        <v>4</v>
      </c>
      <c r="BD313">
        <v>0</v>
      </c>
      <c r="BE313">
        <v>20</v>
      </c>
      <c r="BF313">
        <v>1</v>
      </c>
      <c r="BG313">
        <v>0</v>
      </c>
      <c r="BH313">
        <v>20</v>
      </c>
      <c r="BI313" s="1">
        <v>43588</v>
      </c>
      <c r="BJ313">
        <v>6</v>
      </c>
      <c r="BK313">
        <v>4</v>
      </c>
      <c r="BL313">
        <v>0</v>
      </c>
      <c r="BM313">
        <v>40</v>
      </c>
      <c r="BN313">
        <v>1</v>
      </c>
      <c r="BO313">
        <v>0</v>
      </c>
      <c r="BP313">
        <v>40</v>
      </c>
      <c r="BQ313" s="1">
        <v>43256</v>
      </c>
      <c r="BR313">
        <v>23</v>
      </c>
      <c r="BS313">
        <v>18</v>
      </c>
      <c r="BT313">
        <v>5</v>
      </c>
      <c r="BU313">
        <v>116</v>
      </c>
      <c r="BV313">
        <v>1</v>
      </c>
      <c r="BW313">
        <v>0</v>
      </c>
      <c r="BX313">
        <v>116</v>
      </c>
      <c r="BY313">
        <v>42.667000000000002</v>
      </c>
      <c r="CA313" t="s">
        <v>1263</v>
      </c>
      <c r="CB313" t="s">
        <v>1264</v>
      </c>
      <c r="CC313">
        <v>8540</v>
      </c>
      <c r="CD313">
        <v>260</v>
      </c>
      <c r="CE313">
        <v>6099871221</v>
      </c>
      <c r="CF313" t="s">
        <v>98</v>
      </c>
      <c r="CG313" t="s">
        <v>99</v>
      </c>
      <c r="CH313" s="1">
        <v>35677</v>
      </c>
      <c r="CI313" t="s">
        <v>99</v>
      </c>
      <c r="CJ313" t="s">
        <v>99</v>
      </c>
      <c r="CK313" t="s">
        <v>99</v>
      </c>
      <c r="CL313" t="s">
        <v>102</v>
      </c>
      <c r="CM313" t="s">
        <v>1262</v>
      </c>
      <c r="CN313">
        <v>180</v>
      </c>
      <c r="CO313" s="1">
        <v>44621</v>
      </c>
      <c r="CP313" s="1"/>
      <c r="CV313"/>
    </row>
    <row r="314" spans="1:104" x14ac:dyDescent="0.25">
      <c r="A314" t="s">
        <v>233</v>
      </c>
      <c r="B314" s="18" t="s">
        <v>1767</v>
      </c>
      <c r="C314" s="18">
        <v>315521</v>
      </c>
      <c r="D314" t="s">
        <v>1704</v>
      </c>
      <c r="E314" t="s">
        <v>217</v>
      </c>
      <c r="F314" t="s">
        <v>628</v>
      </c>
      <c r="G314" t="s">
        <v>1781</v>
      </c>
      <c r="H314">
        <v>57</v>
      </c>
      <c r="I314" t="s">
        <v>106</v>
      </c>
      <c r="K314" t="s">
        <v>99</v>
      </c>
      <c r="L314" t="s">
        <v>113</v>
      </c>
      <c r="M314">
        <v>2</v>
      </c>
      <c r="N314">
        <v>3</v>
      </c>
      <c r="O314">
        <v>1</v>
      </c>
      <c r="P314">
        <v>5</v>
      </c>
      <c r="R314">
        <v>5</v>
      </c>
      <c r="S314">
        <v>3</v>
      </c>
      <c r="U314" s="8">
        <v>4.5530200000000001</v>
      </c>
      <c r="V314" s="8">
        <v>1.0323899999999999</v>
      </c>
      <c r="W314">
        <v>59.5</v>
      </c>
      <c r="X314">
        <v>1.45017</v>
      </c>
      <c r="Y314">
        <v>2.4825599999999999</v>
      </c>
      <c r="Z314">
        <v>3.6326999999999998</v>
      </c>
      <c r="AA314">
        <v>0.53078999999999998</v>
      </c>
      <c r="AB314">
        <v>0.38513999999999998</v>
      </c>
      <c r="AD314">
        <v>2.0704600000000002</v>
      </c>
      <c r="AE314">
        <v>52.6</v>
      </c>
      <c r="AG314">
        <v>7</v>
      </c>
      <c r="AJ314">
        <v>2.0280100000000001</v>
      </c>
      <c r="AK314">
        <v>0.92608000000000001</v>
      </c>
      <c r="AL314">
        <v>0.54146000000000005</v>
      </c>
      <c r="AM314">
        <v>3.4955500000000002</v>
      </c>
      <c r="AN314">
        <v>2.0900799999999999</v>
      </c>
      <c r="AO314">
        <v>1.15185</v>
      </c>
      <c r="AP314">
        <v>0.71406000000000003</v>
      </c>
      <c r="AQ314">
        <v>4.1124400000000003</v>
      </c>
      <c r="AS314">
        <v>3</v>
      </c>
      <c r="AT314">
        <v>25</v>
      </c>
      <c r="AU314">
        <v>2</v>
      </c>
      <c r="AV314">
        <v>1</v>
      </c>
      <c r="AW314" s="4">
        <v>9750</v>
      </c>
      <c r="AX314">
        <v>0</v>
      </c>
      <c r="AY314">
        <v>1</v>
      </c>
      <c r="BA314" s="1">
        <v>44286</v>
      </c>
      <c r="BB314">
        <v>4</v>
      </c>
      <c r="BC314">
        <v>2</v>
      </c>
      <c r="BD314">
        <v>0</v>
      </c>
      <c r="BE314">
        <v>36</v>
      </c>
      <c r="BF314">
        <v>1</v>
      </c>
      <c r="BG314">
        <v>0</v>
      </c>
      <c r="BH314">
        <v>36</v>
      </c>
      <c r="BI314" s="1">
        <v>43686</v>
      </c>
      <c r="BJ314">
        <v>7</v>
      </c>
      <c r="BK314">
        <v>6</v>
      </c>
      <c r="BL314">
        <v>1</v>
      </c>
      <c r="BM314">
        <v>28</v>
      </c>
      <c r="BN314">
        <v>1</v>
      </c>
      <c r="BO314">
        <v>0</v>
      </c>
      <c r="BP314">
        <v>28</v>
      </c>
      <c r="BQ314" s="1">
        <v>43287</v>
      </c>
      <c r="BR314">
        <v>10</v>
      </c>
      <c r="BS314">
        <v>3</v>
      </c>
      <c r="BT314">
        <v>7</v>
      </c>
      <c r="BU314">
        <v>48</v>
      </c>
      <c r="BV314">
        <v>1</v>
      </c>
      <c r="BW314">
        <v>0</v>
      </c>
      <c r="BX314">
        <v>48</v>
      </c>
      <c r="BY314">
        <v>35.332999999999998</v>
      </c>
      <c r="CA314" t="s">
        <v>1706</v>
      </c>
      <c r="CB314" t="s">
        <v>1707</v>
      </c>
      <c r="CC314">
        <v>8096</v>
      </c>
      <c r="CD314">
        <v>220</v>
      </c>
      <c r="CE314">
        <v>8563451200</v>
      </c>
      <c r="CF314" t="s">
        <v>98</v>
      </c>
      <c r="CG314" t="s">
        <v>99</v>
      </c>
      <c r="CH314" s="1">
        <v>42495</v>
      </c>
      <c r="CI314" t="s">
        <v>99</v>
      </c>
      <c r="CJ314" t="s">
        <v>99</v>
      </c>
      <c r="CK314" t="s">
        <v>99</v>
      </c>
      <c r="CL314" t="s">
        <v>102</v>
      </c>
      <c r="CM314" t="s">
        <v>1705</v>
      </c>
      <c r="CN314">
        <v>124</v>
      </c>
      <c r="CO314" s="1">
        <v>44621</v>
      </c>
      <c r="CP314" s="1"/>
      <c r="CV314">
        <v>2</v>
      </c>
    </row>
    <row r="315" spans="1:104" x14ac:dyDescent="0.25">
      <c r="A315" t="s">
        <v>233</v>
      </c>
      <c r="B315" s="18" t="s">
        <v>1767</v>
      </c>
      <c r="C315" s="18">
        <v>315471</v>
      </c>
      <c r="D315" t="s">
        <v>1530</v>
      </c>
      <c r="E315" t="s">
        <v>172</v>
      </c>
      <c r="F315" t="s">
        <v>206</v>
      </c>
      <c r="G315" t="s">
        <v>1782</v>
      </c>
      <c r="H315">
        <v>27</v>
      </c>
      <c r="I315" t="s">
        <v>108</v>
      </c>
      <c r="K315" t="s">
        <v>99</v>
      </c>
      <c r="L315" t="s">
        <v>101</v>
      </c>
      <c r="M315">
        <v>5</v>
      </c>
      <c r="N315">
        <v>3</v>
      </c>
      <c r="O315">
        <v>5</v>
      </c>
      <c r="P315">
        <v>4</v>
      </c>
      <c r="Q315">
        <v>4</v>
      </c>
      <c r="S315">
        <v>3</v>
      </c>
      <c r="U315" s="8">
        <v>4.0499799999999997</v>
      </c>
      <c r="V315" s="8">
        <v>0.68888000000000005</v>
      </c>
      <c r="W315">
        <v>17.399999999999999</v>
      </c>
      <c r="X315">
        <v>0.49418000000000001</v>
      </c>
      <c r="Y315">
        <v>1.18306</v>
      </c>
      <c r="Z315">
        <v>4.0940599999999998</v>
      </c>
      <c r="AA315">
        <v>0.64231000000000005</v>
      </c>
      <c r="AB315">
        <v>0</v>
      </c>
      <c r="AD315">
        <v>2.8669199999999999</v>
      </c>
      <c r="AE315">
        <v>20</v>
      </c>
      <c r="AH315">
        <v>6</v>
      </c>
      <c r="AJ315">
        <v>2.0280100000000001</v>
      </c>
      <c r="AK315">
        <v>0.65544000000000002</v>
      </c>
      <c r="AL315">
        <v>0.43637999999999999</v>
      </c>
      <c r="AM315">
        <v>3.1198299999999999</v>
      </c>
      <c r="AN315">
        <v>2.8940800000000002</v>
      </c>
      <c r="AO315">
        <v>0.55459000000000003</v>
      </c>
      <c r="AP315">
        <v>0.59119999999999995</v>
      </c>
      <c r="AQ315">
        <v>4.0986099999999999</v>
      </c>
      <c r="AS315">
        <v>0</v>
      </c>
      <c r="AT315">
        <v>0</v>
      </c>
      <c r="AU315">
        <v>0</v>
      </c>
      <c r="AV315">
        <v>0</v>
      </c>
      <c r="AW315" s="4">
        <v>0</v>
      </c>
      <c r="AX315">
        <v>0</v>
      </c>
      <c r="AY315">
        <v>0</v>
      </c>
      <c r="BA315" s="1">
        <v>44091</v>
      </c>
      <c r="BB315">
        <v>0</v>
      </c>
      <c r="BC315">
        <v>0</v>
      </c>
      <c r="BD315">
        <v>0</v>
      </c>
      <c r="BE315">
        <v>0</v>
      </c>
      <c r="BF315">
        <v>0</v>
      </c>
      <c r="BG315">
        <v>0</v>
      </c>
      <c r="BH315">
        <v>0</v>
      </c>
      <c r="BI315" s="1">
        <v>43556</v>
      </c>
      <c r="BJ315">
        <v>0</v>
      </c>
      <c r="BK315">
        <v>0</v>
      </c>
      <c r="BL315">
        <v>0</v>
      </c>
      <c r="BM315">
        <v>0</v>
      </c>
      <c r="BN315">
        <v>0</v>
      </c>
      <c r="BO315">
        <v>0</v>
      </c>
      <c r="BP315">
        <v>0</v>
      </c>
      <c r="BQ315" s="1">
        <v>43231</v>
      </c>
      <c r="BR315">
        <v>2</v>
      </c>
      <c r="BS315">
        <v>2</v>
      </c>
      <c r="BT315">
        <v>0</v>
      </c>
      <c r="BU315">
        <v>20</v>
      </c>
      <c r="BV315">
        <v>1</v>
      </c>
      <c r="BW315">
        <v>0</v>
      </c>
      <c r="BX315">
        <v>20</v>
      </c>
      <c r="BY315">
        <v>3.3330000000000002</v>
      </c>
      <c r="CA315" t="s">
        <v>1532</v>
      </c>
      <c r="CB315" t="s">
        <v>1533</v>
      </c>
      <c r="CC315">
        <v>7006</v>
      </c>
      <c r="CD315">
        <v>200</v>
      </c>
      <c r="CE315">
        <v>9732261577</v>
      </c>
      <c r="CF315" t="s">
        <v>98</v>
      </c>
      <c r="CG315" t="s">
        <v>99</v>
      </c>
      <c r="CH315" s="1">
        <v>37148</v>
      </c>
      <c r="CI315" t="s">
        <v>99</v>
      </c>
      <c r="CJ315" t="s">
        <v>99</v>
      </c>
      <c r="CK315" t="s">
        <v>99</v>
      </c>
      <c r="CL315" t="s">
        <v>102</v>
      </c>
      <c r="CM315" t="s">
        <v>1531</v>
      </c>
      <c r="CN315">
        <v>30</v>
      </c>
      <c r="CO315" s="1">
        <v>44621</v>
      </c>
      <c r="CP315" s="1"/>
      <c r="CV315"/>
      <c r="CW315">
        <v>2</v>
      </c>
    </row>
    <row r="316" spans="1:104" x14ac:dyDescent="0.25">
      <c r="A316" t="s">
        <v>233</v>
      </c>
      <c r="B316" s="18" t="s">
        <v>1767</v>
      </c>
      <c r="C316" s="18">
        <v>315194</v>
      </c>
      <c r="D316" t="s">
        <v>684</v>
      </c>
      <c r="E316" t="s">
        <v>300</v>
      </c>
      <c r="F316" t="s">
        <v>206</v>
      </c>
      <c r="G316" t="s">
        <v>1782</v>
      </c>
      <c r="H316">
        <v>118.8</v>
      </c>
      <c r="I316" t="s">
        <v>108</v>
      </c>
      <c r="K316" t="s">
        <v>99</v>
      </c>
      <c r="L316" t="s">
        <v>104</v>
      </c>
      <c r="M316">
        <v>2</v>
      </c>
      <c r="N316">
        <v>1</v>
      </c>
      <c r="O316">
        <v>1</v>
      </c>
      <c r="P316">
        <v>5</v>
      </c>
      <c r="Q316">
        <v>5</v>
      </c>
      <c r="R316">
        <v>5</v>
      </c>
      <c r="S316">
        <v>1</v>
      </c>
      <c r="AC316">
        <v>6</v>
      </c>
      <c r="AF316">
        <v>6</v>
      </c>
      <c r="AH316">
        <v>6</v>
      </c>
      <c r="AS316">
        <v>0</v>
      </c>
      <c r="AT316">
        <v>0</v>
      </c>
      <c r="AU316">
        <v>2</v>
      </c>
      <c r="AV316">
        <v>2</v>
      </c>
      <c r="AW316" s="4">
        <v>42320</v>
      </c>
      <c r="AX316">
        <v>0</v>
      </c>
      <c r="AY316">
        <v>2</v>
      </c>
      <c r="BA316" s="1">
        <v>44467</v>
      </c>
      <c r="BB316">
        <v>7</v>
      </c>
      <c r="BC316">
        <v>7</v>
      </c>
      <c r="BD316">
        <v>0</v>
      </c>
      <c r="BE316">
        <v>99</v>
      </c>
      <c r="BF316">
        <v>1</v>
      </c>
      <c r="BG316">
        <v>0</v>
      </c>
      <c r="BH316">
        <v>99</v>
      </c>
      <c r="BI316" s="1">
        <v>43746</v>
      </c>
      <c r="BJ316">
        <v>3</v>
      </c>
      <c r="BK316">
        <v>1</v>
      </c>
      <c r="BL316">
        <v>0</v>
      </c>
      <c r="BM316">
        <v>20</v>
      </c>
      <c r="BN316">
        <v>1</v>
      </c>
      <c r="BO316">
        <v>0</v>
      </c>
      <c r="BP316">
        <v>20</v>
      </c>
      <c r="BQ316" s="1">
        <v>43413</v>
      </c>
      <c r="BR316">
        <v>2</v>
      </c>
      <c r="BS316">
        <v>2</v>
      </c>
      <c r="BT316">
        <v>0</v>
      </c>
      <c r="BU316">
        <v>20</v>
      </c>
      <c r="BV316">
        <v>1</v>
      </c>
      <c r="BW316">
        <v>0</v>
      </c>
      <c r="BX316">
        <v>20</v>
      </c>
      <c r="BY316">
        <v>59.5</v>
      </c>
      <c r="CA316" t="s">
        <v>686</v>
      </c>
      <c r="CB316" t="s">
        <v>687</v>
      </c>
      <c r="CC316">
        <v>7009</v>
      </c>
      <c r="CD316">
        <v>200</v>
      </c>
      <c r="CE316">
        <v>9737544800</v>
      </c>
      <c r="CF316" t="s">
        <v>98</v>
      </c>
      <c r="CG316" t="s">
        <v>100</v>
      </c>
      <c r="CH316" s="1">
        <v>30498</v>
      </c>
      <c r="CI316" t="s">
        <v>99</v>
      </c>
      <c r="CJ316" t="s">
        <v>99</v>
      </c>
      <c r="CK316" t="s">
        <v>99</v>
      </c>
      <c r="CL316" t="s">
        <v>102</v>
      </c>
      <c r="CM316" t="s">
        <v>685</v>
      </c>
      <c r="CN316">
        <v>151</v>
      </c>
      <c r="CO316" s="1">
        <v>44621</v>
      </c>
      <c r="CP316" s="1"/>
      <c r="CS316">
        <v>12</v>
      </c>
      <c r="CV316"/>
      <c r="CX316">
        <v>12</v>
      </c>
      <c r="CY316">
        <v>6</v>
      </c>
      <c r="CZ316">
        <v>6</v>
      </c>
    </row>
    <row r="317" spans="1:104" x14ac:dyDescent="0.25">
      <c r="A317" t="s">
        <v>233</v>
      </c>
      <c r="B317" s="18" t="s">
        <v>1767</v>
      </c>
      <c r="C317" s="18">
        <v>315318</v>
      </c>
      <c r="D317" t="s">
        <v>1078</v>
      </c>
      <c r="E317" t="s">
        <v>152</v>
      </c>
      <c r="F317" t="s">
        <v>147</v>
      </c>
      <c r="G317" t="s">
        <v>1782</v>
      </c>
      <c r="H317">
        <v>42.4</v>
      </c>
      <c r="I317" t="s">
        <v>108</v>
      </c>
      <c r="K317" t="s">
        <v>99</v>
      </c>
      <c r="L317" t="s">
        <v>104</v>
      </c>
      <c r="M317">
        <v>2</v>
      </c>
      <c r="N317">
        <v>5</v>
      </c>
      <c r="O317">
        <v>1</v>
      </c>
      <c r="P317">
        <v>5</v>
      </c>
      <c r="Q317">
        <v>5</v>
      </c>
      <c r="S317">
        <v>5</v>
      </c>
      <c r="U317" s="8">
        <v>4.4102199999999998</v>
      </c>
      <c r="V317" s="8">
        <v>0.94025000000000003</v>
      </c>
      <c r="W317">
        <v>22</v>
      </c>
      <c r="X317">
        <v>0.54361000000000004</v>
      </c>
      <c r="Y317">
        <v>1.48386</v>
      </c>
      <c r="Z317">
        <v>4.0793999999999997</v>
      </c>
      <c r="AA317">
        <v>0.66605999999999999</v>
      </c>
      <c r="AB317">
        <v>4.1110000000000001E-2</v>
      </c>
      <c r="AD317">
        <v>2.9263599999999999</v>
      </c>
      <c r="AE317">
        <v>0</v>
      </c>
      <c r="AG317">
        <v>0</v>
      </c>
      <c r="AJ317">
        <v>2.27434</v>
      </c>
      <c r="AK317">
        <v>0.66683999999999999</v>
      </c>
      <c r="AL317">
        <v>0.29461999999999999</v>
      </c>
      <c r="AM317">
        <v>3.2357900000000002</v>
      </c>
      <c r="AN317">
        <v>2.6341399999999999</v>
      </c>
      <c r="AO317">
        <v>0.59963999999999995</v>
      </c>
      <c r="AP317">
        <v>1.1952</v>
      </c>
      <c r="AQ317">
        <v>4.3032399999999997</v>
      </c>
      <c r="AS317">
        <v>0</v>
      </c>
      <c r="AT317">
        <v>0</v>
      </c>
      <c r="AU317">
        <v>1</v>
      </c>
      <c r="AV317">
        <v>1</v>
      </c>
      <c r="AW317" s="4">
        <v>650</v>
      </c>
      <c r="AX317">
        <v>0</v>
      </c>
      <c r="AY317">
        <v>1</v>
      </c>
      <c r="BA317" s="1">
        <v>44210</v>
      </c>
      <c r="BB317">
        <v>1</v>
      </c>
      <c r="BC317">
        <v>0</v>
      </c>
      <c r="BD317">
        <v>0</v>
      </c>
      <c r="BE317">
        <v>100</v>
      </c>
      <c r="BF317">
        <v>0</v>
      </c>
      <c r="BG317">
        <v>0</v>
      </c>
      <c r="BH317">
        <v>100</v>
      </c>
      <c r="BI317" s="1">
        <v>43623</v>
      </c>
      <c r="BJ317">
        <v>1</v>
      </c>
      <c r="BK317">
        <v>1</v>
      </c>
      <c r="BL317">
        <v>0</v>
      </c>
      <c r="BM317">
        <v>0</v>
      </c>
      <c r="BN317">
        <v>1</v>
      </c>
      <c r="BO317">
        <v>0</v>
      </c>
      <c r="BP317">
        <v>0</v>
      </c>
      <c r="BQ317" s="1">
        <v>43209</v>
      </c>
      <c r="BR317">
        <v>0</v>
      </c>
      <c r="BS317">
        <v>0</v>
      </c>
      <c r="BT317">
        <v>0</v>
      </c>
      <c r="BU317">
        <v>0</v>
      </c>
      <c r="BV317">
        <v>0</v>
      </c>
      <c r="BW317">
        <v>0</v>
      </c>
      <c r="BX317">
        <v>0</v>
      </c>
      <c r="BY317">
        <v>50</v>
      </c>
      <c r="CA317" t="s">
        <v>1080</v>
      </c>
      <c r="CB317" t="s">
        <v>1081</v>
      </c>
      <c r="CC317">
        <v>7095</v>
      </c>
      <c r="CD317">
        <v>270</v>
      </c>
      <c r="CE317">
        <v>7327500077</v>
      </c>
      <c r="CF317" t="s">
        <v>98</v>
      </c>
      <c r="CG317" t="s">
        <v>99</v>
      </c>
      <c r="CH317" s="1">
        <v>33925</v>
      </c>
      <c r="CI317" t="s">
        <v>99</v>
      </c>
      <c r="CJ317" t="s">
        <v>99</v>
      </c>
      <c r="CK317" t="s">
        <v>99</v>
      </c>
      <c r="CL317" t="s">
        <v>102</v>
      </c>
      <c r="CM317" t="s">
        <v>1079</v>
      </c>
      <c r="CN317">
        <v>51</v>
      </c>
      <c r="CO317" s="1">
        <v>44621</v>
      </c>
      <c r="CP317" s="1"/>
      <c r="CV317"/>
      <c r="CW317">
        <v>2</v>
      </c>
    </row>
    <row r="318" spans="1:104" x14ac:dyDescent="0.25">
      <c r="A318" t="s">
        <v>233</v>
      </c>
      <c r="B318" s="18" t="s">
        <v>1767</v>
      </c>
      <c r="C318" s="18">
        <v>315388</v>
      </c>
      <c r="D318" t="s">
        <v>1313</v>
      </c>
      <c r="E318" t="s">
        <v>1315</v>
      </c>
      <c r="F318" t="s">
        <v>287</v>
      </c>
      <c r="G318" t="s">
        <v>1781</v>
      </c>
      <c r="H318">
        <v>32.6</v>
      </c>
      <c r="I318" t="s">
        <v>97</v>
      </c>
      <c r="K318" t="s">
        <v>99</v>
      </c>
      <c r="L318" t="s">
        <v>104</v>
      </c>
      <c r="M318">
        <v>5</v>
      </c>
      <c r="N318">
        <v>5</v>
      </c>
      <c r="O318">
        <v>5</v>
      </c>
      <c r="P318">
        <v>5</v>
      </c>
      <c r="Q318">
        <v>5</v>
      </c>
      <c r="S318">
        <v>5</v>
      </c>
      <c r="U318" s="8">
        <v>5.5738799999999999</v>
      </c>
      <c r="V318" s="8">
        <v>1.53844</v>
      </c>
      <c r="W318">
        <v>27.1</v>
      </c>
      <c r="X318">
        <v>0.59655999999999998</v>
      </c>
      <c r="Y318">
        <v>2.1350099999999999</v>
      </c>
      <c r="Z318">
        <v>5.0697400000000004</v>
      </c>
      <c r="AA318">
        <v>1.18381</v>
      </c>
      <c r="AB318">
        <v>0.14976999999999999</v>
      </c>
      <c r="AD318">
        <v>3.4388800000000002</v>
      </c>
      <c r="AE318">
        <v>16.7</v>
      </c>
      <c r="AG318">
        <v>0</v>
      </c>
      <c r="AJ318">
        <v>1.9687300000000001</v>
      </c>
      <c r="AK318">
        <v>0.61373999999999995</v>
      </c>
      <c r="AL318">
        <v>0.27657999999999999</v>
      </c>
      <c r="AM318">
        <v>2.8590399999999998</v>
      </c>
      <c r="AN318">
        <v>3.5760000000000001</v>
      </c>
      <c r="AO318">
        <v>0.71499000000000001</v>
      </c>
      <c r="AP318">
        <v>2.0831</v>
      </c>
      <c r="AQ318">
        <v>6.1553500000000003</v>
      </c>
      <c r="AS318">
        <v>0</v>
      </c>
      <c r="AT318">
        <v>0</v>
      </c>
      <c r="AU318">
        <v>1</v>
      </c>
      <c r="AV318">
        <v>0</v>
      </c>
      <c r="AW318" s="4">
        <v>0</v>
      </c>
      <c r="AX318">
        <v>0</v>
      </c>
      <c r="AY318">
        <v>0</v>
      </c>
      <c r="BA318" s="1">
        <v>44274</v>
      </c>
      <c r="BB318">
        <v>0</v>
      </c>
      <c r="BC318">
        <v>0</v>
      </c>
      <c r="BD318">
        <v>0</v>
      </c>
      <c r="BE318">
        <v>0</v>
      </c>
      <c r="BF318">
        <v>0</v>
      </c>
      <c r="BG318">
        <v>0</v>
      </c>
      <c r="BH318">
        <v>0</v>
      </c>
      <c r="BI318" s="1">
        <v>43654</v>
      </c>
      <c r="BJ318">
        <v>3</v>
      </c>
      <c r="BK318">
        <v>2</v>
      </c>
      <c r="BL318">
        <v>0</v>
      </c>
      <c r="BM318">
        <v>12</v>
      </c>
      <c r="BN318">
        <v>1</v>
      </c>
      <c r="BO318">
        <v>0</v>
      </c>
      <c r="BP318">
        <v>12</v>
      </c>
      <c r="BQ318" s="1">
        <v>43336</v>
      </c>
      <c r="BR318">
        <v>2</v>
      </c>
      <c r="BS318">
        <v>2</v>
      </c>
      <c r="BT318">
        <v>0</v>
      </c>
      <c r="BU318">
        <v>8</v>
      </c>
      <c r="BV318">
        <v>1</v>
      </c>
      <c r="BW318">
        <v>0</v>
      </c>
      <c r="BX318">
        <v>8</v>
      </c>
      <c r="BY318">
        <v>5.3330000000000002</v>
      </c>
      <c r="CA318" t="s">
        <v>184</v>
      </c>
      <c r="CB318" t="s">
        <v>1316</v>
      </c>
      <c r="CC318">
        <v>7512</v>
      </c>
      <c r="CD318">
        <v>320</v>
      </c>
      <c r="CE318">
        <v>9739420300</v>
      </c>
      <c r="CF318" t="s">
        <v>98</v>
      </c>
      <c r="CG318" t="s">
        <v>99</v>
      </c>
      <c r="CH318" s="1">
        <v>35765</v>
      </c>
      <c r="CI318" t="s">
        <v>99</v>
      </c>
      <c r="CJ318" t="s">
        <v>99</v>
      </c>
      <c r="CK318" t="s">
        <v>99</v>
      </c>
      <c r="CL318" t="s">
        <v>102</v>
      </c>
      <c r="CM318" t="s">
        <v>1314</v>
      </c>
      <c r="CN318">
        <v>41</v>
      </c>
      <c r="CO318" s="1">
        <v>44621</v>
      </c>
      <c r="CP318" s="1"/>
      <c r="CV318"/>
      <c r="CW318">
        <v>2</v>
      </c>
    </row>
    <row r="319" spans="1:104" x14ac:dyDescent="0.25">
      <c r="A319" t="s">
        <v>233</v>
      </c>
      <c r="B319" s="18" t="s">
        <v>1767</v>
      </c>
      <c r="C319" s="18">
        <v>315127</v>
      </c>
      <c r="D319" t="s">
        <v>502</v>
      </c>
      <c r="E319" t="s">
        <v>167</v>
      </c>
      <c r="F319" t="s">
        <v>181</v>
      </c>
      <c r="G319" t="s">
        <v>1782</v>
      </c>
      <c r="H319">
        <v>38.200000000000003</v>
      </c>
      <c r="I319" t="s">
        <v>121</v>
      </c>
      <c r="K319" t="s">
        <v>99</v>
      </c>
      <c r="L319" t="s">
        <v>113</v>
      </c>
      <c r="M319">
        <v>5</v>
      </c>
      <c r="N319">
        <v>5</v>
      </c>
      <c r="O319">
        <v>3</v>
      </c>
      <c r="P319">
        <v>5</v>
      </c>
      <c r="R319">
        <v>5</v>
      </c>
      <c r="S319">
        <v>5</v>
      </c>
      <c r="U319" s="8">
        <v>5.8793499999999996</v>
      </c>
      <c r="V319" s="8">
        <v>1.75417</v>
      </c>
      <c r="X319">
        <v>1.2922400000000001</v>
      </c>
      <c r="Y319">
        <v>3.0464099999999998</v>
      </c>
      <c r="Z319">
        <v>5.6796600000000002</v>
      </c>
      <c r="AA319">
        <v>1.7237800000000001</v>
      </c>
      <c r="AB319">
        <v>0.68862000000000001</v>
      </c>
      <c r="AC319">
        <v>6</v>
      </c>
      <c r="AD319">
        <v>2.8329399999999998</v>
      </c>
      <c r="AF319">
        <v>6</v>
      </c>
      <c r="AH319">
        <v>6</v>
      </c>
      <c r="AJ319">
        <v>2.2077</v>
      </c>
      <c r="AK319">
        <v>0.88483000000000001</v>
      </c>
      <c r="AL319">
        <v>0.55867</v>
      </c>
      <c r="AM319">
        <v>3.6511999999999998</v>
      </c>
      <c r="AN319">
        <v>2.6270199999999999</v>
      </c>
      <c r="AO319">
        <v>1.0742499999999999</v>
      </c>
      <c r="AP319">
        <v>1.1758999999999999</v>
      </c>
      <c r="AQ319">
        <v>5.0840399999999999</v>
      </c>
      <c r="AS319">
        <v>0</v>
      </c>
      <c r="AT319">
        <v>1</v>
      </c>
      <c r="AU319">
        <v>2</v>
      </c>
      <c r="AV319">
        <v>0</v>
      </c>
      <c r="AW319" s="4">
        <v>0</v>
      </c>
      <c r="AX319">
        <v>0</v>
      </c>
      <c r="AY319">
        <v>0</v>
      </c>
      <c r="BA319" s="1">
        <v>44336</v>
      </c>
      <c r="BB319">
        <v>1</v>
      </c>
      <c r="BC319">
        <v>1</v>
      </c>
      <c r="BD319">
        <v>0</v>
      </c>
      <c r="BE319">
        <v>4</v>
      </c>
      <c r="BF319">
        <v>1</v>
      </c>
      <c r="BG319">
        <v>0</v>
      </c>
      <c r="BH319">
        <v>4</v>
      </c>
      <c r="BI319" s="1">
        <v>43623</v>
      </c>
      <c r="BJ319">
        <v>3</v>
      </c>
      <c r="BK319">
        <v>1</v>
      </c>
      <c r="BL319">
        <v>0</v>
      </c>
      <c r="BM319">
        <v>32</v>
      </c>
      <c r="BN319">
        <v>1</v>
      </c>
      <c r="BO319">
        <v>0</v>
      </c>
      <c r="BP319">
        <v>32</v>
      </c>
      <c r="BQ319" s="1">
        <v>43321</v>
      </c>
      <c r="BR319">
        <v>2</v>
      </c>
      <c r="BS319">
        <v>1</v>
      </c>
      <c r="BT319">
        <v>1</v>
      </c>
      <c r="BU319">
        <v>12</v>
      </c>
      <c r="BV319">
        <v>1</v>
      </c>
      <c r="BW319">
        <v>0</v>
      </c>
      <c r="BX319">
        <v>12</v>
      </c>
      <c r="BY319">
        <v>14.667</v>
      </c>
      <c r="CA319" t="s">
        <v>504</v>
      </c>
      <c r="CB319" t="s">
        <v>505</v>
      </c>
      <c r="CC319">
        <v>8648</v>
      </c>
      <c r="CD319">
        <v>260</v>
      </c>
      <c r="CE319">
        <v>6098969500</v>
      </c>
      <c r="CF319" t="s">
        <v>98</v>
      </c>
      <c r="CG319" t="s">
        <v>100</v>
      </c>
      <c r="CH319" s="1">
        <v>26085</v>
      </c>
      <c r="CI319" t="s">
        <v>99</v>
      </c>
      <c r="CJ319" t="s">
        <v>99</v>
      </c>
      <c r="CK319" t="s">
        <v>99</v>
      </c>
      <c r="CL319" t="s">
        <v>102</v>
      </c>
      <c r="CM319" t="s">
        <v>503</v>
      </c>
      <c r="CN319">
        <v>56</v>
      </c>
      <c r="CO319" s="1">
        <v>44621</v>
      </c>
      <c r="CP319" s="1"/>
      <c r="CV319">
        <v>2</v>
      </c>
    </row>
    <row r="320" spans="1:104" x14ac:dyDescent="0.25">
      <c r="A320" t="s">
        <v>233</v>
      </c>
      <c r="B320" s="18" t="s">
        <v>1767</v>
      </c>
      <c r="C320" s="18">
        <v>315060</v>
      </c>
      <c r="D320" t="s">
        <v>357</v>
      </c>
      <c r="E320" t="s">
        <v>262</v>
      </c>
      <c r="F320" t="s">
        <v>169</v>
      </c>
      <c r="G320" t="s">
        <v>1781</v>
      </c>
      <c r="H320">
        <v>137.6</v>
      </c>
      <c r="I320" t="s">
        <v>97</v>
      </c>
      <c r="K320" t="s">
        <v>99</v>
      </c>
      <c r="L320" t="s">
        <v>101</v>
      </c>
      <c r="M320">
        <v>3</v>
      </c>
      <c r="N320">
        <v>4</v>
      </c>
      <c r="O320">
        <v>2</v>
      </c>
      <c r="P320">
        <v>4</v>
      </c>
      <c r="Q320">
        <v>5</v>
      </c>
      <c r="R320">
        <v>4</v>
      </c>
      <c r="S320">
        <v>4</v>
      </c>
      <c r="U320" s="8">
        <v>3.98889</v>
      </c>
      <c r="V320" s="8">
        <v>0.59486000000000006</v>
      </c>
      <c r="W320">
        <v>43</v>
      </c>
      <c r="X320">
        <v>1.02105</v>
      </c>
      <c r="Y320">
        <v>1.61591</v>
      </c>
      <c r="Z320">
        <v>3.4331900000000002</v>
      </c>
      <c r="AA320">
        <v>0.27944000000000002</v>
      </c>
      <c r="AB320">
        <v>7.1099999999999997E-2</v>
      </c>
      <c r="AD320">
        <v>2.3729800000000001</v>
      </c>
      <c r="AE320">
        <v>39.1</v>
      </c>
      <c r="AG320">
        <v>0</v>
      </c>
      <c r="AJ320">
        <v>2.1599200000000001</v>
      </c>
      <c r="AK320">
        <v>0.67664999999999997</v>
      </c>
      <c r="AL320">
        <v>0.29846</v>
      </c>
      <c r="AM320">
        <v>3.1350199999999999</v>
      </c>
      <c r="AN320">
        <v>2.2491699999999999</v>
      </c>
      <c r="AO320">
        <v>1.1099699999999999</v>
      </c>
      <c r="AP320">
        <v>0.74643000000000004</v>
      </c>
      <c r="AQ320">
        <v>4.0172400000000001</v>
      </c>
      <c r="AS320">
        <v>0</v>
      </c>
      <c r="AT320">
        <v>0</v>
      </c>
      <c r="AU320">
        <v>0</v>
      </c>
      <c r="AV320">
        <v>1</v>
      </c>
      <c r="AW320" s="4">
        <v>650</v>
      </c>
      <c r="AX320">
        <v>0</v>
      </c>
      <c r="AY320">
        <v>1</v>
      </c>
      <c r="BA320" s="1">
        <v>43861</v>
      </c>
      <c r="BB320">
        <v>5</v>
      </c>
      <c r="BC320">
        <v>5</v>
      </c>
      <c r="BD320">
        <v>0</v>
      </c>
      <c r="BE320">
        <v>24</v>
      </c>
      <c r="BF320">
        <v>0</v>
      </c>
      <c r="BG320">
        <v>0</v>
      </c>
      <c r="BH320">
        <v>24</v>
      </c>
      <c r="BI320" s="1">
        <v>43545</v>
      </c>
      <c r="BJ320">
        <v>5</v>
      </c>
      <c r="BK320">
        <v>5</v>
      </c>
      <c r="BL320">
        <v>0</v>
      </c>
      <c r="BM320">
        <v>28</v>
      </c>
      <c r="BN320">
        <v>1</v>
      </c>
      <c r="BO320">
        <v>0</v>
      </c>
      <c r="BP320">
        <v>28</v>
      </c>
      <c r="BQ320" s="1">
        <v>43144</v>
      </c>
      <c r="BR320">
        <v>7</v>
      </c>
      <c r="BS320">
        <v>7</v>
      </c>
      <c r="BT320">
        <v>0</v>
      </c>
      <c r="BU320">
        <v>32</v>
      </c>
      <c r="BV320">
        <v>1</v>
      </c>
      <c r="BW320">
        <v>0</v>
      </c>
      <c r="BX320">
        <v>32</v>
      </c>
      <c r="BY320">
        <v>26.667000000000002</v>
      </c>
      <c r="CA320" t="s">
        <v>359</v>
      </c>
      <c r="CB320" t="s">
        <v>360</v>
      </c>
      <c r="CC320">
        <v>8003</v>
      </c>
      <c r="CD320">
        <v>160</v>
      </c>
      <c r="CE320">
        <v>8568745300</v>
      </c>
      <c r="CF320" t="s">
        <v>98</v>
      </c>
      <c r="CG320" t="s">
        <v>99</v>
      </c>
      <c r="CH320" s="1">
        <v>24524</v>
      </c>
      <c r="CI320" t="s">
        <v>99</v>
      </c>
      <c r="CJ320" t="s">
        <v>100</v>
      </c>
      <c r="CK320" t="s">
        <v>99</v>
      </c>
      <c r="CL320" t="s">
        <v>102</v>
      </c>
      <c r="CM320" t="s">
        <v>358</v>
      </c>
      <c r="CN320">
        <v>215</v>
      </c>
      <c r="CO320" s="1">
        <v>44621</v>
      </c>
      <c r="CP320" s="1"/>
      <c r="CV320"/>
    </row>
    <row r="321" spans="1:102" x14ac:dyDescent="0.25">
      <c r="A321" t="s">
        <v>233</v>
      </c>
      <c r="B321" s="18" t="s">
        <v>1767</v>
      </c>
      <c r="C321" s="18">
        <v>315149</v>
      </c>
      <c r="D321" t="s">
        <v>581</v>
      </c>
      <c r="E321" t="s">
        <v>583</v>
      </c>
      <c r="F321" t="s">
        <v>328</v>
      </c>
      <c r="G321" t="s">
        <v>1781</v>
      </c>
      <c r="H321">
        <v>93.5</v>
      </c>
      <c r="I321" t="s">
        <v>106</v>
      </c>
      <c r="K321" t="s">
        <v>99</v>
      </c>
      <c r="L321" t="s">
        <v>104</v>
      </c>
      <c r="M321">
        <v>1</v>
      </c>
      <c r="N321">
        <v>1</v>
      </c>
      <c r="O321">
        <v>1</v>
      </c>
      <c r="P321">
        <v>4</v>
      </c>
      <c r="Q321">
        <v>4</v>
      </c>
      <c r="S321">
        <v>1</v>
      </c>
      <c r="U321" s="8">
        <v>2.6525599999999998</v>
      </c>
      <c r="V321" s="8">
        <v>0.16738</v>
      </c>
      <c r="W321">
        <v>50.8</v>
      </c>
      <c r="X321">
        <v>0.91398999999999997</v>
      </c>
      <c r="Y321">
        <v>1.0813699999999999</v>
      </c>
      <c r="Z321">
        <v>2.1799200000000001</v>
      </c>
      <c r="AA321">
        <v>0.16028000000000001</v>
      </c>
      <c r="AB321">
        <v>6.0560000000000003E-2</v>
      </c>
      <c r="AD321">
        <v>1.5711900000000001</v>
      </c>
      <c r="AF321">
        <v>6</v>
      </c>
      <c r="AG321">
        <v>0</v>
      </c>
      <c r="AJ321">
        <v>1.5419700000000001</v>
      </c>
      <c r="AK321">
        <v>0.59167999999999998</v>
      </c>
      <c r="AL321">
        <v>0.26933000000000001</v>
      </c>
      <c r="AM321">
        <v>2.40299</v>
      </c>
      <c r="AN321">
        <v>2.08602</v>
      </c>
      <c r="AO321">
        <v>1.13626</v>
      </c>
      <c r="AP321">
        <v>0.23275000000000001</v>
      </c>
      <c r="AQ321">
        <v>3.48522</v>
      </c>
      <c r="AS321">
        <v>0</v>
      </c>
      <c r="AT321">
        <v>13</v>
      </c>
      <c r="AU321">
        <v>1</v>
      </c>
      <c r="AV321">
        <v>3</v>
      </c>
      <c r="AW321" s="4">
        <v>2937.71</v>
      </c>
      <c r="AX321">
        <v>0</v>
      </c>
      <c r="AY321">
        <v>3</v>
      </c>
      <c r="BA321" s="1">
        <v>44137</v>
      </c>
      <c r="BB321">
        <v>8</v>
      </c>
      <c r="BC321">
        <v>6</v>
      </c>
      <c r="BD321">
        <v>2</v>
      </c>
      <c r="BE321">
        <v>48</v>
      </c>
      <c r="BF321">
        <v>1</v>
      </c>
      <c r="BG321">
        <v>0</v>
      </c>
      <c r="BH321">
        <v>48</v>
      </c>
      <c r="BI321" s="1">
        <v>43622</v>
      </c>
      <c r="BJ321">
        <v>12</v>
      </c>
      <c r="BK321">
        <v>10</v>
      </c>
      <c r="BL321">
        <v>2</v>
      </c>
      <c r="BM321">
        <v>72</v>
      </c>
      <c r="BN321">
        <v>1</v>
      </c>
      <c r="BO321">
        <v>0</v>
      </c>
      <c r="BP321">
        <v>72</v>
      </c>
      <c r="BQ321" s="1">
        <v>43243</v>
      </c>
      <c r="BR321">
        <v>12</v>
      </c>
      <c r="BS321">
        <v>12</v>
      </c>
      <c r="BT321">
        <v>0</v>
      </c>
      <c r="BU321">
        <v>135</v>
      </c>
      <c r="BV321">
        <v>1</v>
      </c>
      <c r="BW321">
        <v>0</v>
      </c>
      <c r="BX321">
        <v>135</v>
      </c>
      <c r="BY321">
        <v>70.5</v>
      </c>
      <c r="CA321" t="s">
        <v>584</v>
      </c>
      <c r="CB321" t="s">
        <v>585</v>
      </c>
      <c r="CC321">
        <v>8052</v>
      </c>
      <c r="CD321">
        <v>150</v>
      </c>
      <c r="CE321">
        <v>8567799333</v>
      </c>
      <c r="CF321" t="s">
        <v>98</v>
      </c>
      <c r="CG321" t="s">
        <v>99</v>
      </c>
      <c r="CH321" s="1">
        <v>26999</v>
      </c>
      <c r="CI321" t="s">
        <v>99</v>
      </c>
      <c r="CJ321" t="s">
        <v>99</v>
      </c>
      <c r="CK321" t="s">
        <v>99</v>
      </c>
      <c r="CL321" t="s">
        <v>102</v>
      </c>
      <c r="CM321" t="s">
        <v>582</v>
      </c>
      <c r="CN321">
        <v>124</v>
      </c>
      <c r="CO321" s="1">
        <v>44621</v>
      </c>
      <c r="CP321" s="1"/>
      <c r="CV321"/>
      <c r="CW321">
        <v>2</v>
      </c>
    </row>
    <row r="322" spans="1:102" x14ac:dyDescent="0.25">
      <c r="A322" t="s">
        <v>233</v>
      </c>
      <c r="B322" s="18" t="s">
        <v>1767</v>
      </c>
      <c r="C322" s="18">
        <v>315486</v>
      </c>
      <c r="D322" t="s">
        <v>1572</v>
      </c>
      <c r="E322" t="s">
        <v>1574</v>
      </c>
      <c r="F322" t="s">
        <v>202</v>
      </c>
      <c r="G322" t="s">
        <v>1782</v>
      </c>
      <c r="H322">
        <v>30.4</v>
      </c>
      <c r="I322" t="s">
        <v>108</v>
      </c>
      <c r="K322" t="s">
        <v>99</v>
      </c>
      <c r="L322" t="s">
        <v>104</v>
      </c>
      <c r="M322">
        <v>3</v>
      </c>
      <c r="N322">
        <v>5</v>
      </c>
      <c r="O322">
        <v>2</v>
      </c>
      <c r="P322">
        <v>4</v>
      </c>
      <c r="Q322">
        <v>5</v>
      </c>
      <c r="R322">
        <v>4</v>
      </c>
      <c r="S322">
        <v>5</v>
      </c>
      <c r="U322" s="8">
        <v>4.47201</v>
      </c>
      <c r="V322" s="8">
        <v>1.2862199999999999</v>
      </c>
      <c r="W322">
        <v>29.4</v>
      </c>
      <c r="X322">
        <v>1.1242000000000001</v>
      </c>
      <c r="Y322">
        <v>2.4104199999999998</v>
      </c>
      <c r="Z322">
        <v>3.9889600000000001</v>
      </c>
      <c r="AA322">
        <v>1.06609</v>
      </c>
      <c r="AB322">
        <v>9.2289999999999997E-2</v>
      </c>
      <c r="AD322">
        <v>2.0615800000000002</v>
      </c>
      <c r="AE322">
        <v>33.299999999999997</v>
      </c>
      <c r="AG322">
        <v>0</v>
      </c>
      <c r="AJ322">
        <v>2.4344999999999999</v>
      </c>
      <c r="AK322">
        <v>0.71267999999999998</v>
      </c>
      <c r="AL322">
        <v>0.33878000000000003</v>
      </c>
      <c r="AM322">
        <v>3.4859599999999999</v>
      </c>
      <c r="AN322">
        <v>1.73363</v>
      </c>
      <c r="AO322">
        <v>1.16032</v>
      </c>
      <c r="AP322">
        <v>1.4218599999999999</v>
      </c>
      <c r="AQ322">
        <v>4.0503799999999996</v>
      </c>
      <c r="AS322">
        <v>0</v>
      </c>
      <c r="AT322">
        <v>0</v>
      </c>
      <c r="AU322">
        <v>0</v>
      </c>
      <c r="AV322">
        <v>1</v>
      </c>
      <c r="AW322" s="4">
        <v>16300</v>
      </c>
      <c r="AX322">
        <v>0</v>
      </c>
      <c r="AY322">
        <v>1</v>
      </c>
      <c r="BA322" s="1">
        <v>44448</v>
      </c>
      <c r="BB322">
        <v>3</v>
      </c>
      <c r="BC322">
        <v>3</v>
      </c>
      <c r="BD322">
        <v>0</v>
      </c>
      <c r="BE322">
        <v>16</v>
      </c>
      <c r="BF322">
        <v>1</v>
      </c>
      <c r="BG322">
        <v>0</v>
      </c>
      <c r="BH322">
        <v>16</v>
      </c>
      <c r="BI322" s="1">
        <v>43756</v>
      </c>
      <c r="BJ322">
        <v>11</v>
      </c>
      <c r="BK322">
        <v>11</v>
      </c>
      <c r="BL322">
        <v>0</v>
      </c>
      <c r="BM322">
        <v>64</v>
      </c>
      <c r="BN322">
        <v>1</v>
      </c>
      <c r="BO322">
        <v>0</v>
      </c>
      <c r="BP322">
        <v>64</v>
      </c>
      <c r="BQ322" s="1">
        <v>43360</v>
      </c>
      <c r="BR322">
        <v>3</v>
      </c>
      <c r="BS322">
        <v>3</v>
      </c>
      <c r="BT322">
        <v>0</v>
      </c>
      <c r="BU322">
        <v>8</v>
      </c>
      <c r="BV322">
        <v>1</v>
      </c>
      <c r="BW322">
        <v>0</v>
      </c>
      <c r="BX322">
        <v>8</v>
      </c>
      <c r="BY322">
        <v>30.667000000000002</v>
      </c>
      <c r="CA322" t="s">
        <v>1575</v>
      </c>
      <c r="CB322" t="s">
        <v>1576</v>
      </c>
      <c r="CC322">
        <v>8558</v>
      </c>
      <c r="CD322">
        <v>350</v>
      </c>
      <c r="CE322">
        <v>6097593654</v>
      </c>
      <c r="CF322" t="s">
        <v>98</v>
      </c>
      <c r="CG322" t="s">
        <v>99</v>
      </c>
      <c r="CH322" s="1">
        <v>38308</v>
      </c>
      <c r="CI322" t="s">
        <v>100</v>
      </c>
      <c r="CJ322" t="s">
        <v>99</v>
      </c>
      <c r="CK322" t="s">
        <v>99</v>
      </c>
      <c r="CL322" t="s">
        <v>102</v>
      </c>
      <c r="CM322" t="s">
        <v>1573</v>
      </c>
      <c r="CN322">
        <v>50</v>
      </c>
      <c r="CO322" s="1">
        <v>44621</v>
      </c>
      <c r="CP322" s="1"/>
      <c r="CV322"/>
    </row>
    <row r="323" spans="1:102" x14ac:dyDescent="0.25">
      <c r="A323" t="s">
        <v>233</v>
      </c>
      <c r="B323" s="18" t="s">
        <v>1767</v>
      </c>
      <c r="C323" s="18">
        <v>315066</v>
      </c>
      <c r="D323" t="s">
        <v>370</v>
      </c>
      <c r="E323" t="s">
        <v>295</v>
      </c>
      <c r="F323" t="s">
        <v>206</v>
      </c>
      <c r="G323" t="s">
        <v>1781</v>
      </c>
      <c r="H323">
        <v>121.4</v>
      </c>
      <c r="I323" t="s">
        <v>97</v>
      </c>
      <c r="K323" t="s">
        <v>99</v>
      </c>
      <c r="L323" t="s">
        <v>104</v>
      </c>
      <c r="M323">
        <v>3</v>
      </c>
      <c r="N323">
        <v>2</v>
      </c>
      <c r="O323">
        <v>2</v>
      </c>
      <c r="P323">
        <v>5</v>
      </c>
      <c r="Q323">
        <v>5</v>
      </c>
      <c r="R323">
        <v>5</v>
      </c>
      <c r="S323">
        <v>2</v>
      </c>
      <c r="U323" s="8">
        <v>3.1346799999999999</v>
      </c>
      <c r="V323" s="8">
        <v>0.38846999999999998</v>
      </c>
      <c r="W323">
        <v>43.8</v>
      </c>
      <c r="X323">
        <v>0.87128000000000005</v>
      </c>
      <c r="Y323">
        <v>1.2597499999999999</v>
      </c>
      <c r="Z323">
        <v>2.7040999999999999</v>
      </c>
      <c r="AA323">
        <v>0.18951000000000001</v>
      </c>
      <c r="AB323">
        <v>8.09E-2</v>
      </c>
      <c r="AD323">
        <v>1.87493</v>
      </c>
      <c r="AE323">
        <v>41.7</v>
      </c>
      <c r="AG323">
        <v>1</v>
      </c>
      <c r="AJ323">
        <v>2.1184400000000001</v>
      </c>
      <c r="AK323">
        <v>0.74512</v>
      </c>
      <c r="AL323">
        <v>0.35119</v>
      </c>
      <c r="AM323">
        <v>3.21475</v>
      </c>
      <c r="AN323">
        <v>1.8119000000000001</v>
      </c>
      <c r="AO323">
        <v>0.86011000000000004</v>
      </c>
      <c r="AP323">
        <v>0.41426000000000002</v>
      </c>
      <c r="AQ323">
        <v>3.0786600000000002</v>
      </c>
      <c r="AS323">
        <v>0</v>
      </c>
      <c r="AT323">
        <v>17</v>
      </c>
      <c r="AU323">
        <v>0</v>
      </c>
      <c r="AV323">
        <v>0</v>
      </c>
      <c r="AW323" s="4">
        <v>0</v>
      </c>
      <c r="AX323">
        <v>0</v>
      </c>
      <c r="AY323">
        <v>0</v>
      </c>
      <c r="BA323" s="1">
        <v>43790</v>
      </c>
      <c r="BB323">
        <v>4</v>
      </c>
      <c r="BC323">
        <v>4</v>
      </c>
      <c r="BD323">
        <v>0</v>
      </c>
      <c r="BE323">
        <v>12</v>
      </c>
      <c r="BF323">
        <v>1</v>
      </c>
      <c r="BG323">
        <v>0</v>
      </c>
      <c r="BH323">
        <v>12</v>
      </c>
      <c r="BI323" s="1">
        <v>43445</v>
      </c>
      <c r="BJ323">
        <v>8</v>
      </c>
      <c r="BK323">
        <v>7</v>
      </c>
      <c r="BL323">
        <v>1</v>
      </c>
      <c r="BM323">
        <v>44</v>
      </c>
      <c r="BN323">
        <v>1</v>
      </c>
      <c r="BO323">
        <v>0</v>
      </c>
      <c r="BP323">
        <v>44</v>
      </c>
      <c r="BQ323" s="1">
        <v>42984</v>
      </c>
      <c r="BR323">
        <v>7</v>
      </c>
      <c r="BS323">
        <v>4</v>
      </c>
      <c r="BT323">
        <v>3</v>
      </c>
      <c r="BU323">
        <v>28</v>
      </c>
      <c r="BV323">
        <v>1</v>
      </c>
      <c r="BW323">
        <v>0</v>
      </c>
      <c r="BX323">
        <v>28</v>
      </c>
      <c r="BY323">
        <v>25.332999999999998</v>
      </c>
      <c r="CA323" t="s">
        <v>372</v>
      </c>
      <c r="CB323" t="s">
        <v>373</v>
      </c>
      <c r="CC323">
        <v>7052</v>
      </c>
      <c r="CD323">
        <v>200</v>
      </c>
      <c r="CE323">
        <v>9737314500</v>
      </c>
      <c r="CF323" t="s">
        <v>98</v>
      </c>
      <c r="CG323" t="s">
        <v>99</v>
      </c>
      <c r="CH323" s="1">
        <v>25856</v>
      </c>
      <c r="CI323" t="s">
        <v>99</v>
      </c>
      <c r="CJ323" t="s">
        <v>100</v>
      </c>
      <c r="CK323" t="s">
        <v>99</v>
      </c>
      <c r="CL323" t="s">
        <v>102</v>
      </c>
      <c r="CM323" t="s">
        <v>371</v>
      </c>
      <c r="CN323">
        <v>131</v>
      </c>
      <c r="CO323" s="1">
        <v>44621</v>
      </c>
      <c r="CP323" s="1"/>
      <c r="CV323"/>
    </row>
    <row r="324" spans="1:102" x14ac:dyDescent="0.25">
      <c r="A324" t="s">
        <v>233</v>
      </c>
      <c r="B324" s="18" t="s">
        <v>1767</v>
      </c>
      <c r="C324" s="18">
        <v>315381</v>
      </c>
      <c r="D324" t="s">
        <v>1290</v>
      </c>
      <c r="E324" t="s">
        <v>1088</v>
      </c>
      <c r="F324" t="s">
        <v>147</v>
      </c>
      <c r="G324" t="s">
        <v>1781</v>
      </c>
      <c r="H324">
        <v>72.8</v>
      </c>
      <c r="I324" t="s">
        <v>106</v>
      </c>
      <c r="K324" t="s">
        <v>99</v>
      </c>
      <c r="L324" t="s">
        <v>104</v>
      </c>
      <c r="M324">
        <v>5</v>
      </c>
      <c r="N324">
        <v>4</v>
      </c>
      <c r="O324">
        <v>5</v>
      </c>
      <c r="P324">
        <v>4</v>
      </c>
      <c r="Q324">
        <v>3</v>
      </c>
      <c r="R324">
        <v>5</v>
      </c>
      <c r="S324">
        <v>3</v>
      </c>
      <c r="U324" s="8">
        <v>4.5369999999999999</v>
      </c>
      <c r="V324" s="8">
        <v>0.62778</v>
      </c>
      <c r="W324">
        <v>31.5</v>
      </c>
      <c r="X324">
        <v>1.5013700000000001</v>
      </c>
      <c r="Y324">
        <v>2.1291500000000001</v>
      </c>
      <c r="Z324">
        <v>4.2324900000000003</v>
      </c>
      <c r="AA324">
        <v>0.56186000000000003</v>
      </c>
      <c r="AB324">
        <v>6.7650000000000002E-2</v>
      </c>
      <c r="AD324">
        <v>2.4078499999999998</v>
      </c>
      <c r="AE324">
        <v>37.5</v>
      </c>
      <c r="AH324">
        <v>6</v>
      </c>
      <c r="AJ324">
        <v>2.0101100000000001</v>
      </c>
      <c r="AK324">
        <v>0.70840999999999998</v>
      </c>
      <c r="AL324">
        <v>0.34675</v>
      </c>
      <c r="AM324">
        <v>3.0652699999999999</v>
      </c>
      <c r="AN324">
        <v>2.4523100000000002</v>
      </c>
      <c r="AO324">
        <v>1.5589200000000001</v>
      </c>
      <c r="AP324">
        <v>0.67803000000000002</v>
      </c>
      <c r="AQ324">
        <v>4.6732199999999997</v>
      </c>
      <c r="AS324">
        <v>0</v>
      </c>
      <c r="AT324">
        <v>0</v>
      </c>
      <c r="AU324">
        <v>0</v>
      </c>
      <c r="AV324">
        <v>1</v>
      </c>
      <c r="AW324" s="4">
        <v>650</v>
      </c>
      <c r="AX324">
        <v>0</v>
      </c>
      <c r="AY324">
        <v>1</v>
      </c>
      <c r="BA324" s="1">
        <v>44305</v>
      </c>
      <c r="BB324">
        <v>2</v>
      </c>
      <c r="BC324">
        <v>2</v>
      </c>
      <c r="BD324">
        <v>0</v>
      </c>
      <c r="BE324">
        <v>0</v>
      </c>
      <c r="BF324">
        <v>1</v>
      </c>
      <c r="BG324">
        <v>0</v>
      </c>
      <c r="BH324">
        <v>0</v>
      </c>
      <c r="BI324" s="1">
        <v>43642</v>
      </c>
      <c r="BJ324">
        <v>1</v>
      </c>
      <c r="BK324">
        <v>1</v>
      </c>
      <c r="BL324">
        <v>0</v>
      </c>
      <c r="BM324">
        <v>0</v>
      </c>
      <c r="BN324">
        <v>1</v>
      </c>
      <c r="BO324">
        <v>0</v>
      </c>
      <c r="BP324">
        <v>0</v>
      </c>
      <c r="BQ324" s="1">
        <v>43294</v>
      </c>
      <c r="BR324">
        <v>1</v>
      </c>
      <c r="BS324">
        <v>1</v>
      </c>
      <c r="BT324">
        <v>0</v>
      </c>
      <c r="BU324">
        <v>4</v>
      </c>
      <c r="BV324">
        <v>1</v>
      </c>
      <c r="BW324">
        <v>0</v>
      </c>
      <c r="BX324">
        <v>4</v>
      </c>
      <c r="BY324">
        <v>0.66700000000000004</v>
      </c>
      <c r="CA324" t="s">
        <v>1292</v>
      </c>
      <c r="CB324" t="s">
        <v>1293</v>
      </c>
      <c r="CC324">
        <v>8857</v>
      </c>
      <c r="CD324">
        <v>270</v>
      </c>
      <c r="CE324">
        <v>7322548200</v>
      </c>
      <c r="CF324" t="s">
        <v>98</v>
      </c>
      <c r="CG324" t="s">
        <v>99</v>
      </c>
      <c r="CH324" s="1">
        <v>35704</v>
      </c>
      <c r="CI324" t="s">
        <v>99</v>
      </c>
      <c r="CJ324" t="s">
        <v>99</v>
      </c>
      <c r="CK324" t="s">
        <v>99</v>
      </c>
      <c r="CL324" t="s">
        <v>102</v>
      </c>
      <c r="CM324" t="s">
        <v>1291</v>
      </c>
      <c r="CN324">
        <v>120</v>
      </c>
      <c r="CO324" s="1">
        <v>44621</v>
      </c>
      <c r="CP324" s="1"/>
      <c r="CV324"/>
    </row>
    <row r="325" spans="1:102" x14ac:dyDescent="0.25">
      <c r="A325" t="s">
        <v>233</v>
      </c>
      <c r="B325" s="18" t="s">
        <v>1767</v>
      </c>
      <c r="C325" s="18">
        <v>315354</v>
      </c>
      <c r="D325" t="s">
        <v>1200</v>
      </c>
      <c r="E325" t="s">
        <v>380</v>
      </c>
      <c r="F325" t="s">
        <v>273</v>
      </c>
      <c r="G325" t="s">
        <v>1781</v>
      </c>
      <c r="H325">
        <v>33.4</v>
      </c>
      <c r="I325" t="s">
        <v>97</v>
      </c>
      <c r="K325" t="s">
        <v>99</v>
      </c>
      <c r="L325" t="s">
        <v>101</v>
      </c>
      <c r="M325">
        <v>5</v>
      </c>
      <c r="N325">
        <v>5</v>
      </c>
      <c r="O325">
        <v>5</v>
      </c>
      <c r="P325">
        <v>5</v>
      </c>
      <c r="Q325">
        <v>5</v>
      </c>
      <c r="R325">
        <v>4</v>
      </c>
      <c r="S325">
        <v>5</v>
      </c>
      <c r="U325" s="8">
        <v>4.9060499999999996</v>
      </c>
      <c r="V325" s="8">
        <v>0.83648</v>
      </c>
      <c r="W325">
        <v>28.9</v>
      </c>
      <c r="X325">
        <v>0.82518000000000002</v>
      </c>
      <c r="Y325">
        <v>1.6616500000000001</v>
      </c>
      <c r="Z325">
        <v>4.4576599999999997</v>
      </c>
      <c r="AA325">
        <v>0.58553999999999995</v>
      </c>
      <c r="AB325">
        <v>0.10272000000000001</v>
      </c>
      <c r="AD325">
        <v>3.2443900000000001</v>
      </c>
      <c r="AE325">
        <v>45.5</v>
      </c>
      <c r="AH325">
        <v>6</v>
      </c>
      <c r="AJ325">
        <v>2.17814</v>
      </c>
      <c r="AK325">
        <v>0.63327</v>
      </c>
      <c r="AL325">
        <v>0.28397</v>
      </c>
      <c r="AM325">
        <v>3.09538</v>
      </c>
      <c r="AN325">
        <v>3.0493899999999998</v>
      </c>
      <c r="AO325">
        <v>0.95848</v>
      </c>
      <c r="AP325">
        <v>1.10317</v>
      </c>
      <c r="AQ325">
        <v>5.0041900000000004</v>
      </c>
      <c r="AS325">
        <v>0</v>
      </c>
      <c r="AT325">
        <v>0</v>
      </c>
      <c r="AU325">
        <v>0</v>
      </c>
      <c r="AV325">
        <v>0</v>
      </c>
      <c r="AW325" s="4">
        <v>0</v>
      </c>
      <c r="AX325">
        <v>0</v>
      </c>
      <c r="AY325">
        <v>0</v>
      </c>
      <c r="BA325" s="1">
        <v>43881</v>
      </c>
      <c r="BB325">
        <v>1</v>
      </c>
      <c r="BC325">
        <v>1</v>
      </c>
      <c r="BD325">
        <v>0</v>
      </c>
      <c r="BE325">
        <v>0</v>
      </c>
      <c r="BF325">
        <v>1</v>
      </c>
      <c r="BG325">
        <v>0</v>
      </c>
      <c r="BH325">
        <v>0</v>
      </c>
      <c r="BI325" s="1">
        <v>43531</v>
      </c>
      <c r="BJ325">
        <v>0</v>
      </c>
      <c r="BK325">
        <v>0</v>
      </c>
      <c r="BL325">
        <v>0</v>
      </c>
      <c r="BM325">
        <v>0</v>
      </c>
      <c r="BN325">
        <v>0</v>
      </c>
      <c r="BO325">
        <v>0</v>
      </c>
      <c r="BP325">
        <v>0</v>
      </c>
      <c r="BQ325" s="1">
        <v>43117</v>
      </c>
      <c r="BR325">
        <v>3</v>
      </c>
      <c r="BS325">
        <v>3</v>
      </c>
      <c r="BT325">
        <v>0</v>
      </c>
      <c r="BU325">
        <v>20</v>
      </c>
      <c r="BV325">
        <v>1</v>
      </c>
      <c r="BW325">
        <v>0</v>
      </c>
      <c r="BX325">
        <v>20</v>
      </c>
      <c r="BY325">
        <v>3.3330000000000002</v>
      </c>
      <c r="CA325" t="s">
        <v>1202</v>
      </c>
      <c r="CB325" t="s">
        <v>1203</v>
      </c>
      <c r="CC325">
        <v>7719</v>
      </c>
      <c r="CD325">
        <v>290</v>
      </c>
      <c r="CE325">
        <v>7325289311</v>
      </c>
      <c r="CF325" t="s">
        <v>98</v>
      </c>
      <c r="CG325" t="s">
        <v>99</v>
      </c>
      <c r="CH325" s="1">
        <v>35193</v>
      </c>
      <c r="CI325" t="s">
        <v>99</v>
      </c>
      <c r="CJ325" t="s">
        <v>100</v>
      </c>
      <c r="CK325" t="s">
        <v>99</v>
      </c>
      <c r="CL325" t="s">
        <v>102</v>
      </c>
      <c r="CM325" t="s">
        <v>1201</v>
      </c>
      <c r="CN325">
        <v>60</v>
      </c>
      <c r="CO325" s="1">
        <v>44621</v>
      </c>
      <c r="CP325" s="1"/>
      <c r="CV325"/>
    </row>
    <row r="326" spans="1:102" x14ac:dyDescent="0.25">
      <c r="A326" t="s">
        <v>233</v>
      </c>
      <c r="B326" s="18" t="s">
        <v>1767</v>
      </c>
      <c r="C326" s="18">
        <v>315529</v>
      </c>
      <c r="D326" t="s">
        <v>1737</v>
      </c>
      <c r="E326" t="s">
        <v>1739</v>
      </c>
      <c r="F326" t="s">
        <v>194</v>
      </c>
      <c r="G326" t="s">
        <v>1781</v>
      </c>
      <c r="H326">
        <v>58.8</v>
      </c>
      <c r="I326" t="s">
        <v>106</v>
      </c>
      <c r="K326" t="s">
        <v>99</v>
      </c>
      <c r="L326" t="s">
        <v>113</v>
      </c>
      <c r="U326" s="8">
        <v>4.7752499999999998</v>
      </c>
      <c r="V326" s="8">
        <v>1.2471300000000001</v>
      </c>
      <c r="X326">
        <v>1.3299700000000001</v>
      </c>
      <c r="Y326">
        <v>2.5771000000000002</v>
      </c>
      <c r="Z326">
        <v>4.2183200000000003</v>
      </c>
      <c r="AA326">
        <v>0.75016000000000005</v>
      </c>
      <c r="AB326">
        <v>0.23973</v>
      </c>
      <c r="AC326">
        <v>6</v>
      </c>
      <c r="AD326">
        <v>2.19815</v>
      </c>
      <c r="AF326">
        <v>6</v>
      </c>
      <c r="AH326">
        <v>6</v>
      </c>
      <c r="AJ326">
        <v>2.0446900000000001</v>
      </c>
      <c r="AK326">
        <v>0.78366000000000002</v>
      </c>
      <c r="AL326">
        <v>0.40638999999999997</v>
      </c>
      <c r="AM326">
        <v>3.2347299999999999</v>
      </c>
      <c r="AS326">
        <v>0</v>
      </c>
      <c r="AT326">
        <v>0</v>
      </c>
      <c r="AU326">
        <v>1</v>
      </c>
      <c r="AV326">
        <v>10</v>
      </c>
      <c r="AW326" s="4">
        <v>20938.38</v>
      </c>
      <c r="AX326">
        <v>0</v>
      </c>
      <c r="AY326">
        <v>10</v>
      </c>
      <c r="BA326" s="1">
        <v>43952</v>
      </c>
      <c r="BB326" t="s">
        <v>124</v>
      </c>
      <c r="BC326" t="s">
        <v>124</v>
      </c>
      <c r="BD326" t="s">
        <v>124</v>
      </c>
      <c r="BE326" t="s">
        <v>124</v>
      </c>
      <c r="BF326" t="s">
        <v>124</v>
      </c>
      <c r="BG326" t="s">
        <v>124</v>
      </c>
      <c r="BH326" t="s">
        <v>124</v>
      </c>
      <c r="BI326" s="21"/>
      <c r="BJ326" t="s">
        <v>124</v>
      </c>
      <c r="BK326" t="s">
        <v>124</v>
      </c>
      <c r="BL326" t="s">
        <v>124</v>
      </c>
      <c r="BM326" t="s">
        <v>124</v>
      </c>
      <c r="BN326" t="s">
        <v>124</v>
      </c>
      <c r="BO326" t="s">
        <v>124</v>
      </c>
      <c r="BP326" t="s">
        <v>124</v>
      </c>
      <c r="BQ326" s="21"/>
      <c r="BR326" t="s">
        <v>124</v>
      </c>
      <c r="BS326" t="s">
        <v>124</v>
      </c>
      <c r="BT326" t="s">
        <v>124</v>
      </c>
      <c r="BU326" t="s">
        <v>124</v>
      </c>
      <c r="BV326" t="s">
        <v>124</v>
      </c>
      <c r="BW326" t="s">
        <v>124</v>
      </c>
      <c r="BX326" t="s">
        <v>124</v>
      </c>
      <c r="CA326" t="s">
        <v>1740</v>
      </c>
      <c r="CB326" t="s">
        <v>1741</v>
      </c>
      <c r="CC326">
        <v>7936</v>
      </c>
      <c r="CD326">
        <v>300</v>
      </c>
      <c r="CE326">
        <v>9739956700</v>
      </c>
      <c r="CF326" t="s">
        <v>98</v>
      </c>
      <c r="CG326" t="s">
        <v>99</v>
      </c>
      <c r="CH326" s="1">
        <v>43965</v>
      </c>
      <c r="CI326" t="s">
        <v>99</v>
      </c>
      <c r="CJ326" t="s">
        <v>99</v>
      </c>
      <c r="CK326" t="s">
        <v>99</v>
      </c>
      <c r="CL326" t="s">
        <v>102</v>
      </c>
      <c r="CM326" t="s">
        <v>1738</v>
      </c>
      <c r="CN326">
        <v>86</v>
      </c>
      <c r="CO326" s="1">
        <v>44621</v>
      </c>
      <c r="CP326" s="1"/>
      <c r="CR326">
        <v>1</v>
      </c>
      <c r="CS326">
        <v>1</v>
      </c>
      <c r="CT326">
        <v>1</v>
      </c>
      <c r="CU326">
        <v>1</v>
      </c>
      <c r="CV326">
        <v>1</v>
      </c>
      <c r="CW326">
        <v>1</v>
      </c>
      <c r="CX326">
        <v>1</v>
      </c>
    </row>
    <row r="327" spans="1:102" x14ac:dyDescent="0.25">
      <c r="A327" t="s">
        <v>233</v>
      </c>
      <c r="B327" s="18" t="s">
        <v>1767</v>
      </c>
      <c r="C327" s="18">
        <v>315462</v>
      </c>
      <c r="D327" t="s">
        <v>1500</v>
      </c>
      <c r="E327" t="s">
        <v>494</v>
      </c>
      <c r="F327" t="s">
        <v>473</v>
      </c>
      <c r="G327" t="s">
        <v>1781</v>
      </c>
      <c r="H327">
        <v>139.6</v>
      </c>
      <c r="I327" t="s">
        <v>97</v>
      </c>
      <c r="K327" t="s">
        <v>99</v>
      </c>
      <c r="L327" t="s">
        <v>104</v>
      </c>
      <c r="M327">
        <v>3</v>
      </c>
      <c r="N327">
        <v>2</v>
      </c>
      <c r="O327">
        <v>3</v>
      </c>
      <c r="P327">
        <v>4</v>
      </c>
      <c r="Q327">
        <v>4</v>
      </c>
      <c r="R327">
        <v>4</v>
      </c>
      <c r="S327">
        <v>2</v>
      </c>
      <c r="U327" s="8">
        <v>2.73827</v>
      </c>
      <c r="V327" s="8">
        <v>0.47621999999999998</v>
      </c>
      <c r="W327">
        <v>39.1</v>
      </c>
      <c r="X327">
        <v>0.69047999999999998</v>
      </c>
      <c r="Y327">
        <v>1.1667000000000001</v>
      </c>
      <c r="Z327">
        <v>2.1751800000000001</v>
      </c>
      <c r="AA327">
        <v>0.28017999999999998</v>
      </c>
      <c r="AB327">
        <v>7.3450000000000001E-2</v>
      </c>
      <c r="AD327">
        <v>1.5715699999999999</v>
      </c>
      <c r="AE327">
        <v>42.9</v>
      </c>
      <c r="AG327">
        <v>0</v>
      </c>
      <c r="AJ327">
        <v>1.93696</v>
      </c>
      <c r="AK327">
        <v>0.70301000000000002</v>
      </c>
      <c r="AL327">
        <v>0.36019000000000001</v>
      </c>
      <c r="AM327">
        <v>3.0001600000000002</v>
      </c>
      <c r="AN327">
        <v>1.66103</v>
      </c>
      <c r="AO327">
        <v>0.72245999999999999</v>
      </c>
      <c r="AP327">
        <v>0.49514999999999998</v>
      </c>
      <c r="AQ327">
        <v>2.8816899999999999</v>
      </c>
      <c r="AS327">
        <v>0</v>
      </c>
      <c r="AT327">
        <v>12</v>
      </c>
      <c r="AU327">
        <v>1</v>
      </c>
      <c r="AV327">
        <v>1</v>
      </c>
      <c r="AW327" s="4">
        <v>650</v>
      </c>
      <c r="AX327">
        <v>0</v>
      </c>
      <c r="AY327">
        <v>1</v>
      </c>
      <c r="BA327" s="1">
        <v>44518</v>
      </c>
      <c r="BB327">
        <v>4</v>
      </c>
      <c r="BC327">
        <v>3</v>
      </c>
      <c r="BD327">
        <v>1</v>
      </c>
      <c r="BE327">
        <v>20</v>
      </c>
      <c r="BF327">
        <v>1</v>
      </c>
      <c r="BG327">
        <v>0</v>
      </c>
      <c r="BH327">
        <v>20</v>
      </c>
      <c r="BI327" s="1">
        <v>43837</v>
      </c>
      <c r="BJ327">
        <v>3</v>
      </c>
      <c r="BK327">
        <v>2</v>
      </c>
      <c r="BL327">
        <v>0</v>
      </c>
      <c r="BM327">
        <v>20</v>
      </c>
      <c r="BN327">
        <v>1</v>
      </c>
      <c r="BO327">
        <v>0</v>
      </c>
      <c r="BP327">
        <v>20</v>
      </c>
      <c r="BQ327" s="1">
        <v>43404</v>
      </c>
      <c r="BR327">
        <v>6</v>
      </c>
      <c r="BS327">
        <v>4</v>
      </c>
      <c r="BT327">
        <v>2</v>
      </c>
      <c r="BU327">
        <v>24</v>
      </c>
      <c r="BV327">
        <v>1</v>
      </c>
      <c r="BW327">
        <v>0</v>
      </c>
      <c r="BX327">
        <v>24</v>
      </c>
      <c r="BY327">
        <v>20.667000000000002</v>
      </c>
      <c r="CA327" t="s">
        <v>1502</v>
      </c>
      <c r="CB327" t="s">
        <v>1503</v>
      </c>
      <c r="CC327">
        <v>8721</v>
      </c>
      <c r="CD327">
        <v>310</v>
      </c>
      <c r="CE327">
        <v>7322372220</v>
      </c>
      <c r="CF327" t="s">
        <v>98</v>
      </c>
      <c r="CG327" t="s">
        <v>99</v>
      </c>
      <c r="CH327" s="1">
        <v>36620</v>
      </c>
      <c r="CI327" t="s">
        <v>99</v>
      </c>
      <c r="CJ327" t="s">
        <v>99</v>
      </c>
      <c r="CK327" t="s">
        <v>99</v>
      </c>
      <c r="CL327" t="s">
        <v>102</v>
      </c>
      <c r="CM327" t="s">
        <v>1501</v>
      </c>
      <c r="CN327">
        <v>180</v>
      </c>
      <c r="CO327" s="1">
        <v>44621</v>
      </c>
      <c r="CP327" s="1"/>
      <c r="CV327"/>
    </row>
    <row r="328" spans="1:102" x14ac:dyDescent="0.25">
      <c r="A328" t="s">
        <v>233</v>
      </c>
      <c r="B328" s="18" t="s">
        <v>1767</v>
      </c>
      <c r="C328" s="18">
        <v>315037</v>
      </c>
      <c r="D328" t="s">
        <v>303</v>
      </c>
      <c r="E328" t="s">
        <v>305</v>
      </c>
      <c r="F328" t="s">
        <v>278</v>
      </c>
      <c r="G328" t="s">
        <v>1781</v>
      </c>
      <c r="H328">
        <v>87.7</v>
      </c>
      <c r="I328" t="s">
        <v>97</v>
      </c>
      <c r="K328" t="s">
        <v>99</v>
      </c>
      <c r="L328" t="s">
        <v>104</v>
      </c>
      <c r="M328">
        <v>3</v>
      </c>
      <c r="N328">
        <v>1</v>
      </c>
      <c r="O328">
        <v>3</v>
      </c>
      <c r="P328">
        <v>5</v>
      </c>
      <c r="Q328">
        <v>5</v>
      </c>
      <c r="S328">
        <v>1</v>
      </c>
      <c r="U328" s="8">
        <v>2.4471400000000001</v>
      </c>
      <c r="V328" s="8">
        <v>0.24778</v>
      </c>
      <c r="W328">
        <v>25</v>
      </c>
      <c r="X328">
        <v>0.67476000000000003</v>
      </c>
      <c r="Y328">
        <v>0.92254000000000003</v>
      </c>
      <c r="Z328">
        <v>2.1424500000000002</v>
      </c>
      <c r="AA328">
        <v>0.19645000000000001</v>
      </c>
      <c r="AB328">
        <v>6.4930000000000002E-2</v>
      </c>
      <c r="AD328">
        <v>1.5246</v>
      </c>
      <c r="AE328">
        <v>14.3</v>
      </c>
      <c r="AG328">
        <v>0</v>
      </c>
      <c r="AJ328">
        <v>1.9032500000000001</v>
      </c>
      <c r="AK328">
        <v>0.68001</v>
      </c>
      <c r="AL328">
        <v>0.39811000000000002</v>
      </c>
      <c r="AM328">
        <v>2.9813800000000001</v>
      </c>
      <c r="AN328">
        <v>1.6399300000000001</v>
      </c>
      <c r="AO328">
        <v>0.72989000000000004</v>
      </c>
      <c r="AP328">
        <v>0.23308999999999999</v>
      </c>
      <c r="AQ328">
        <v>2.5915400000000002</v>
      </c>
      <c r="AS328">
        <v>0</v>
      </c>
      <c r="AT328">
        <v>5</v>
      </c>
      <c r="AU328">
        <v>1</v>
      </c>
      <c r="AV328">
        <v>0</v>
      </c>
      <c r="AW328" s="4">
        <v>0</v>
      </c>
      <c r="AX328">
        <v>0</v>
      </c>
      <c r="AY328">
        <v>0</v>
      </c>
      <c r="BA328" s="1">
        <v>43871</v>
      </c>
      <c r="BB328">
        <v>5</v>
      </c>
      <c r="BC328">
        <v>5</v>
      </c>
      <c r="BD328">
        <v>0</v>
      </c>
      <c r="BE328">
        <v>16</v>
      </c>
      <c r="BF328">
        <v>1</v>
      </c>
      <c r="BG328">
        <v>0</v>
      </c>
      <c r="BH328">
        <v>16</v>
      </c>
      <c r="BI328" s="1">
        <v>43510</v>
      </c>
      <c r="BJ328">
        <v>6</v>
      </c>
      <c r="BK328">
        <v>4</v>
      </c>
      <c r="BL328">
        <v>1</v>
      </c>
      <c r="BM328">
        <v>28</v>
      </c>
      <c r="BN328">
        <v>1</v>
      </c>
      <c r="BO328">
        <v>0</v>
      </c>
      <c r="BP328">
        <v>28</v>
      </c>
      <c r="BQ328" s="1">
        <v>43087</v>
      </c>
      <c r="BR328">
        <v>3</v>
      </c>
      <c r="BS328">
        <v>2</v>
      </c>
      <c r="BT328">
        <v>1</v>
      </c>
      <c r="BU328">
        <v>16</v>
      </c>
      <c r="BV328">
        <v>1</v>
      </c>
      <c r="BW328">
        <v>0</v>
      </c>
      <c r="BX328">
        <v>16</v>
      </c>
      <c r="BY328">
        <v>20</v>
      </c>
      <c r="CA328" t="s">
        <v>306</v>
      </c>
      <c r="CB328" t="s">
        <v>307</v>
      </c>
      <c r="CC328">
        <v>7666</v>
      </c>
      <c r="CD328">
        <v>100</v>
      </c>
      <c r="CE328">
        <v>2018332400</v>
      </c>
      <c r="CF328" t="s">
        <v>98</v>
      </c>
      <c r="CG328" t="s">
        <v>99</v>
      </c>
      <c r="CH328" s="1">
        <v>25042</v>
      </c>
      <c r="CI328" t="s">
        <v>99</v>
      </c>
      <c r="CJ328" t="s">
        <v>100</v>
      </c>
      <c r="CK328" t="s">
        <v>99</v>
      </c>
      <c r="CL328" t="s">
        <v>102</v>
      </c>
      <c r="CM328" t="s">
        <v>304</v>
      </c>
      <c r="CN328">
        <v>107</v>
      </c>
      <c r="CO328" s="1">
        <v>44621</v>
      </c>
      <c r="CP328" s="1"/>
      <c r="CV328"/>
      <c r="CW328">
        <v>2</v>
      </c>
    </row>
    <row r="329" spans="1:102" x14ac:dyDescent="0.25">
      <c r="A329" t="s">
        <v>233</v>
      </c>
      <c r="B329" s="18" t="s">
        <v>1767</v>
      </c>
      <c r="C329" s="18">
        <v>315069</v>
      </c>
      <c r="D329" t="s">
        <v>378</v>
      </c>
      <c r="E329" t="s">
        <v>380</v>
      </c>
      <c r="F329" t="s">
        <v>273</v>
      </c>
      <c r="G329" t="s">
        <v>1781</v>
      </c>
      <c r="H329">
        <v>38.299999999999997</v>
      </c>
      <c r="I329" t="s">
        <v>97</v>
      </c>
      <c r="K329" t="s">
        <v>99</v>
      </c>
      <c r="L329" t="s">
        <v>104</v>
      </c>
      <c r="M329">
        <v>3</v>
      </c>
      <c r="N329">
        <v>4</v>
      </c>
      <c r="O329">
        <v>2</v>
      </c>
      <c r="P329">
        <v>2</v>
      </c>
      <c r="Q329">
        <v>2</v>
      </c>
      <c r="S329">
        <v>4</v>
      </c>
      <c r="U329" s="8">
        <v>3.7317200000000001</v>
      </c>
      <c r="V329" s="8">
        <v>0.72052000000000005</v>
      </c>
      <c r="W329">
        <v>47.7</v>
      </c>
      <c r="X329">
        <v>0.94374999999999998</v>
      </c>
      <c r="Y329">
        <v>1.6642699999999999</v>
      </c>
      <c r="Z329">
        <v>2.80844</v>
      </c>
      <c r="AA329">
        <v>0.2072</v>
      </c>
      <c r="AB329">
        <v>2.776E-2</v>
      </c>
      <c r="AD329">
        <v>2.06745</v>
      </c>
      <c r="AE329">
        <v>50</v>
      </c>
      <c r="AG329">
        <v>0</v>
      </c>
      <c r="AJ329">
        <v>1.8824399999999999</v>
      </c>
      <c r="AK329">
        <v>0.62821000000000005</v>
      </c>
      <c r="AL329">
        <v>0.26404</v>
      </c>
      <c r="AM329">
        <v>2.77468</v>
      </c>
      <c r="AN329">
        <v>2.2484299999999999</v>
      </c>
      <c r="AO329">
        <v>1.10504</v>
      </c>
      <c r="AP329">
        <v>1.02197</v>
      </c>
      <c r="AQ329">
        <v>4.2463100000000003</v>
      </c>
      <c r="AS329">
        <v>3</v>
      </c>
      <c r="AT329">
        <v>3</v>
      </c>
      <c r="AU329">
        <v>0</v>
      </c>
      <c r="AV329">
        <v>2</v>
      </c>
      <c r="AW329" s="4">
        <v>248540</v>
      </c>
      <c r="AX329">
        <v>0</v>
      </c>
      <c r="AY329">
        <v>2</v>
      </c>
      <c r="BA329" s="1">
        <v>44420</v>
      </c>
      <c r="BB329">
        <v>3</v>
      </c>
      <c r="BC329">
        <v>2</v>
      </c>
      <c r="BD329">
        <v>1</v>
      </c>
      <c r="BE329">
        <v>40</v>
      </c>
      <c r="BF329">
        <v>1</v>
      </c>
      <c r="BG329">
        <v>0</v>
      </c>
      <c r="BH329">
        <v>40</v>
      </c>
      <c r="BI329" s="1">
        <v>43748</v>
      </c>
      <c r="BJ329">
        <v>0</v>
      </c>
      <c r="BK329">
        <v>0</v>
      </c>
      <c r="BL329">
        <v>0</v>
      </c>
      <c r="BM329">
        <v>0</v>
      </c>
      <c r="BN329">
        <v>0</v>
      </c>
      <c r="BO329">
        <v>0</v>
      </c>
      <c r="BP329">
        <v>0</v>
      </c>
      <c r="BQ329" s="1">
        <v>43390</v>
      </c>
      <c r="BR329">
        <v>3</v>
      </c>
      <c r="BS329">
        <v>2</v>
      </c>
      <c r="BT329">
        <v>1</v>
      </c>
      <c r="BU329">
        <v>12</v>
      </c>
      <c r="BV329">
        <v>1</v>
      </c>
      <c r="BW329">
        <v>0</v>
      </c>
      <c r="BX329">
        <v>12</v>
      </c>
      <c r="BY329">
        <v>22</v>
      </c>
      <c r="CA329" t="s">
        <v>381</v>
      </c>
      <c r="CB329" t="s">
        <v>382</v>
      </c>
      <c r="CC329">
        <v>7719</v>
      </c>
      <c r="CD329">
        <v>290</v>
      </c>
      <c r="CE329">
        <v>7326811400</v>
      </c>
      <c r="CF329" t="s">
        <v>98</v>
      </c>
      <c r="CG329" t="s">
        <v>99</v>
      </c>
      <c r="CH329" s="1">
        <v>24614</v>
      </c>
      <c r="CI329" t="s">
        <v>99</v>
      </c>
      <c r="CJ329" t="s">
        <v>99</v>
      </c>
      <c r="CK329" t="s">
        <v>99</v>
      </c>
      <c r="CL329" t="s">
        <v>102</v>
      </c>
      <c r="CM329" t="s">
        <v>379</v>
      </c>
      <c r="CN329">
        <v>60</v>
      </c>
      <c r="CO329" s="1">
        <v>44621</v>
      </c>
      <c r="CP329" s="1"/>
      <c r="CV329"/>
      <c r="CW329">
        <v>2</v>
      </c>
    </row>
    <row r="330" spans="1:102" x14ac:dyDescent="0.25">
      <c r="A330" t="s">
        <v>233</v>
      </c>
      <c r="B330" s="18" t="s">
        <v>1767</v>
      </c>
      <c r="C330" s="18">
        <v>315442</v>
      </c>
      <c r="D330" t="s">
        <v>1437</v>
      </c>
      <c r="E330" t="s">
        <v>257</v>
      </c>
      <c r="F330" t="s">
        <v>129</v>
      </c>
      <c r="G330" t="s">
        <v>1782</v>
      </c>
      <c r="H330">
        <v>87.7</v>
      </c>
      <c r="I330" t="s">
        <v>121</v>
      </c>
      <c r="K330" t="s">
        <v>99</v>
      </c>
      <c r="L330" t="s">
        <v>104</v>
      </c>
      <c r="M330">
        <v>5</v>
      </c>
      <c r="N330">
        <v>4</v>
      </c>
      <c r="O330">
        <v>3</v>
      </c>
      <c r="P330">
        <v>5</v>
      </c>
      <c r="Q330">
        <v>5</v>
      </c>
      <c r="R330">
        <v>5</v>
      </c>
      <c r="S330">
        <v>4</v>
      </c>
      <c r="U330" s="8">
        <v>3.5568499999999998</v>
      </c>
      <c r="V330" s="8">
        <v>0.71662999999999999</v>
      </c>
      <c r="X330">
        <v>0.71257999999999999</v>
      </c>
      <c r="Y330">
        <v>1.4292100000000001</v>
      </c>
      <c r="Z330">
        <v>3.2305299999999999</v>
      </c>
      <c r="AA330">
        <v>0.51985000000000003</v>
      </c>
      <c r="AB330">
        <v>0.13041</v>
      </c>
      <c r="AC330">
        <v>6</v>
      </c>
      <c r="AD330">
        <v>2.12764</v>
      </c>
      <c r="AF330">
        <v>6</v>
      </c>
      <c r="AH330">
        <v>6</v>
      </c>
      <c r="AJ330">
        <v>1.92066</v>
      </c>
      <c r="AK330">
        <v>0.70284999999999997</v>
      </c>
      <c r="AL330">
        <v>0.31562000000000001</v>
      </c>
      <c r="AM330">
        <v>2.93912</v>
      </c>
      <c r="AN330">
        <v>2.2678500000000001</v>
      </c>
      <c r="AO330">
        <v>0.74575999999999998</v>
      </c>
      <c r="AP330">
        <v>0.85031999999999996</v>
      </c>
      <c r="AQ330">
        <v>3.8208799999999998</v>
      </c>
      <c r="AS330">
        <v>0</v>
      </c>
      <c r="AT330">
        <v>0</v>
      </c>
      <c r="AU330">
        <v>2</v>
      </c>
      <c r="AV330">
        <v>3</v>
      </c>
      <c r="AW330" s="4">
        <v>104155.5</v>
      </c>
      <c r="AX330">
        <v>0</v>
      </c>
      <c r="AY330">
        <v>3</v>
      </c>
      <c r="BA330" s="1">
        <v>44377</v>
      </c>
      <c r="BB330">
        <v>1</v>
      </c>
      <c r="BC330">
        <v>1</v>
      </c>
      <c r="BD330">
        <v>0</v>
      </c>
      <c r="BE330">
        <v>16</v>
      </c>
      <c r="BF330">
        <v>1</v>
      </c>
      <c r="BG330">
        <v>0</v>
      </c>
      <c r="BH330">
        <v>16</v>
      </c>
      <c r="BI330" s="1">
        <v>43635</v>
      </c>
      <c r="BJ330">
        <v>7</v>
      </c>
      <c r="BK330">
        <v>5</v>
      </c>
      <c r="BL330">
        <v>0</v>
      </c>
      <c r="BM330">
        <v>32</v>
      </c>
      <c r="BN330">
        <v>1</v>
      </c>
      <c r="BO330">
        <v>0</v>
      </c>
      <c r="BP330">
        <v>32</v>
      </c>
      <c r="BQ330" s="1">
        <v>43224</v>
      </c>
      <c r="BR330">
        <v>0</v>
      </c>
      <c r="BS330">
        <v>0</v>
      </c>
      <c r="BT330">
        <v>0</v>
      </c>
      <c r="BU330">
        <v>0</v>
      </c>
      <c r="BV330">
        <v>0</v>
      </c>
      <c r="BW330">
        <v>0</v>
      </c>
      <c r="BX330">
        <v>0</v>
      </c>
      <c r="BY330">
        <v>18.667000000000002</v>
      </c>
      <c r="CA330" t="s">
        <v>1439</v>
      </c>
      <c r="CB330" t="s">
        <v>1440</v>
      </c>
      <c r="CC330">
        <v>7206</v>
      </c>
      <c r="CD330">
        <v>370</v>
      </c>
      <c r="CE330">
        <v>9089947525</v>
      </c>
      <c r="CF330" t="s">
        <v>98</v>
      </c>
      <c r="CG330" t="s">
        <v>100</v>
      </c>
      <c r="CH330" s="1">
        <v>35824</v>
      </c>
      <c r="CI330" t="s">
        <v>99</v>
      </c>
      <c r="CJ330" t="s">
        <v>99</v>
      </c>
      <c r="CK330" t="s">
        <v>99</v>
      </c>
      <c r="CL330" t="s">
        <v>102</v>
      </c>
      <c r="CM330" t="s">
        <v>1438</v>
      </c>
      <c r="CN330">
        <v>120</v>
      </c>
      <c r="CO330" s="1">
        <v>44621</v>
      </c>
      <c r="CP330" s="1"/>
      <c r="CV330"/>
    </row>
    <row r="331" spans="1:102" x14ac:dyDescent="0.25">
      <c r="A331" t="s">
        <v>233</v>
      </c>
      <c r="B331" s="18" t="s">
        <v>1767</v>
      </c>
      <c r="C331" s="18">
        <v>315138</v>
      </c>
      <c r="D331" t="s">
        <v>543</v>
      </c>
      <c r="E331" t="s">
        <v>545</v>
      </c>
      <c r="F331" t="s">
        <v>194</v>
      </c>
      <c r="G331" t="s">
        <v>1781</v>
      </c>
      <c r="H331">
        <v>90.8</v>
      </c>
      <c r="I331" t="s">
        <v>97</v>
      </c>
      <c r="K331" t="s">
        <v>99</v>
      </c>
      <c r="L331" t="s">
        <v>104</v>
      </c>
      <c r="M331">
        <v>2</v>
      </c>
      <c r="N331">
        <v>4</v>
      </c>
      <c r="O331">
        <v>1</v>
      </c>
      <c r="P331">
        <v>5</v>
      </c>
      <c r="Q331">
        <v>2</v>
      </c>
      <c r="R331">
        <v>5</v>
      </c>
      <c r="S331">
        <v>5</v>
      </c>
      <c r="U331" s="8">
        <v>3.2814999999999999</v>
      </c>
      <c r="V331" s="8">
        <v>1.0298799999999999</v>
      </c>
      <c r="W331">
        <v>44.2</v>
      </c>
      <c r="X331">
        <v>0.39774999999999999</v>
      </c>
      <c r="Y331">
        <v>1.42763</v>
      </c>
      <c r="Z331">
        <v>3.0169600000000001</v>
      </c>
      <c r="AA331">
        <v>0.87461</v>
      </c>
      <c r="AB331">
        <v>6.0010000000000001E-2</v>
      </c>
      <c r="AD331">
        <v>1.8538699999999999</v>
      </c>
      <c r="AE331">
        <v>50</v>
      </c>
      <c r="AG331">
        <v>2</v>
      </c>
      <c r="AJ331">
        <v>1.93557</v>
      </c>
      <c r="AK331">
        <v>0.67483000000000004</v>
      </c>
      <c r="AL331">
        <v>0.30315999999999999</v>
      </c>
      <c r="AM331">
        <v>2.9135499999999999</v>
      </c>
      <c r="AN331">
        <v>1.96082</v>
      </c>
      <c r="AO331">
        <v>0.43354999999999999</v>
      </c>
      <c r="AP331">
        <v>1.2722500000000001</v>
      </c>
      <c r="AQ331">
        <v>3.5560299999999998</v>
      </c>
      <c r="AS331">
        <v>1</v>
      </c>
      <c r="AT331">
        <v>0</v>
      </c>
      <c r="AU331">
        <v>0</v>
      </c>
      <c r="AV331">
        <v>1</v>
      </c>
      <c r="AW331" s="4">
        <v>8703.5</v>
      </c>
      <c r="AX331">
        <v>0</v>
      </c>
      <c r="AY331">
        <v>1</v>
      </c>
      <c r="BA331" s="1">
        <v>44126</v>
      </c>
      <c r="BB331">
        <v>6</v>
      </c>
      <c r="BC331">
        <v>5</v>
      </c>
      <c r="BD331">
        <v>1</v>
      </c>
      <c r="BE331">
        <v>52</v>
      </c>
      <c r="BF331">
        <v>1</v>
      </c>
      <c r="BG331">
        <v>0</v>
      </c>
      <c r="BH331">
        <v>52</v>
      </c>
      <c r="BI331" s="1">
        <v>43593</v>
      </c>
      <c r="BJ331">
        <v>5</v>
      </c>
      <c r="BK331">
        <v>5</v>
      </c>
      <c r="BL331">
        <v>0</v>
      </c>
      <c r="BM331">
        <v>20</v>
      </c>
      <c r="BN331">
        <v>1</v>
      </c>
      <c r="BO331">
        <v>0</v>
      </c>
      <c r="BP331">
        <v>20</v>
      </c>
      <c r="BQ331" s="1">
        <v>43171</v>
      </c>
      <c r="BR331">
        <v>7</v>
      </c>
      <c r="BS331">
        <v>7</v>
      </c>
      <c r="BT331">
        <v>0</v>
      </c>
      <c r="BU331">
        <v>40</v>
      </c>
      <c r="BV331">
        <v>1</v>
      </c>
      <c r="BW331">
        <v>0</v>
      </c>
      <c r="BX331">
        <v>40</v>
      </c>
      <c r="BY331">
        <v>39.332999999999998</v>
      </c>
      <c r="CA331" t="s">
        <v>546</v>
      </c>
      <c r="CB331" t="s">
        <v>547</v>
      </c>
      <c r="CC331">
        <v>7054</v>
      </c>
      <c r="CD331">
        <v>300</v>
      </c>
      <c r="CE331">
        <v>9738878080</v>
      </c>
      <c r="CF331" t="s">
        <v>98</v>
      </c>
      <c r="CG331" t="s">
        <v>99</v>
      </c>
      <c r="CH331" s="1">
        <v>26462</v>
      </c>
      <c r="CI331" t="s">
        <v>99</v>
      </c>
      <c r="CJ331" t="s">
        <v>99</v>
      </c>
      <c r="CK331" t="s">
        <v>99</v>
      </c>
      <c r="CL331" t="s">
        <v>102</v>
      </c>
      <c r="CM331" t="s">
        <v>544</v>
      </c>
      <c r="CN331">
        <v>130</v>
      </c>
      <c r="CO331" s="1">
        <v>44621</v>
      </c>
      <c r="CP331" s="1"/>
      <c r="CV331"/>
    </row>
    <row r="332" spans="1:102" x14ac:dyDescent="0.25">
      <c r="A332" t="s">
        <v>233</v>
      </c>
      <c r="B332" s="18" t="s">
        <v>1767</v>
      </c>
      <c r="C332" s="18">
        <v>315439</v>
      </c>
      <c r="D332" t="s">
        <v>1433</v>
      </c>
      <c r="E332" t="s">
        <v>180</v>
      </c>
      <c r="F332" t="s">
        <v>156</v>
      </c>
      <c r="G332" t="s">
        <v>1782</v>
      </c>
      <c r="H332">
        <v>34.200000000000003</v>
      </c>
      <c r="I332" t="s">
        <v>108</v>
      </c>
      <c r="K332" t="s">
        <v>99</v>
      </c>
      <c r="L332" t="s">
        <v>104</v>
      </c>
      <c r="M332">
        <v>4</v>
      </c>
      <c r="N332">
        <v>5</v>
      </c>
      <c r="O332">
        <v>3</v>
      </c>
      <c r="P332">
        <v>4</v>
      </c>
      <c r="Q332">
        <v>5</v>
      </c>
      <c r="R332">
        <v>2</v>
      </c>
      <c r="S332">
        <v>5</v>
      </c>
      <c r="U332" s="8">
        <v>5.5808499999999999</v>
      </c>
      <c r="V332" s="8">
        <v>2.3399299999999998</v>
      </c>
      <c r="W332">
        <v>45</v>
      </c>
      <c r="X332">
        <v>0.55867999999999995</v>
      </c>
      <c r="Y332">
        <v>2.8986100000000001</v>
      </c>
      <c r="Z332">
        <v>4.3293900000000001</v>
      </c>
      <c r="AA332">
        <v>1.4013800000000001</v>
      </c>
      <c r="AB332">
        <v>0.14266999999999999</v>
      </c>
      <c r="AD332">
        <v>2.6822499999999998</v>
      </c>
      <c r="AE332">
        <v>23.8</v>
      </c>
      <c r="AG332">
        <v>1</v>
      </c>
      <c r="AJ332">
        <v>2.13266</v>
      </c>
      <c r="AK332">
        <v>0.64002999999999999</v>
      </c>
      <c r="AL332">
        <v>0.27609</v>
      </c>
      <c r="AM332">
        <v>3.0487799999999998</v>
      </c>
      <c r="AN332">
        <v>2.5748000000000002</v>
      </c>
      <c r="AO332">
        <v>0.64207000000000003</v>
      </c>
      <c r="AP332">
        <v>3.1739999999999999</v>
      </c>
      <c r="AQ332">
        <v>5.7794999999999996</v>
      </c>
      <c r="AS332">
        <v>0</v>
      </c>
      <c r="AT332">
        <v>0</v>
      </c>
      <c r="AU332">
        <v>0</v>
      </c>
      <c r="AV332">
        <v>2</v>
      </c>
      <c r="AW332" s="4">
        <v>1625</v>
      </c>
      <c r="AX332">
        <v>0</v>
      </c>
      <c r="AY332">
        <v>2</v>
      </c>
      <c r="BA332" s="1">
        <v>43805</v>
      </c>
      <c r="BB332">
        <v>1</v>
      </c>
      <c r="BC332">
        <v>1</v>
      </c>
      <c r="BD332">
        <v>0</v>
      </c>
      <c r="BE332">
        <v>4</v>
      </c>
      <c r="BF332">
        <v>1</v>
      </c>
      <c r="BG332">
        <v>0</v>
      </c>
      <c r="BH332">
        <v>4</v>
      </c>
      <c r="BI332" s="1">
        <v>43425</v>
      </c>
      <c r="BJ332">
        <v>5</v>
      </c>
      <c r="BK332">
        <v>5</v>
      </c>
      <c r="BL332">
        <v>0</v>
      </c>
      <c r="BM332">
        <v>32</v>
      </c>
      <c r="BN332">
        <v>1</v>
      </c>
      <c r="BO332">
        <v>0</v>
      </c>
      <c r="BP332">
        <v>32</v>
      </c>
      <c r="BQ332" s="1">
        <v>42972</v>
      </c>
      <c r="BR332">
        <v>5</v>
      </c>
      <c r="BS332">
        <v>5</v>
      </c>
      <c r="BT332">
        <v>0</v>
      </c>
      <c r="BU332">
        <v>28</v>
      </c>
      <c r="BV332">
        <v>1</v>
      </c>
      <c r="BW332">
        <v>0</v>
      </c>
      <c r="BX332">
        <v>28</v>
      </c>
      <c r="BY332">
        <v>17.332999999999998</v>
      </c>
      <c r="CA332" t="s">
        <v>1435</v>
      </c>
      <c r="CB332" t="s">
        <v>1436</v>
      </c>
      <c r="CC332">
        <v>7860</v>
      </c>
      <c r="CD332">
        <v>360</v>
      </c>
      <c r="CE332">
        <v>9733005788</v>
      </c>
      <c r="CF332" t="s">
        <v>98</v>
      </c>
      <c r="CG332" t="s">
        <v>99</v>
      </c>
      <c r="CH332" s="1">
        <v>35845</v>
      </c>
      <c r="CI332" t="s">
        <v>100</v>
      </c>
      <c r="CJ332" t="s">
        <v>100</v>
      </c>
      <c r="CK332" t="s">
        <v>99</v>
      </c>
      <c r="CL332" t="s">
        <v>102</v>
      </c>
      <c r="CM332" t="s">
        <v>1434</v>
      </c>
      <c r="CN332">
        <v>60</v>
      </c>
      <c r="CO332" s="1">
        <v>44621</v>
      </c>
      <c r="CP332" s="1"/>
      <c r="CV332"/>
    </row>
    <row r="333" spans="1:102" x14ac:dyDescent="0.25">
      <c r="A333" t="s">
        <v>233</v>
      </c>
      <c r="B333" s="18" t="s">
        <v>1767</v>
      </c>
      <c r="C333" s="18">
        <v>315404</v>
      </c>
      <c r="D333" t="s">
        <v>1343</v>
      </c>
      <c r="E333" t="s">
        <v>1345</v>
      </c>
      <c r="F333" t="s">
        <v>169</v>
      </c>
      <c r="G333" t="s">
        <v>1782</v>
      </c>
      <c r="H333">
        <v>47.6</v>
      </c>
      <c r="I333" t="s">
        <v>108</v>
      </c>
      <c r="K333" t="s">
        <v>99</v>
      </c>
      <c r="L333" t="s">
        <v>101</v>
      </c>
      <c r="M333">
        <v>5</v>
      </c>
      <c r="N333">
        <v>5</v>
      </c>
      <c r="O333">
        <v>4</v>
      </c>
      <c r="P333">
        <v>5</v>
      </c>
      <c r="Q333">
        <v>4</v>
      </c>
      <c r="R333">
        <v>5</v>
      </c>
      <c r="S333">
        <v>5</v>
      </c>
      <c r="U333" s="8">
        <v>4.7439400000000003</v>
      </c>
      <c r="V333" s="8">
        <v>1.73567</v>
      </c>
      <c r="W333">
        <v>39.1</v>
      </c>
      <c r="X333">
        <v>0.36202000000000001</v>
      </c>
      <c r="Y333">
        <v>2.0976900000000001</v>
      </c>
      <c r="Z333">
        <v>3.8628499999999999</v>
      </c>
      <c r="AA333">
        <v>1.00631</v>
      </c>
      <c r="AB333">
        <v>0.10008</v>
      </c>
      <c r="AD333">
        <v>2.6462500000000002</v>
      </c>
      <c r="AE333">
        <v>23.5</v>
      </c>
      <c r="AG333">
        <v>0</v>
      </c>
      <c r="AJ333">
        <v>2.0181100000000001</v>
      </c>
      <c r="AK333">
        <v>0.67078000000000004</v>
      </c>
      <c r="AL333">
        <v>0.28255000000000002</v>
      </c>
      <c r="AM333">
        <v>2.9714499999999999</v>
      </c>
      <c r="AN333">
        <v>2.6844299999999999</v>
      </c>
      <c r="AO333">
        <v>0.39699000000000001</v>
      </c>
      <c r="AP333">
        <v>2.3005</v>
      </c>
      <c r="AQ333">
        <v>5.0406500000000003</v>
      </c>
      <c r="AS333">
        <v>0</v>
      </c>
      <c r="AT333">
        <v>0</v>
      </c>
      <c r="AU333">
        <v>0</v>
      </c>
      <c r="AV333">
        <v>0</v>
      </c>
      <c r="AW333" s="4">
        <v>0</v>
      </c>
      <c r="AX333">
        <v>0</v>
      </c>
      <c r="AY333">
        <v>0</v>
      </c>
      <c r="BA333" s="1">
        <v>44118</v>
      </c>
      <c r="BB333">
        <v>1</v>
      </c>
      <c r="BC333">
        <v>1</v>
      </c>
      <c r="BD333">
        <v>0</v>
      </c>
      <c r="BE333">
        <v>16</v>
      </c>
      <c r="BF333">
        <v>1</v>
      </c>
      <c r="BG333">
        <v>0</v>
      </c>
      <c r="BH333">
        <v>16</v>
      </c>
      <c r="BI333" s="1">
        <v>43588</v>
      </c>
      <c r="BJ333">
        <v>3</v>
      </c>
      <c r="BK333">
        <v>3</v>
      </c>
      <c r="BL333">
        <v>0</v>
      </c>
      <c r="BM333">
        <v>12</v>
      </c>
      <c r="BN333">
        <v>1</v>
      </c>
      <c r="BO333">
        <v>0</v>
      </c>
      <c r="BP333">
        <v>12</v>
      </c>
      <c r="BQ333" s="1">
        <v>43279</v>
      </c>
      <c r="BR333">
        <v>1</v>
      </c>
      <c r="BS333">
        <v>1</v>
      </c>
      <c r="BT333">
        <v>0</v>
      </c>
      <c r="BU333">
        <v>4</v>
      </c>
      <c r="BV333">
        <v>1</v>
      </c>
      <c r="BW333">
        <v>0</v>
      </c>
      <c r="BX333">
        <v>4</v>
      </c>
      <c r="BY333">
        <v>12.667</v>
      </c>
      <c r="CA333" t="s">
        <v>1332</v>
      </c>
      <c r="CB333" t="s">
        <v>1346</v>
      </c>
      <c r="CC333">
        <v>8108</v>
      </c>
      <c r="CD333">
        <v>160</v>
      </c>
      <c r="CE333">
        <v>8568544331</v>
      </c>
      <c r="CF333" t="s">
        <v>98</v>
      </c>
      <c r="CG333" t="s">
        <v>99</v>
      </c>
      <c r="CH333" s="1">
        <v>35765</v>
      </c>
      <c r="CI333" t="s">
        <v>100</v>
      </c>
      <c r="CJ333" t="s">
        <v>99</v>
      </c>
      <c r="CK333" t="s">
        <v>99</v>
      </c>
      <c r="CL333" t="s">
        <v>102</v>
      </c>
      <c r="CM333" t="s">
        <v>1344</v>
      </c>
      <c r="CN333">
        <v>60</v>
      </c>
      <c r="CO333" s="1">
        <v>44621</v>
      </c>
      <c r="CP333" s="1"/>
      <c r="CV333"/>
    </row>
    <row r="334" spans="1:102" x14ac:dyDescent="0.25">
      <c r="A334" t="s">
        <v>233</v>
      </c>
      <c r="B334" s="18" t="s">
        <v>1767</v>
      </c>
      <c r="C334" s="18">
        <v>315427</v>
      </c>
      <c r="D334" t="s">
        <v>1402</v>
      </c>
      <c r="E334" t="s">
        <v>1404</v>
      </c>
      <c r="F334" t="s">
        <v>628</v>
      </c>
      <c r="G334" t="s">
        <v>1782</v>
      </c>
      <c r="H334">
        <v>60.5</v>
      </c>
      <c r="I334" t="s">
        <v>108</v>
      </c>
      <c r="K334" t="s">
        <v>99</v>
      </c>
      <c r="L334" t="s">
        <v>104</v>
      </c>
      <c r="M334">
        <v>4</v>
      </c>
      <c r="N334">
        <v>4</v>
      </c>
      <c r="O334">
        <v>3</v>
      </c>
      <c r="P334">
        <v>4</v>
      </c>
      <c r="Q334">
        <v>5</v>
      </c>
      <c r="R334">
        <v>4</v>
      </c>
      <c r="S334">
        <v>5</v>
      </c>
      <c r="U334" s="8">
        <v>3.4281700000000002</v>
      </c>
      <c r="V334" s="8">
        <v>1.3908799999999999</v>
      </c>
      <c r="W334">
        <v>45.5</v>
      </c>
      <c r="X334">
        <v>0.24578</v>
      </c>
      <c r="Y334">
        <v>1.63666</v>
      </c>
      <c r="Z334">
        <v>2.77868</v>
      </c>
      <c r="AA334">
        <v>0.98675000000000002</v>
      </c>
      <c r="AB334">
        <v>3.9730000000000001E-2</v>
      </c>
      <c r="AD334">
        <v>1.79152</v>
      </c>
      <c r="AE334">
        <v>43.5</v>
      </c>
      <c r="AG334">
        <v>0</v>
      </c>
      <c r="AJ334">
        <v>2.0123000000000002</v>
      </c>
      <c r="AK334">
        <v>0.62980000000000003</v>
      </c>
      <c r="AL334">
        <v>0.2676</v>
      </c>
      <c r="AM334">
        <v>2.9097</v>
      </c>
      <c r="AN334">
        <v>1.8226100000000001</v>
      </c>
      <c r="AO334">
        <v>0.28705000000000003</v>
      </c>
      <c r="AP334">
        <v>1.94652</v>
      </c>
      <c r="AQ334">
        <v>3.7198899999999999</v>
      </c>
      <c r="AS334">
        <v>0</v>
      </c>
      <c r="AT334">
        <v>11</v>
      </c>
      <c r="AU334">
        <v>0</v>
      </c>
      <c r="AV334">
        <v>1</v>
      </c>
      <c r="AW334" s="4">
        <v>650</v>
      </c>
      <c r="AX334">
        <v>0</v>
      </c>
      <c r="AY334">
        <v>1</v>
      </c>
      <c r="BA334" s="1">
        <v>44340</v>
      </c>
      <c r="BB334">
        <v>4</v>
      </c>
      <c r="BC334">
        <v>1</v>
      </c>
      <c r="BD334">
        <v>3</v>
      </c>
      <c r="BE334">
        <v>20</v>
      </c>
      <c r="BF334">
        <v>1</v>
      </c>
      <c r="BG334">
        <v>0</v>
      </c>
      <c r="BH334">
        <v>20</v>
      </c>
      <c r="BI334" s="1">
        <v>43678</v>
      </c>
      <c r="BJ334">
        <v>1</v>
      </c>
      <c r="BK334">
        <v>1</v>
      </c>
      <c r="BL334">
        <v>0</v>
      </c>
      <c r="BM334">
        <v>8</v>
      </c>
      <c r="BN334">
        <v>1</v>
      </c>
      <c r="BO334">
        <v>0</v>
      </c>
      <c r="BP334">
        <v>8</v>
      </c>
      <c r="BQ334" s="1">
        <v>43298</v>
      </c>
      <c r="BR334">
        <v>1</v>
      </c>
      <c r="BS334">
        <v>1</v>
      </c>
      <c r="BT334">
        <v>0</v>
      </c>
      <c r="BU334">
        <v>8</v>
      </c>
      <c r="BV334">
        <v>1</v>
      </c>
      <c r="BW334">
        <v>0</v>
      </c>
      <c r="BX334">
        <v>8</v>
      </c>
      <c r="BY334">
        <v>14</v>
      </c>
      <c r="CA334" t="s">
        <v>1405</v>
      </c>
      <c r="CB334" t="s">
        <v>1406</v>
      </c>
      <c r="CC334">
        <v>8071</v>
      </c>
      <c r="CD334">
        <v>220</v>
      </c>
      <c r="CE334">
        <v>8565897800</v>
      </c>
      <c r="CF334" t="s">
        <v>98</v>
      </c>
      <c r="CG334" t="s">
        <v>99</v>
      </c>
      <c r="CH334" s="1">
        <v>35765</v>
      </c>
      <c r="CI334" t="s">
        <v>100</v>
      </c>
      <c r="CJ334" t="s">
        <v>99</v>
      </c>
      <c r="CK334" t="s">
        <v>99</v>
      </c>
      <c r="CL334" t="s">
        <v>102</v>
      </c>
      <c r="CM334" t="s">
        <v>1403</v>
      </c>
      <c r="CN334">
        <v>72</v>
      </c>
      <c r="CO334" s="1">
        <v>44621</v>
      </c>
      <c r="CP334" s="1"/>
      <c r="CV334"/>
    </row>
    <row r="335" spans="1:102" x14ac:dyDescent="0.25">
      <c r="A335" t="s">
        <v>233</v>
      </c>
      <c r="B335" s="18" t="s">
        <v>1767</v>
      </c>
      <c r="C335" s="18">
        <v>315394</v>
      </c>
      <c r="D335" t="s">
        <v>1329</v>
      </c>
      <c r="E335" t="s">
        <v>1331</v>
      </c>
      <c r="F335" t="s">
        <v>645</v>
      </c>
      <c r="G335" t="s">
        <v>1782</v>
      </c>
      <c r="H335">
        <v>43.7</v>
      </c>
      <c r="I335" t="s">
        <v>121</v>
      </c>
      <c r="K335" t="s">
        <v>99</v>
      </c>
      <c r="L335" t="s">
        <v>104</v>
      </c>
      <c r="M335">
        <v>5</v>
      </c>
      <c r="N335">
        <v>5</v>
      </c>
      <c r="O335">
        <v>4</v>
      </c>
      <c r="P335">
        <v>3</v>
      </c>
      <c r="Q335">
        <v>2</v>
      </c>
      <c r="R335">
        <v>4</v>
      </c>
      <c r="S335">
        <v>5</v>
      </c>
      <c r="U335" s="8">
        <v>4.8126800000000003</v>
      </c>
      <c r="V335" s="8">
        <v>1.4981800000000001</v>
      </c>
      <c r="W335">
        <v>36.5</v>
      </c>
      <c r="X335">
        <v>0.62434000000000001</v>
      </c>
      <c r="Y335">
        <v>2.1225299999999998</v>
      </c>
      <c r="Z335">
        <v>3.94224</v>
      </c>
      <c r="AA335">
        <v>0.88963000000000003</v>
      </c>
      <c r="AB335">
        <v>0.11996999999999999</v>
      </c>
      <c r="AD335">
        <v>2.69015</v>
      </c>
      <c r="AE335">
        <v>50</v>
      </c>
      <c r="AG335">
        <v>1</v>
      </c>
      <c r="AJ335">
        <v>2.1751100000000001</v>
      </c>
      <c r="AK335">
        <v>0.64861000000000002</v>
      </c>
      <c r="AL335">
        <v>0.30870999999999998</v>
      </c>
      <c r="AM335">
        <v>3.1324299999999998</v>
      </c>
      <c r="AN335">
        <v>2.53199</v>
      </c>
      <c r="AO335">
        <v>0.70804999999999996</v>
      </c>
      <c r="AP335">
        <v>1.8174600000000001</v>
      </c>
      <c r="AQ335">
        <v>4.8508800000000001</v>
      </c>
      <c r="AS335">
        <v>0</v>
      </c>
      <c r="AT335">
        <v>0</v>
      </c>
      <c r="AU335">
        <v>0</v>
      </c>
      <c r="AV335">
        <v>1</v>
      </c>
      <c r="AW335" s="4">
        <v>650</v>
      </c>
      <c r="AX335">
        <v>0</v>
      </c>
      <c r="AY335">
        <v>1</v>
      </c>
      <c r="BA335" s="1">
        <v>44505</v>
      </c>
      <c r="BB335">
        <v>2</v>
      </c>
      <c r="BC335">
        <v>2</v>
      </c>
      <c r="BD335">
        <v>0</v>
      </c>
      <c r="BE335">
        <v>20</v>
      </c>
      <c r="BF335">
        <v>1</v>
      </c>
      <c r="BG335">
        <v>0</v>
      </c>
      <c r="BH335">
        <v>20</v>
      </c>
      <c r="BI335" s="1">
        <v>43796</v>
      </c>
      <c r="BJ335">
        <v>0</v>
      </c>
      <c r="BK335">
        <v>0</v>
      </c>
      <c r="BL335">
        <v>0</v>
      </c>
      <c r="BM335">
        <v>0</v>
      </c>
      <c r="BN335">
        <v>0</v>
      </c>
      <c r="BO335">
        <v>0</v>
      </c>
      <c r="BP335">
        <v>0</v>
      </c>
      <c r="BQ335" s="1">
        <v>43454</v>
      </c>
      <c r="BR335">
        <v>3</v>
      </c>
      <c r="BS335">
        <v>3</v>
      </c>
      <c r="BT335">
        <v>0</v>
      </c>
      <c r="BU335">
        <v>12</v>
      </c>
      <c r="BV335">
        <v>1</v>
      </c>
      <c r="BW335">
        <v>0</v>
      </c>
      <c r="BX335">
        <v>12</v>
      </c>
      <c r="BY335">
        <v>12</v>
      </c>
      <c r="CA335" t="s">
        <v>1332</v>
      </c>
      <c r="CB335" t="s">
        <v>1333</v>
      </c>
      <c r="CC335">
        <v>8226</v>
      </c>
      <c r="CD335">
        <v>180</v>
      </c>
      <c r="CE335">
        <v>6093998505</v>
      </c>
      <c r="CF335" t="s">
        <v>98</v>
      </c>
      <c r="CG335" t="s">
        <v>99</v>
      </c>
      <c r="CH335" s="1">
        <v>35842</v>
      </c>
      <c r="CI335" t="s">
        <v>99</v>
      </c>
      <c r="CJ335" t="s">
        <v>99</v>
      </c>
      <c r="CK335" t="s">
        <v>99</v>
      </c>
      <c r="CL335" t="s">
        <v>102</v>
      </c>
      <c r="CM335" t="s">
        <v>1330</v>
      </c>
      <c r="CN335">
        <v>60</v>
      </c>
      <c r="CO335" s="1">
        <v>44621</v>
      </c>
      <c r="CP335" s="1"/>
      <c r="CV335"/>
    </row>
    <row r="336" spans="1:102" x14ac:dyDescent="0.25">
      <c r="A336" t="s">
        <v>233</v>
      </c>
      <c r="B336" s="18" t="s">
        <v>1767</v>
      </c>
      <c r="C336" s="18">
        <v>315409</v>
      </c>
      <c r="D336" t="s">
        <v>1352</v>
      </c>
      <c r="E336" t="s">
        <v>180</v>
      </c>
      <c r="F336" t="s">
        <v>156</v>
      </c>
      <c r="G336" t="s">
        <v>1781</v>
      </c>
      <c r="H336">
        <v>18.899999999999999</v>
      </c>
      <c r="I336" t="s">
        <v>106</v>
      </c>
      <c r="K336" t="s">
        <v>99</v>
      </c>
      <c r="L336" t="s">
        <v>104</v>
      </c>
      <c r="M336">
        <v>2</v>
      </c>
      <c r="N336">
        <v>1</v>
      </c>
      <c r="O336">
        <v>3</v>
      </c>
      <c r="P336">
        <v>4</v>
      </c>
      <c r="Q336">
        <v>4</v>
      </c>
      <c r="R336">
        <v>4</v>
      </c>
      <c r="S336">
        <v>1</v>
      </c>
      <c r="U336" s="8">
        <v>3.6488</v>
      </c>
      <c r="V336" s="8">
        <v>0.60379000000000005</v>
      </c>
      <c r="W336">
        <v>75.900000000000006</v>
      </c>
      <c r="X336">
        <v>1.0961399999999999</v>
      </c>
      <c r="Y336">
        <v>1.6999299999999999</v>
      </c>
      <c r="Z336">
        <v>3.4414600000000002</v>
      </c>
      <c r="AA336">
        <v>0.35510000000000003</v>
      </c>
      <c r="AB336">
        <v>3.483E-2</v>
      </c>
      <c r="AD336">
        <v>1.94886</v>
      </c>
      <c r="AE336">
        <v>80</v>
      </c>
      <c r="AG336">
        <v>2</v>
      </c>
      <c r="AJ336">
        <v>1.9445399999999999</v>
      </c>
      <c r="AK336">
        <v>0.69125999999999999</v>
      </c>
      <c r="AL336">
        <v>0.35560000000000003</v>
      </c>
      <c r="AM336">
        <v>2.9914000000000001</v>
      </c>
      <c r="AN336">
        <v>2.0517799999999999</v>
      </c>
      <c r="AO336">
        <v>1.1664000000000001</v>
      </c>
      <c r="AP336">
        <v>0.63588999999999996</v>
      </c>
      <c r="AQ336">
        <v>3.8511500000000001</v>
      </c>
      <c r="AS336">
        <v>0</v>
      </c>
      <c r="AT336">
        <v>0</v>
      </c>
      <c r="AU336">
        <v>0</v>
      </c>
      <c r="AV336">
        <v>1</v>
      </c>
      <c r="AW336" s="4">
        <v>655.08000000000004</v>
      </c>
      <c r="AX336">
        <v>0</v>
      </c>
      <c r="AY336">
        <v>1</v>
      </c>
      <c r="BA336" s="1">
        <v>44406</v>
      </c>
      <c r="BB336">
        <v>3</v>
      </c>
      <c r="BC336">
        <v>3</v>
      </c>
      <c r="BD336">
        <v>0</v>
      </c>
      <c r="BE336">
        <v>12</v>
      </c>
      <c r="BF336">
        <v>1</v>
      </c>
      <c r="BG336">
        <v>0</v>
      </c>
      <c r="BH336">
        <v>12</v>
      </c>
      <c r="BI336" s="1">
        <v>43746</v>
      </c>
      <c r="BJ336">
        <v>4</v>
      </c>
      <c r="BK336">
        <v>4</v>
      </c>
      <c r="BL336">
        <v>0</v>
      </c>
      <c r="BM336">
        <v>16</v>
      </c>
      <c r="BN336">
        <v>1</v>
      </c>
      <c r="BO336">
        <v>0</v>
      </c>
      <c r="BP336">
        <v>16</v>
      </c>
      <c r="BQ336" s="1">
        <v>43336</v>
      </c>
      <c r="BR336">
        <v>5</v>
      </c>
      <c r="BS336">
        <v>5</v>
      </c>
      <c r="BT336">
        <v>0</v>
      </c>
      <c r="BU336">
        <v>20</v>
      </c>
      <c r="BV336">
        <v>1</v>
      </c>
      <c r="BW336">
        <v>0</v>
      </c>
      <c r="BX336">
        <v>20</v>
      </c>
      <c r="BY336">
        <v>14.667</v>
      </c>
      <c r="CA336" t="s">
        <v>1354</v>
      </c>
      <c r="CB336" t="s">
        <v>1355</v>
      </c>
      <c r="CC336">
        <v>7860</v>
      </c>
      <c r="CD336">
        <v>360</v>
      </c>
      <c r="CE336">
        <v>9733831450</v>
      </c>
      <c r="CF336" t="s">
        <v>98</v>
      </c>
      <c r="CG336" t="s">
        <v>99</v>
      </c>
      <c r="CH336" s="1">
        <v>35811</v>
      </c>
      <c r="CI336" t="s">
        <v>99</v>
      </c>
      <c r="CJ336" t="s">
        <v>99</v>
      </c>
      <c r="CK336" t="s">
        <v>99</v>
      </c>
      <c r="CL336" t="s">
        <v>102</v>
      </c>
      <c r="CM336" t="s">
        <v>1353</v>
      </c>
      <c r="CN336">
        <v>31</v>
      </c>
      <c r="CO336" s="1">
        <v>44621</v>
      </c>
      <c r="CP336" s="1"/>
      <c r="CS336">
        <v>12</v>
      </c>
      <c r="CV336"/>
      <c r="CX336">
        <v>12</v>
      </c>
    </row>
    <row r="337" spans="1:101" x14ac:dyDescent="0.25">
      <c r="A337" t="s">
        <v>233</v>
      </c>
      <c r="B337" s="18" t="s">
        <v>1767</v>
      </c>
      <c r="C337" s="18">
        <v>315518</v>
      </c>
      <c r="D337" t="s">
        <v>1691</v>
      </c>
      <c r="E337" t="s">
        <v>1693</v>
      </c>
      <c r="F337" t="s">
        <v>147</v>
      </c>
      <c r="G337" t="s">
        <v>1781</v>
      </c>
      <c r="H337">
        <v>138.6</v>
      </c>
      <c r="I337" t="s">
        <v>97</v>
      </c>
      <c r="K337" t="s">
        <v>99</v>
      </c>
      <c r="L337" t="s">
        <v>104</v>
      </c>
      <c r="M337">
        <v>4</v>
      </c>
      <c r="N337">
        <v>3</v>
      </c>
      <c r="O337">
        <v>4</v>
      </c>
      <c r="P337">
        <v>4</v>
      </c>
      <c r="Q337">
        <v>3</v>
      </c>
      <c r="R337">
        <v>5</v>
      </c>
      <c r="S337">
        <v>3</v>
      </c>
      <c r="U337" s="8">
        <v>3.2136800000000001</v>
      </c>
      <c r="V337" s="8">
        <v>0.51366999999999996</v>
      </c>
      <c r="X337">
        <v>1.1123799999999999</v>
      </c>
      <c r="Y337">
        <v>1.62605</v>
      </c>
      <c r="Z337">
        <v>2.6908500000000002</v>
      </c>
      <c r="AA337">
        <v>0.27315</v>
      </c>
      <c r="AB337">
        <v>8.3000000000000004E-2</v>
      </c>
      <c r="AC337">
        <v>6</v>
      </c>
      <c r="AD337">
        <v>1.5876300000000001</v>
      </c>
      <c r="AF337">
        <v>6</v>
      </c>
      <c r="AG337">
        <v>18</v>
      </c>
      <c r="AJ337">
        <v>2.00943</v>
      </c>
      <c r="AK337">
        <v>0.72514999999999996</v>
      </c>
      <c r="AL337">
        <v>0.37692999999999999</v>
      </c>
      <c r="AM337">
        <v>3.1114999999999999</v>
      </c>
      <c r="AN337">
        <v>1.6174900000000001</v>
      </c>
      <c r="AO337">
        <v>1.1283700000000001</v>
      </c>
      <c r="AP337">
        <v>0.51036000000000004</v>
      </c>
      <c r="AQ337">
        <v>3.26098</v>
      </c>
      <c r="AS337">
        <v>0</v>
      </c>
      <c r="AT337">
        <v>2</v>
      </c>
      <c r="AU337">
        <v>1</v>
      </c>
      <c r="AV337">
        <v>7</v>
      </c>
      <c r="AW337" s="4">
        <v>11380.14</v>
      </c>
      <c r="AX337">
        <v>0</v>
      </c>
      <c r="AY337">
        <v>7</v>
      </c>
      <c r="BA337" s="1">
        <v>43861</v>
      </c>
      <c r="BB337">
        <v>2</v>
      </c>
      <c r="BC337">
        <v>0</v>
      </c>
      <c r="BD337">
        <v>2</v>
      </c>
      <c r="BE337">
        <v>8</v>
      </c>
      <c r="BF337">
        <v>0</v>
      </c>
      <c r="BG337">
        <v>0</v>
      </c>
      <c r="BH337">
        <v>8</v>
      </c>
      <c r="BI337" s="1">
        <v>43439</v>
      </c>
      <c r="BJ337">
        <v>1</v>
      </c>
      <c r="BK337">
        <v>0</v>
      </c>
      <c r="BL337">
        <v>0</v>
      </c>
      <c r="BM337">
        <v>8</v>
      </c>
      <c r="BN337">
        <v>0</v>
      </c>
      <c r="BO337">
        <v>0</v>
      </c>
      <c r="BP337">
        <v>8</v>
      </c>
      <c r="BQ337" s="1">
        <v>42997</v>
      </c>
      <c r="BR337">
        <v>3</v>
      </c>
      <c r="BS337">
        <v>3</v>
      </c>
      <c r="BT337">
        <v>0</v>
      </c>
      <c r="BU337">
        <v>12</v>
      </c>
      <c r="BV337">
        <v>1</v>
      </c>
      <c r="BW337">
        <v>0</v>
      </c>
      <c r="BX337">
        <v>12</v>
      </c>
      <c r="BY337">
        <v>8.6669999999999998</v>
      </c>
      <c r="CA337" t="s">
        <v>1694</v>
      </c>
      <c r="CB337" t="s">
        <v>1695</v>
      </c>
      <c r="CC337">
        <v>8879</v>
      </c>
      <c r="CD337">
        <v>270</v>
      </c>
      <c r="CE337">
        <v>7327218200</v>
      </c>
      <c r="CF337" t="s">
        <v>98</v>
      </c>
      <c r="CG337" t="s">
        <v>99</v>
      </c>
      <c r="CH337" s="1">
        <v>42026</v>
      </c>
      <c r="CI337" t="s">
        <v>99</v>
      </c>
      <c r="CJ337" t="s">
        <v>100</v>
      </c>
      <c r="CK337" t="s">
        <v>99</v>
      </c>
      <c r="CL337" t="s">
        <v>102</v>
      </c>
      <c r="CM337" t="s">
        <v>1692</v>
      </c>
      <c r="CN337">
        <v>180</v>
      </c>
      <c r="CO337" s="1">
        <v>44621</v>
      </c>
      <c r="CP337" s="1"/>
      <c r="CV337"/>
    </row>
    <row r="338" spans="1:101" x14ac:dyDescent="0.25">
      <c r="A338" t="s">
        <v>233</v>
      </c>
      <c r="B338" s="18" t="s">
        <v>1767</v>
      </c>
      <c r="C338" s="18">
        <v>315508</v>
      </c>
      <c r="D338" t="s">
        <v>1648</v>
      </c>
      <c r="E338" t="s">
        <v>1650</v>
      </c>
      <c r="F338" t="s">
        <v>645</v>
      </c>
      <c r="G338" t="s">
        <v>1781</v>
      </c>
      <c r="H338">
        <v>78.400000000000006</v>
      </c>
      <c r="I338" t="s">
        <v>97</v>
      </c>
      <c r="K338" t="s">
        <v>99</v>
      </c>
      <c r="L338" t="s">
        <v>104</v>
      </c>
      <c r="M338">
        <v>4</v>
      </c>
      <c r="N338">
        <v>3</v>
      </c>
      <c r="O338">
        <v>4</v>
      </c>
      <c r="P338">
        <v>4</v>
      </c>
      <c r="Q338">
        <v>2</v>
      </c>
      <c r="R338">
        <v>5</v>
      </c>
      <c r="S338">
        <v>4</v>
      </c>
      <c r="U338" s="8">
        <v>3.0169000000000001</v>
      </c>
      <c r="V338" s="8">
        <v>0.62170999999999998</v>
      </c>
      <c r="X338">
        <v>0.61963000000000001</v>
      </c>
      <c r="Y338">
        <v>1.24133</v>
      </c>
      <c r="Z338">
        <v>2.5791499999999998</v>
      </c>
      <c r="AA338">
        <v>0.47986000000000001</v>
      </c>
      <c r="AB338">
        <v>0.11837</v>
      </c>
      <c r="AC338">
        <v>6</v>
      </c>
      <c r="AD338">
        <v>1.77556</v>
      </c>
      <c r="AF338">
        <v>6</v>
      </c>
      <c r="AG338">
        <v>2</v>
      </c>
      <c r="AJ338">
        <v>1.8221000000000001</v>
      </c>
      <c r="AK338">
        <v>0.65156999999999998</v>
      </c>
      <c r="AL338">
        <v>0.30313000000000001</v>
      </c>
      <c r="AM338">
        <v>2.7768000000000002</v>
      </c>
      <c r="AN338">
        <v>1.9949399999999999</v>
      </c>
      <c r="AO338">
        <v>0.69950999999999997</v>
      </c>
      <c r="AP338">
        <v>0.76809000000000005</v>
      </c>
      <c r="AQ338">
        <v>3.4302999999999999</v>
      </c>
      <c r="AS338">
        <v>0</v>
      </c>
      <c r="AT338">
        <v>0</v>
      </c>
      <c r="AU338">
        <v>0</v>
      </c>
      <c r="AV338">
        <v>1</v>
      </c>
      <c r="AW338" s="4">
        <v>650</v>
      </c>
      <c r="AX338">
        <v>0</v>
      </c>
      <c r="AY338">
        <v>1</v>
      </c>
      <c r="BA338" s="1">
        <v>44225</v>
      </c>
      <c r="BB338">
        <v>1</v>
      </c>
      <c r="BC338">
        <v>1</v>
      </c>
      <c r="BD338">
        <v>0</v>
      </c>
      <c r="BE338">
        <v>8</v>
      </c>
      <c r="BF338">
        <v>1</v>
      </c>
      <c r="BG338">
        <v>0</v>
      </c>
      <c r="BH338">
        <v>8</v>
      </c>
      <c r="BI338" s="1">
        <v>43818</v>
      </c>
      <c r="BJ338">
        <v>1</v>
      </c>
      <c r="BK338">
        <v>1</v>
      </c>
      <c r="BL338">
        <v>0</v>
      </c>
      <c r="BM338">
        <v>4</v>
      </c>
      <c r="BN338">
        <v>1</v>
      </c>
      <c r="BO338">
        <v>0</v>
      </c>
      <c r="BP338">
        <v>4</v>
      </c>
      <c r="BQ338" s="1">
        <v>43409</v>
      </c>
      <c r="BR338">
        <v>4</v>
      </c>
      <c r="BS338">
        <v>4</v>
      </c>
      <c r="BT338">
        <v>0</v>
      </c>
      <c r="BU338">
        <v>24</v>
      </c>
      <c r="BV338">
        <v>1</v>
      </c>
      <c r="BW338">
        <v>0</v>
      </c>
      <c r="BX338">
        <v>24</v>
      </c>
      <c r="BY338">
        <v>9.3330000000000002</v>
      </c>
      <c r="CA338" t="s">
        <v>1651</v>
      </c>
      <c r="CB338" t="s">
        <v>1652</v>
      </c>
      <c r="CC338">
        <v>8204</v>
      </c>
      <c r="CD338">
        <v>180</v>
      </c>
      <c r="CE338">
        <v>6098980677</v>
      </c>
      <c r="CF338" t="s">
        <v>98</v>
      </c>
      <c r="CG338" t="s">
        <v>99</v>
      </c>
      <c r="CH338" s="1">
        <v>40666</v>
      </c>
      <c r="CI338" t="s">
        <v>99</v>
      </c>
      <c r="CJ338" t="s">
        <v>99</v>
      </c>
      <c r="CK338" t="s">
        <v>99</v>
      </c>
      <c r="CL338" t="s">
        <v>102</v>
      </c>
      <c r="CM338" t="s">
        <v>1649</v>
      </c>
      <c r="CN338">
        <v>120</v>
      </c>
      <c r="CO338" s="1">
        <v>44621</v>
      </c>
      <c r="CP338" s="1"/>
      <c r="CV338"/>
    </row>
    <row r="339" spans="1:101" x14ac:dyDescent="0.25">
      <c r="A339" t="s">
        <v>233</v>
      </c>
      <c r="B339" s="18" t="s">
        <v>1767</v>
      </c>
      <c r="C339" s="18">
        <v>315269</v>
      </c>
      <c r="D339" t="s">
        <v>924</v>
      </c>
      <c r="E339" t="s">
        <v>926</v>
      </c>
      <c r="F339" t="s">
        <v>147</v>
      </c>
      <c r="G339" t="s">
        <v>1782</v>
      </c>
      <c r="H339">
        <v>96.3</v>
      </c>
      <c r="I339" t="s">
        <v>108</v>
      </c>
      <c r="K339" t="s">
        <v>99</v>
      </c>
      <c r="L339" t="s">
        <v>104</v>
      </c>
      <c r="M339">
        <v>4</v>
      </c>
      <c r="N339">
        <v>5</v>
      </c>
      <c r="O339">
        <v>3</v>
      </c>
      <c r="P339">
        <v>4</v>
      </c>
      <c r="Q339">
        <v>2</v>
      </c>
      <c r="R339">
        <v>5</v>
      </c>
      <c r="S339">
        <v>5</v>
      </c>
      <c r="U339" s="8">
        <v>4.1850100000000001</v>
      </c>
      <c r="V339" s="8">
        <v>0.96401999999999999</v>
      </c>
      <c r="W339">
        <v>30.5</v>
      </c>
      <c r="X339">
        <v>0.91188000000000002</v>
      </c>
      <c r="Y339">
        <v>1.8758999999999999</v>
      </c>
      <c r="Z339">
        <v>3.7401800000000001</v>
      </c>
      <c r="AA339">
        <v>0.60877000000000003</v>
      </c>
      <c r="AB339">
        <v>4.1169999999999998E-2</v>
      </c>
      <c r="AD339">
        <v>2.30911</v>
      </c>
      <c r="AE339">
        <v>15.8</v>
      </c>
      <c r="AG339">
        <v>1</v>
      </c>
      <c r="AJ339">
        <v>1.9801899999999999</v>
      </c>
      <c r="AK339">
        <v>0.65159</v>
      </c>
      <c r="AL339">
        <v>0.29429</v>
      </c>
      <c r="AM339">
        <v>2.9260700000000002</v>
      </c>
      <c r="AN339">
        <v>2.3872800000000001</v>
      </c>
      <c r="AO339">
        <v>1.0294000000000001</v>
      </c>
      <c r="AP339">
        <v>1.2267999999999999</v>
      </c>
      <c r="AQ339">
        <v>4.5157299999999996</v>
      </c>
      <c r="AS339">
        <v>0</v>
      </c>
      <c r="AT339">
        <v>0</v>
      </c>
      <c r="AU339">
        <v>1</v>
      </c>
      <c r="AV339">
        <v>1</v>
      </c>
      <c r="AW339" s="4">
        <v>20000</v>
      </c>
      <c r="AX339">
        <v>0</v>
      </c>
      <c r="AY339">
        <v>1</v>
      </c>
      <c r="BA339" s="1">
        <v>44533</v>
      </c>
      <c r="BB339">
        <v>2</v>
      </c>
      <c r="BC339">
        <v>2</v>
      </c>
      <c r="BD339">
        <v>0</v>
      </c>
      <c r="BE339">
        <v>20</v>
      </c>
      <c r="BF339">
        <v>1</v>
      </c>
      <c r="BG339">
        <v>0</v>
      </c>
      <c r="BH339">
        <v>20</v>
      </c>
      <c r="BI339" s="1">
        <v>43859</v>
      </c>
      <c r="BJ339">
        <v>2</v>
      </c>
      <c r="BK339">
        <v>1</v>
      </c>
      <c r="BL339">
        <v>0</v>
      </c>
      <c r="BM339">
        <v>8</v>
      </c>
      <c r="BN339">
        <v>1</v>
      </c>
      <c r="BO339">
        <v>0</v>
      </c>
      <c r="BP339">
        <v>8</v>
      </c>
      <c r="BQ339" s="1">
        <v>43510</v>
      </c>
      <c r="BR339">
        <v>1</v>
      </c>
      <c r="BS339">
        <v>1</v>
      </c>
      <c r="BT339">
        <v>0</v>
      </c>
      <c r="BU339">
        <v>4</v>
      </c>
      <c r="BV339">
        <v>1</v>
      </c>
      <c r="BW339">
        <v>0</v>
      </c>
      <c r="BX339">
        <v>4</v>
      </c>
      <c r="BY339">
        <v>13.333</v>
      </c>
      <c r="CA339" t="s">
        <v>927</v>
      </c>
      <c r="CB339" t="s">
        <v>928</v>
      </c>
      <c r="CC339">
        <v>8831</v>
      </c>
      <c r="CD339">
        <v>270</v>
      </c>
      <c r="CE339">
        <v>7325216407</v>
      </c>
      <c r="CF339" t="s">
        <v>98</v>
      </c>
      <c r="CG339" t="s">
        <v>99</v>
      </c>
      <c r="CH339" s="1">
        <v>32419</v>
      </c>
      <c r="CI339" t="s">
        <v>100</v>
      </c>
      <c r="CJ339" t="s">
        <v>99</v>
      </c>
      <c r="CK339" t="s">
        <v>99</v>
      </c>
      <c r="CL339" t="s">
        <v>102</v>
      </c>
      <c r="CM339" t="s">
        <v>925</v>
      </c>
      <c r="CN339">
        <v>120</v>
      </c>
      <c r="CO339" s="1">
        <v>44621</v>
      </c>
      <c r="CP339" s="1"/>
      <c r="CV339"/>
    </row>
    <row r="340" spans="1:101" x14ac:dyDescent="0.25">
      <c r="A340" t="s">
        <v>233</v>
      </c>
      <c r="B340" s="18" t="s">
        <v>1767</v>
      </c>
      <c r="C340" s="18">
        <v>315461</v>
      </c>
      <c r="D340" t="s">
        <v>1496</v>
      </c>
      <c r="E340" t="s">
        <v>204</v>
      </c>
      <c r="F340" t="s">
        <v>169</v>
      </c>
      <c r="G340" t="s">
        <v>1782</v>
      </c>
      <c r="H340">
        <v>78.400000000000006</v>
      </c>
      <c r="I340" t="s">
        <v>108</v>
      </c>
      <c r="K340" t="s">
        <v>99</v>
      </c>
      <c r="L340" t="s">
        <v>104</v>
      </c>
      <c r="M340">
        <v>5</v>
      </c>
      <c r="N340">
        <v>5</v>
      </c>
      <c r="O340">
        <v>5</v>
      </c>
      <c r="P340">
        <v>5</v>
      </c>
      <c r="Q340">
        <v>4</v>
      </c>
      <c r="R340">
        <v>5</v>
      </c>
      <c r="S340">
        <v>5</v>
      </c>
      <c r="U340" s="8">
        <v>4.6546900000000004</v>
      </c>
      <c r="V340" s="8">
        <v>1.04759</v>
      </c>
      <c r="W340">
        <v>40.4</v>
      </c>
      <c r="X340">
        <v>0.93972999999999995</v>
      </c>
      <c r="Y340">
        <v>1.9873099999999999</v>
      </c>
      <c r="Z340">
        <v>4.17014</v>
      </c>
      <c r="AA340">
        <v>0.67822000000000005</v>
      </c>
      <c r="AB340">
        <v>4.981E-2</v>
      </c>
      <c r="AD340">
        <v>2.66737</v>
      </c>
      <c r="AE340">
        <v>40</v>
      </c>
      <c r="AG340">
        <v>1</v>
      </c>
      <c r="AJ340">
        <v>1.9797</v>
      </c>
      <c r="AK340">
        <v>0.63978000000000002</v>
      </c>
      <c r="AL340">
        <v>0.26458999999999999</v>
      </c>
      <c r="AM340">
        <v>2.88408</v>
      </c>
      <c r="AN340">
        <v>2.7583500000000001</v>
      </c>
      <c r="AO340">
        <v>1.0804199999999999</v>
      </c>
      <c r="AP340">
        <v>1.4827699999999999</v>
      </c>
      <c r="AQ340">
        <v>5.09565</v>
      </c>
      <c r="AS340">
        <v>0</v>
      </c>
      <c r="AT340">
        <v>0</v>
      </c>
      <c r="AU340">
        <v>0</v>
      </c>
      <c r="AV340">
        <v>0</v>
      </c>
      <c r="AW340" s="4">
        <v>0</v>
      </c>
      <c r="AX340">
        <v>0</v>
      </c>
      <c r="AY340">
        <v>0</v>
      </c>
      <c r="BA340" s="1">
        <v>44442</v>
      </c>
      <c r="BB340">
        <v>1</v>
      </c>
      <c r="BC340">
        <v>1</v>
      </c>
      <c r="BD340">
        <v>0</v>
      </c>
      <c r="BE340">
        <v>4</v>
      </c>
      <c r="BF340">
        <v>1</v>
      </c>
      <c r="BG340">
        <v>0</v>
      </c>
      <c r="BH340">
        <v>4</v>
      </c>
      <c r="BI340" s="1">
        <v>43755</v>
      </c>
      <c r="BJ340">
        <v>1</v>
      </c>
      <c r="BK340">
        <v>1</v>
      </c>
      <c r="BL340">
        <v>0</v>
      </c>
      <c r="BM340">
        <v>4</v>
      </c>
      <c r="BN340">
        <v>1</v>
      </c>
      <c r="BO340">
        <v>0</v>
      </c>
      <c r="BP340">
        <v>4</v>
      </c>
      <c r="BQ340" s="1">
        <v>43391</v>
      </c>
      <c r="BR340">
        <v>0</v>
      </c>
      <c r="BS340">
        <v>0</v>
      </c>
      <c r="BT340">
        <v>0</v>
      </c>
      <c r="BU340">
        <v>0</v>
      </c>
      <c r="BV340">
        <v>0</v>
      </c>
      <c r="BW340">
        <v>0</v>
      </c>
      <c r="BX340">
        <v>0</v>
      </c>
      <c r="BY340">
        <v>3.3330000000000002</v>
      </c>
      <c r="CA340" t="s">
        <v>1498</v>
      </c>
      <c r="CB340" t="s">
        <v>1499</v>
      </c>
      <c r="CC340">
        <v>8009</v>
      </c>
      <c r="CD340">
        <v>160</v>
      </c>
      <c r="CE340">
        <v>8563223600</v>
      </c>
      <c r="CF340" t="s">
        <v>98</v>
      </c>
      <c r="CG340" t="s">
        <v>99</v>
      </c>
      <c r="CH340" s="1">
        <v>36572</v>
      </c>
      <c r="CI340" t="s">
        <v>99</v>
      </c>
      <c r="CJ340" t="s">
        <v>99</v>
      </c>
      <c r="CK340" t="s">
        <v>99</v>
      </c>
      <c r="CL340" t="s">
        <v>102</v>
      </c>
      <c r="CM340" t="s">
        <v>1497</v>
      </c>
      <c r="CN340">
        <v>128</v>
      </c>
      <c r="CO340" s="1">
        <v>44621</v>
      </c>
      <c r="CP340" s="1"/>
      <c r="CV340"/>
    </row>
    <row r="341" spans="1:101" x14ac:dyDescent="0.25">
      <c r="A341" t="s">
        <v>233</v>
      </c>
      <c r="B341" s="18" t="s">
        <v>1767</v>
      </c>
      <c r="C341" s="18">
        <v>315128</v>
      </c>
      <c r="D341" t="s">
        <v>506</v>
      </c>
      <c r="E341" t="s">
        <v>221</v>
      </c>
      <c r="F341" t="s">
        <v>328</v>
      </c>
      <c r="G341" t="s">
        <v>1782</v>
      </c>
      <c r="H341">
        <v>71.8</v>
      </c>
      <c r="I341" t="s">
        <v>108</v>
      </c>
      <c r="K341" t="s">
        <v>99</v>
      </c>
      <c r="L341" t="s">
        <v>104</v>
      </c>
      <c r="M341">
        <v>5</v>
      </c>
      <c r="N341">
        <v>5</v>
      </c>
      <c r="O341">
        <v>5</v>
      </c>
      <c r="P341">
        <v>5</v>
      </c>
      <c r="Q341">
        <v>5</v>
      </c>
      <c r="R341">
        <v>4</v>
      </c>
      <c r="S341">
        <v>5</v>
      </c>
      <c r="U341" s="8">
        <v>5.09884</v>
      </c>
      <c r="V341" s="8">
        <v>1.55549</v>
      </c>
      <c r="W341">
        <v>47.3</v>
      </c>
      <c r="X341">
        <v>0.77009000000000005</v>
      </c>
      <c r="Y341">
        <v>2.32558</v>
      </c>
      <c r="Z341">
        <v>4.5432499999999996</v>
      </c>
      <c r="AA341">
        <v>1.06687</v>
      </c>
      <c r="AB341">
        <v>1.325E-2</v>
      </c>
      <c r="AD341">
        <v>2.7732600000000001</v>
      </c>
      <c r="AE341">
        <v>48.6</v>
      </c>
      <c r="AH341">
        <v>6</v>
      </c>
      <c r="AJ341">
        <v>1.9984599999999999</v>
      </c>
      <c r="AK341">
        <v>0.61380000000000001</v>
      </c>
      <c r="AL341">
        <v>0.25048999999999999</v>
      </c>
      <c r="AM341">
        <v>2.8627500000000001</v>
      </c>
      <c r="AN341">
        <v>2.8409300000000002</v>
      </c>
      <c r="AO341">
        <v>0.92286000000000001</v>
      </c>
      <c r="AP341">
        <v>2.3256100000000002</v>
      </c>
      <c r="AQ341">
        <v>5.6234700000000002</v>
      </c>
      <c r="AS341">
        <v>0</v>
      </c>
      <c r="AT341">
        <v>0</v>
      </c>
      <c r="AU341">
        <v>0</v>
      </c>
      <c r="AV341">
        <v>0</v>
      </c>
      <c r="AW341" s="4">
        <v>0</v>
      </c>
      <c r="AX341">
        <v>0</v>
      </c>
      <c r="AY341">
        <v>0</v>
      </c>
      <c r="BA341" s="1">
        <v>44328</v>
      </c>
      <c r="BB341">
        <v>1</v>
      </c>
      <c r="BC341">
        <v>1</v>
      </c>
      <c r="BD341">
        <v>0</v>
      </c>
      <c r="BE341">
        <v>0</v>
      </c>
      <c r="BF341">
        <v>1</v>
      </c>
      <c r="BG341">
        <v>0</v>
      </c>
      <c r="BH341">
        <v>0</v>
      </c>
      <c r="BI341" s="1">
        <v>43664</v>
      </c>
      <c r="BJ341">
        <v>1</v>
      </c>
      <c r="BK341">
        <v>1</v>
      </c>
      <c r="BL341">
        <v>0</v>
      </c>
      <c r="BM341">
        <v>4</v>
      </c>
      <c r="BN341">
        <v>1</v>
      </c>
      <c r="BO341">
        <v>0</v>
      </c>
      <c r="BP341">
        <v>4</v>
      </c>
      <c r="BQ341" s="1">
        <v>43280</v>
      </c>
      <c r="BR341">
        <v>8</v>
      </c>
      <c r="BS341">
        <v>8</v>
      </c>
      <c r="BT341">
        <v>0</v>
      </c>
      <c r="BU341">
        <v>28</v>
      </c>
      <c r="BV341">
        <v>1</v>
      </c>
      <c r="BW341">
        <v>0</v>
      </c>
      <c r="BX341">
        <v>28</v>
      </c>
      <c r="BY341">
        <v>6</v>
      </c>
      <c r="CA341" t="s">
        <v>508</v>
      </c>
      <c r="CB341" t="s">
        <v>509</v>
      </c>
      <c r="CC341">
        <v>8048</v>
      </c>
      <c r="CD341">
        <v>150</v>
      </c>
      <c r="CE341">
        <v>6099148880</v>
      </c>
      <c r="CF341" t="s">
        <v>98</v>
      </c>
      <c r="CG341" t="s">
        <v>99</v>
      </c>
      <c r="CH341" s="1">
        <v>26100</v>
      </c>
      <c r="CI341" t="s">
        <v>99</v>
      </c>
      <c r="CJ341" t="s">
        <v>99</v>
      </c>
      <c r="CK341" t="s">
        <v>99</v>
      </c>
      <c r="CL341" t="s">
        <v>102</v>
      </c>
      <c r="CM341" t="s">
        <v>507</v>
      </c>
      <c r="CN341">
        <v>180</v>
      </c>
      <c r="CO341" s="1">
        <v>44621</v>
      </c>
      <c r="CP341" s="1"/>
      <c r="CV341"/>
    </row>
    <row r="342" spans="1:101" x14ac:dyDescent="0.25">
      <c r="A342" t="s">
        <v>233</v>
      </c>
      <c r="B342" s="18" t="s">
        <v>1767</v>
      </c>
      <c r="C342" s="18">
        <v>315187</v>
      </c>
      <c r="D342" t="s">
        <v>665</v>
      </c>
      <c r="E342" t="s">
        <v>667</v>
      </c>
      <c r="F342" t="s">
        <v>169</v>
      </c>
      <c r="G342" t="s">
        <v>1781</v>
      </c>
      <c r="H342">
        <v>176.3</v>
      </c>
      <c r="I342" t="s">
        <v>106</v>
      </c>
      <c r="K342" t="s">
        <v>99</v>
      </c>
      <c r="L342" t="s">
        <v>104</v>
      </c>
      <c r="M342">
        <v>2</v>
      </c>
      <c r="N342">
        <v>2</v>
      </c>
      <c r="O342">
        <v>2</v>
      </c>
      <c r="P342">
        <v>4</v>
      </c>
      <c r="Q342">
        <v>3</v>
      </c>
      <c r="R342">
        <v>4</v>
      </c>
      <c r="S342">
        <v>2</v>
      </c>
      <c r="U342" s="8">
        <v>3.4886499999999998</v>
      </c>
      <c r="V342" s="8">
        <v>0.39748</v>
      </c>
      <c r="W342">
        <v>53.3</v>
      </c>
      <c r="X342">
        <v>0.90361999999999998</v>
      </c>
      <c r="Y342">
        <v>1.3010999999999999</v>
      </c>
      <c r="Z342">
        <v>3.0027900000000001</v>
      </c>
      <c r="AA342">
        <v>0.21587999999999999</v>
      </c>
      <c r="AB342">
        <v>0.14019000000000001</v>
      </c>
      <c r="AD342">
        <v>2.1875499999999999</v>
      </c>
      <c r="AE342">
        <v>63.3</v>
      </c>
      <c r="AG342">
        <v>1</v>
      </c>
      <c r="AJ342">
        <v>2.0242</v>
      </c>
      <c r="AK342">
        <v>0.67881999999999998</v>
      </c>
      <c r="AL342">
        <v>0.30656</v>
      </c>
      <c r="AM342">
        <v>3.0095900000000002</v>
      </c>
      <c r="AN342">
        <v>2.21244</v>
      </c>
      <c r="AO342">
        <v>0.97916000000000003</v>
      </c>
      <c r="AP342">
        <v>0.48555999999999999</v>
      </c>
      <c r="AQ342">
        <v>3.6598799999999998</v>
      </c>
      <c r="AS342">
        <v>0</v>
      </c>
      <c r="AT342">
        <v>9</v>
      </c>
      <c r="AU342">
        <v>1</v>
      </c>
      <c r="AV342">
        <v>2</v>
      </c>
      <c r="AW342" s="4">
        <v>395434.32</v>
      </c>
      <c r="AX342">
        <v>0</v>
      </c>
      <c r="AY342">
        <v>2</v>
      </c>
      <c r="BA342" s="1">
        <v>44131</v>
      </c>
      <c r="BB342">
        <v>1</v>
      </c>
      <c r="BC342">
        <v>1</v>
      </c>
      <c r="BD342">
        <v>0</v>
      </c>
      <c r="BE342">
        <v>4</v>
      </c>
      <c r="BF342">
        <v>1</v>
      </c>
      <c r="BG342">
        <v>0</v>
      </c>
      <c r="BH342">
        <v>4</v>
      </c>
      <c r="BI342" s="1">
        <v>43613</v>
      </c>
      <c r="BJ342">
        <v>4</v>
      </c>
      <c r="BK342">
        <v>2</v>
      </c>
      <c r="BL342">
        <v>1</v>
      </c>
      <c r="BM342">
        <v>24</v>
      </c>
      <c r="BN342">
        <v>1</v>
      </c>
      <c r="BO342">
        <v>0</v>
      </c>
      <c r="BP342">
        <v>24</v>
      </c>
      <c r="BQ342" s="1">
        <v>43215</v>
      </c>
      <c r="BR342">
        <v>13</v>
      </c>
      <c r="BS342">
        <v>8</v>
      </c>
      <c r="BT342">
        <v>5</v>
      </c>
      <c r="BU342">
        <v>84</v>
      </c>
      <c r="BV342">
        <v>1</v>
      </c>
      <c r="BW342">
        <v>0</v>
      </c>
      <c r="BX342">
        <v>84</v>
      </c>
      <c r="BY342">
        <v>24</v>
      </c>
      <c r="CA342" t="s">
        <v>668</v>
      </c>
      <c r="CB342" t="s">
        <v>669</v>
      </c>
      <c r="CC342">
        <v>8043</v>
      </c>
      <c r="CD342">
        <v>160</v>
      </c>
      <c r="CE342">
        <v>8563461200</v>
      </c>
      <c r="CF342" t="s">
        <v>98</v>
      </c>
      <c r="CG342" t="s">
        <v>99</v>
      </c>
      <c r="CH342" s="1">
        <v>29830</v>
      </c>
      <c r="CI342" t="s">
        <v>99</v>
      </c>
      <c r="CJ342" t="s">
        <v>99</v>
      </c>
      <c r="CK342" t="s">
        <v>99</v>
      </c>
      <c r="CL342" t="s">
        <v>102</v>
      </c>
      <c r="CM342" t="s">
        <v>666</v>
      </c>
      <c r="CN342">
        <v>240</v>
      </c>
      <c r="CO342" s="1">
        <v>44621</v>
      </c>
      <c r="CP342" s="1"/>
      <c r="CV342"/>
    </row>
    <row r="343" spans="1:101" x14ac:dyDescent="0.25">
      <c r="A343" t="s">
        <v>233</v>
      </c>
      <c r="B343" s="18" t="s">
        <v>1767</v>
      </c>
      <c r="C343" s="18">
        <v>315289</v>
      </c>
      <c r="D343" t="s">
        <v>981</v>
      </c>
      <c r="E343" t="s">
        <v>667</v>
      </c>
      <c r="F343" t="s">
        <v>169</v>
      </c>
      <c r="G343" t="s">
        <v>1781</v>
      </c>
      <c r="H343">
        <v>103.9</v>
      </c>
      <c r="I343" t="s">
        <v>106</v>
      </c>
      <c r="K343" t="s">
        <v>99</v>
      </c>
      <c r="L343" t="s">
        <v>113</v>
      </c>
      <c r="M343">
        <v>4</v>
      </c>
      <c r="N343">
        <v>3</v>
      </c>
      <c r="O343">
        <v>3</v>
      </c>
      <c r="P343">
        <v>5</v>
      </c>
      <c r="Q343">
        <v>5</v>
      </c>
      <c r="S343">
        <v>3</v>
      </c>
      <c r="U343" s="8">
        <v>5.8991300000000004</v>
      </c>
      <c r="V343" s="8">
        <v>2.4226899999999998</v>
      </c>
      <c r="W343">
        <v>23.6</v>
      </c>
      <c r="X343">
        <v>2.47323</v>
      </c>
      <c r="Y343">
        <v>4.8959200000000003</v>
      </c>
      <c r="Z343">
        <v>5.2476099999999999</v>
      </c>
      <c r="AA343">
        <v>1.8642700000000001</v>
      </c>
      <c r="AB343">
        <v>0.19211</v>
      </c>
      <c r="AD343">
        <v>1.00322</v>
      </c>
      <c r="AE343">
        <v>19.100000000000001</v>
      </c>
      <c r="AH343">
        <v>6</v>
      </c>
      <c r="AJ343">
        <v>2.40395</v>
      </c>
      <c r="AK343">
        <v>0.94015000000000004</v>
      </c>
      <c r="AL343">
        <v>1.34168</v>
      </c>
      <c r="AM343">
        <v>4.6857800000000003</v>
      </c>
      <c r="AN343">
        <v>0.85435000000000005</v>
      </c>
      <c r="AO343">
        <v>1.9350499999999999</v>
      </c>
      <c r="AP343">
        <v>0.67623999999999995</v>
      </c>
      <c r="AQ343">
        <v>3.9748600000000001</v>
      </c>
      <c r="AS343">
        <v>0</v>
      </c>
      <c r="AT343">
        <v>0</v>
      </c>
      <c r="AU343">
        <v>0</v>
      </c>
      <c r="AV343">
        <v>2</v>
      </c>
      <c r="AW343" s="4">
        <v>1625</v>
      </c>
      <c r="AX343">
        <v>0</v>
      </c>
      <c r="AY343">
        <v>2</v>
      </c>
      <c r="BA343" s="1">
        <v>44469</v>
      </c>
      <c r="BB343">
        <v>4</v>
      </c>
      <c r="BC343">
        <v>4</v>
      </c>
      <c r="BD343">
        <v>0</v>
      </c>
      <c r="BE343">
        <v>24</v>
      </c>
      <c r="BF343">
        <v>1</v>
      </c>
      <c r="BG343">
        <v>0</v>
      </c>
      <c r="BH343">
        <v>24</v>
      </c>
      <c r="BI343" s="1">
        <v>43763</v>
      </c>
      <c r="BJ343">
        <v>1</v>
      </c>
      <c r="BK343">
        <v>1</v>
      </c>
      <c r="BL343">
        <v>0</v>
      </c>
      <c r="BM343">
        <v>8</v>
      </c>
      <c r="BN343">
        <v>1</v>
      </c>
      <c r="BO343">
        <v>0</v>
      </c>
      <c r="BP343">
        <v>8</v>
      </c>
      <c r="BQ343" s="1">
        <v>43430</v>
      </c>
      <c r="BR343">
        <v>1</v>
      </c>
      <c r="BS343">
        <v>1</v>
      </c>
      <c r="BT343">
        <v>0</v>
      </c>
      <c r="BU343">
        <v>8</v>
      </c>
      <c r="BV343">
        <v>1</v>
      </c>
      <c r="BW343">
        <v>0</v>
      </c>
      <c r="BX343">
        <v>8</v>
      </c>
      <c r="BY343">
        <v>16</v>
      </c>
      <c r="CA343" t="s">
        <v>983</v>
      </c>
      <c r="CB343" t="s">
        <v>984</v>
      </c>
      <c r="CC343">
        <v>8043</v>
      </c>
      <c r="CD343">
        <v>160</v>
      </c>
      <c r="CE343">
        <v>8563463300</v>
      </c>
      <c r="CF343" t="s">
        <v>98</v>
      </c>
      <c r="CG343" t="s">
        <v>99</v>
      </c>
      <c r="CH343" s="1">
        <v>32905</v>
      </c>
      <c r="CI343" t="s">
        <v>99</v>
      </c>
      <c r="CJ343" t="s">
        <v>99</v>
      </c>
      <c r="CK343" t="s">
        <v>99</v>
      </c>
      <c r="CL343" t="s">
        <v>102</v>
      </c>
      <c r="CM343" t="s">
        <v>982</v>
      </c>
      <c r="CN343">
        <v>119</v>
      </c>
      <c r="CO343" s="1">
        <v>44621</v>
      </c>
      <c r="CP343" s="1"/>
      <c r="CV343"/>
      <c r="CW343">
        <v>2</v>
      </c>
    </row>
    <row r="344" spans="1:101" x14ac:dyDescent="0.25">
      <c r="A344" t="s">
        <v>233</v>
      </c>
      <c r="B344" s="18" t="s">
        <v>1767</v>
      </c>
      <c r="C344" s="18">
        <v>315414</v>
      </c>
      <c r="D344" t="s">
        <v>1360</v>
      </c>
      <c r="E344" t="s">
        <v>1362</v>
      </c>
      <c r="F344" t="s">
        <v>273</v>
      </c>
      <c r="G344" t="s">
        <v>1781</v>
      </c>
      <c r="H344">
        <v>55.5</v>
      </c>
      <c r="I344" t="s">
        <v>106</v>
      </c>
      <c r="K344" t="s">
        <v>99</v>
      </c>
      <c r="L344" t="s">
        <v>104</v>
      </c>
      <c r="M344">
        <v>2</v>
      </c>
      <c r="N344">
        <v>3</v>
      </c>
      <c r="O344">
        <v>2</v>
      </c>
      <c r="P344">
        <v>3</v>
      </c>
      <c r="Q344">
        <v>3</v>
      </c>
      <c r="S344">
        <v>2</v>
      </c>
      <c r="U344" s="8">
        <v>3.86389</v>
      </c>
      <c r="V344" s="8">
        <v>0.35258</v>
      </c>
      <c r="W344">
        <v>56.4</v>
      </c>
      <c r="X344">
        <v>1.0464599999999999</v>
      </c>
      <c r="Y344">
        <v>1.3990400000000001</v>
      </c>
      <c r="Z344">
        <v>3.3782899999999998</v>
      </c>
      <c r="AA344">
        <v>0.18368999999999999</v>
      </c>
      <c r="AB344">
        <v>7.5700000000000003E-2</v>
      </c>
      <c r="AD344">
        <v>2.4648500000000002</v>
      </c>
      <c r="AE344">
        <v>57.1</v>
      </c>
      <c r="AG344">
        <v>1</v>
      </c>
      <c r="AJ344">
        <v>1.60608</v>
      </c>
      <c r="AK344">
        <v>0.60002</v>
      </c>
      <c r="AL344">
        <v>0.27811999999999998</v>
      </c>
      <c r="AM344">
        <v>2.4842200000000001</v>
      </c>
      <c r="AN344">
        <v>3.14188</v>
      </c>
      <c r="AO344">
        <v>1.28287</v>
      </c>
      <c r="AP344">
        <v>0.47476000000000002</v>
      </c>
      <c r="AQ344">
        <v>4.9107799999999999</v>
      </c>
      <c r="AS344">
        <v>2</v>
      </c>
      <c r="AT344">
        <v>0</v>
      </c>
      <c r="AU344">
        <v>0</v>
      </c>
      <c r="AV344">
        <v>2</v>
      </c>
      <c r="AW344" s="4">
        <v>73079.5</v>
      </c>
      <c r="AX344">
        <v>0</v>
      </c>
      <c r="AY344">
        <v>2</v>
      </c>
      <c r="BA344" s="1">
        <v>44361</v>
      </c>
      <c r="BB344">
        <v>4</v>
      </c>
      <c r="BC344">
        <v>3</v>
      </c>
      <c r="BD344">
        <v>1</v>
      </c>
      <c r="BE344">
        <v>16</v>
      </c>
      <c r="BF344">
        <v>1</v>
      </c>
      <c r="BG344">
        <v>0</v>
      </c>
      <c r="BH344">
        <v>16</v>
      </c>
      <c r="BI344" s="1">
        <v>43698</v>
      </c>
      <c r="BJ344">
        <v>7</v>
      </c>
      <c r="BK344">
        <v>7</v>
      </c>
      <c r="BL344">
        <v>0</v>
      </c>
      <c r="BM344">
        <v>40</v>
      </c>
      <c r="BN344">
        <v>1</v>
      </c>
      <c r="BO344">
        <v>0</v>
      </c>
      <c r="BP344">
        <v>40</v>
      </c>
      <c r="BQ344" s="1">
        <v>43392</v>
      </c>
      <c r="BR344">
        <v>3</v>
      </c>
      <c r="BS344">
        <v>3</v>
      </c>
      <c r="BT344">
        <v>0</v>
      </c>
      <c r="BU344">
        <v>16</v>
      </c>
      <c r="BV344">
        <v>1</v>
      </c>
      <c r="BW344">
        <v>0</v>
      </c>
      <c r="BX344">
        <v>16</v>
      </c>
      <c r="BY344">
        <v>24</v>
      </c>
      <c r="CA344" t="s">
        <v>1363</v>
      </c>
      <c r="CB344" t="s">
        <v>1364</v>
      </c>
      <c r="CC344">
        <v>7753</v>
      </c>
      <c r="CD344">
        <v>290</v>
      </c>
      <c r="CE344">
        <v>7329229330</v>
      </c>
      <c r="CF344" t="s">
        <v>98</v>
      </c>
      <c r="CG344" t="s">
        <v>99</v>
      </c>
      <c r="CH344" s="1">
        <v>35621</v>
      </c>
      <c r="CI344" t="s">
        <v>99</v>
      </c>
      <c r="CJ344" t="s">
        <v>99</v>
      </c>
      <c r="CK344" t="s">
        <v>99</v>
      </c>
      <c r="CL344" t="s">
        <v>102</v>
      </c>
      <c r="CM344" t="s">
        <v>1361</v>
      </c>
      <c r="CN344">
        <v>100</v>
      </c>
      <c r="CO344" s="1">
        <v>44621</v>
      </c>
      <c r="CP344" s="1"/>
      <c r="CV344"/>
      <c r="CW344">
        <v>2</v>
      </c>
    </row>
    <row r="345" spans="1:101" x14ac:dyDescent="0.25">
      <c r="A345" t="s">
        <v>233</v>
      </c>
      <c r="B345" s="18" t="s">
        <v>1767</v>
      </c>
      <c r="C345" s="18">
        <v>315304</v>
      </c>
      <c r="D345" t="s">
        <v>1032</v>
      </c>
      <c r="E345" t="s">
        <v>112</v>
      </c>
      <c r="F345" t="s">
        <v>166</v>
      </c>
      <c r="G345" t="s">
        <v>1781</v>
      </c>
      <c r="H345">
        <v>76.2</v>
      </c>
      <c r="I345" t="s">
        <v>106</v>
      </c>
      <c r="K345" t="s">
        <v>99</v>
      </c>
      <c r="L345" t="s">
        <v>104</v>
      </c>
      <c r="M345">
        <v>1</v>
      </c>
      <c r="N345">
        <v>3</v>
      </c>
      <c r="O345">
        <v>1</v>
      </c>
      <c r="P345">
        <v>4</v>
      </c>
      <c r="Q345">
        <v>3</v>
      </c>
      <c r="R345">
        <v>5</v>
      </c>
      <c r="S345">
        <v>3</v>
      </c>
      <c r="U345" s="8">
        <v>2.9090799999999999</v>
      </c>
      <c r="V345" s="8">
        <v>0.59848999999999997</v>
      </c>
      <c r="W345">
        <v>18.8</v>
      </c>
      <c r="X345">
        <v>0.87814000000000003</v>
      </c>
      <c r="Y345">
        <v>1.4766300000000001</v>
      </c>
      <c r="Z345">
        <v>2.4354499999999999</v>
      </c>
      <c r="AA345">
        <v>0.35081000000000001</v>
      </c>
      <c r="AB345">
        <v>5.5849999999999997E-2</v>
      </c>
      <c r="AD345">
        <v>1.43245</v>
      </c>
      <c r="AE345">
        <v>11.1</v>
      </c>
      <c r="AG345">
        <v>0</v>
      </c>
      <c r="AJ345">
        <v>1.93455</v>
      </c>
      <c r="AK345">
        <v>0.64256000000000002</v>
      </c>
      <c r="AL345">
        <v>0.32211000000000001</v>
      </c>
      <c r="AM345">
        <v>2.8992200000000001</v>
      </c>
      <c r="AN345">
        <v>1.5158799999999999</v>
      </c>
      <c r="AO345">
        <v>1.00525</v>
      </c>
      <c r="AP345">
        <v>0.69582999999999995</v>
      </c>
      <c r="AQ345">
        <v>3.1680299999999999</v>
      </c>
      <c r="AS345">
        <v>0</v>
      </c>
      <c r="AT345">
        <v>7</v>
      </c>
      <c r="AU345">
        <v>1</v>
      </c>
      <c r="AV345">
        <v>1</v>
      </c>
      <c r="AW345" s="4">
        <v>18219.96</v>
      </c>
      <c r="AX345">
        <v>0</v>
      </c>
      <c r="AY345">
        <v>1</v>
      </c>
      <c r="BA345" s="1">
        <v>43867</v>
      </c>
      <c r="BB345">
        <v>11</v>
      </c>
      <c r="BC345">
        <v>8</v>
      </c>
      <c r="BD345">
        <v>3</v>
      </c>
      <c r="BE345">
        <v>44</v>
      </c>
      <c r="BF345">
        <v>1</v>
      </c>
      <c r="BG345">
        <v>0</v>
      </c>
      <c r="BH345">
        <v>44</v>
      </c>
      <c r="BI345" s="1">
        <v>43511</v>
      </c>
      <c r="BJ345">
        <v>2</v>
      </c>
      <c r="BK345">
        <v>1</v>
      </c>
      <c r="BL345">
        <v>0</v>
      </c>
      <c r="BM345">
        <v>104</v>
      </c>
      <c r="BN345">
        <v>1</v>
      </c>
      <c r="BO345">
        <v>0</v>
      </c>
      <c r="BP345">
        <v>104</v>
      </c>
      <c r="BQ345" s="1">
        <v>43118</v>
      </c>
      <c r="BR345">
        <v>11</v>
      </c>
      <c r="BS345">
        <v>11</v>
      </c>
      <c r="BT345">
        <v>0</v>
      </c>
      <c r="BU345">
        <v>44</v>
      </c>
      <c r="BV345">
        <v>1</v>
      </c>
      <c r="BW345">
        <v>0</v>
      </c>
      <c r="BX345">
        <v>44</v>
      </c>
      <c r="BY345">
        <v>64</v>
      </c>
      <c r="CA345" t="s">
        <v>1034</v>
      </c>
      <c r="CB345" t="s">
        <v>1035</v>
      </c>
      <c r="CC345">
        <v>7863</v>
      </c>
      <c r="CD345">
        <v>390</v>
      </c>
      <c r="CE345">
        <v>9084537700</v>
      </c>
      <c r="CF345" t="s">
        <v>98</v>
      </c>
      <c r="CG345" t="s">
        <v>99</v>
      </c>
      <c r="CH345" s="1">
        <v>33543</v>
      </c>
      <c r="CI345" t="s">
        <v>99</v>
      </c>
      <c r="CJ345" t="s">
        <v>100</v>
      </c>
      <c r="CK345" t="s">
        <v>99</v>
      </c>
      <c r="CL345" t="s">
        <v>102</v>
      </c>
      <c r="CM345" t="s">
        <v>1033</v>
      </c>
      <c r="CN345">
        <v>180</v>
      </c>
      <c r="CO345" s="1">
        <v>44621</v>
      </c>
      <c r="CP345" s="1"/>
      <c r="CV345"/>
    </row>
    <row r="346" spans="1:101" x14ac:dyDescent="0.25">
      <c r="A346" t="s">
        <v>233</v>
      </c>
      <c r="B346" s="18" t="s">
        <v>1767</v>
      </c>
      <c r="C346" s="18">
        <v>315324</v>
      </c>
      <c r="D346" t="s">
        <v>1095</v>
      </c>
      <c r="E346" t="s">
        <v>161</v>
      </c>
      <c r="F346" t="s">
        <v>181</v>
      </c>
      <c r="G346" t="s">
        <v>1781</v>
      </c>
      <c r="H346">
        <v>124.3</v>
      </c>
      <c r="I346" t="s">
        <v>106</v>
      </c>
      <c r="K346" t="s">
        <v>99</v>
      </c>
      <c r="L346" t="s">
        <v>104</v>
      </c>
      <c r="M346">
        <v>4</v>
      </c>
      <c r="N346">
        <v>3</v>
      </c>
      <c r="O346">
        <v>4</v>
      </c>
      <c r="P346">
        <v>4</v>
      </c>
      <c r="Q346">
        <v>4</v>
      </c>
      <c r="R346">
        <v>4</v>
      </c>
      <c r="S346">
        <v>1</v>
      </c>
      <c r="U346" s="8">
        <v>4.3459700000000003</v>
      </c>
      <c r="V346" s="8">
        <v>0.37956000000000001</v>
      </c>
      <c r="W346">
        <v>25.5</v>
      </c>
      <c r="X346">
        <v>1.30491</v>
      </c>
      <c r="Y346">
        <v>1.6844600000000001</v>
      </c>
      <c r="Z346">
        <v>3.84476</v>
      </c>
      <c r="AA346">
        <v>0.19137000000000001</v>
      </c>
      <c r="AB346">
        <v>8.1470000000000001E-2</v>
      </c>
      <c r="AD346">
        <v>2.6615000000000002</v>
      </c>
      <c r="AE346">
        <v>36.4</v>
      </c>
      <c r="AG346">
        <v>0</v>
      </c>
      <c r="AJ346">
        <v>1.8053399999999999</v>
      </c>
      <c r="AK346">
        <v>0.71984000000000004</v>
      </c>
      <c r="AL346">
        <v>0.48493000000000003</v>
      </c>
      <c r="AM346">
        <v>3.0101100000000001</v>
      </c>
      <c r="AN346">
        <v>3.0181</v>
      </c>
      <c r="AO346">
        <v>1.33342</v>
      </c>
      <c r="AP346">
        <v>0.29313</v>
      </c>
      <c r="AQ346">
        <v>4.5584699999999998</v>
      </c>
      <c r="AS346">
        <v>0</v>
      </c>
      <c r="AT346">
        <v>0</v>
      </c>
      <c r="AU346">
        <v>0</v>
      </c>
      <c r="AV346">
        <v>0</v>
      </c>
      <c r="AW346" s="4">
        <v>0</v>
      </c>
      <c r="AX346">
        <v>0</v>
      </c>
      <c r="AY346">
        <v>0</v>
      </c>
      <c r="BA346" s="1">
        <v>43796</v>
      </c>
      <c r="BB346">
        <v>1</v>
      </c>
      <c r="BC346">
        <v>1</v>
      </c>
      <c r="BD346">
        <v>0</v>
      </c>
      <c r="BE346">
        <v>8</v>
      </c>
      <c r="BF346">
        <v>1</v>
      </c>
      <c r="BG346">
        <v>0</v>
      </c>
      <c r="BH346">
        <v>8</v>
      </c>
      <c r="BI346" s="1">
        <v>43452</v>
      </c>
      <c r="BJ346">
        <v>3</v>
      </c>
      <c r="BK346">
        <v>3</v>
      </c>
      <c r="BL346">
        <v>0</v>
      </c>
      <c r="BM346">
        <v>16</v>
      </c>
      <c r="BN346">
        <v>1</v>
      </c>
      <c r="BO346">
        <v>0</v>
      </c>
      <c r="BP346">
        <v>16</v>
      </c>
      <c r="BQ346" s="1">
        <v>43039</v>
      </c>
      <c r="BR346">
        <v>4</v>
      </c>
      <c r="BS346">
        <v>4</v>
      </c>
      <c r="BT346">
        <v>0</v>
      </c>
      <c r="BU346">
        <v>20</v>
      </c>
      <c r="BV346">
        <v>1</v>
      </c>
      <c r="BW346">
        <v>0</v>
      </c>
      <c r="BX346">
        <v>20</v>
      </c>
      <c r="BY346">
        <v>12.667</v>
      </c>
      <c r="CA346" t="s">
        <v>1097</v>
      </c>
      <c r="CB346" t="s">
        <v>1098</v>
      </c>
      <c r="CC346">
        <v>8611</v>
      </c>
      <c r="CD346">
        <v>260</v>
      </c>
      <c r="CE346">
        <v>6093938622</v>
      </c>
      <c r="CF346" t="s">
        <v>98</v>
      </c>
      <c r="CG346" t="s">
        <v>99</v>
      </c>
      <c r="CH346" s="1">
        <v>34135</v>
      </c>
      <c r="CI346" t="s">
        <v>99</v>
      </c>
      <c r="CJ346" t="s">
        <v>100</v>
      </c>
      <c r="CK346" t="s">
        <v>99</v>
      </c>
      <c r="CL346" t="s">
        <v>102</v>
      </c>
      <c r="CM346" t="s">
        <v>1096</v>
      </c>
      <c r="CN346">
        <v>215</v>
      </c>
      <c r="CO346" s="1">
        <v>44621</v>
      </c>
      <c r="CP346" s="1"/>
      <c r="CV346"/>
    </row>
    <row r="347" spans="1:101" x14ac:dyDescent="0.25">
      <c r="A347" t="s">
        <v>233</v>
      </c>
      <c r="B347" s="18" t="s">
        <v>1767</v>
      </c>
      <c r="C347" s="18">
        <v>315504</v>
      </c>
      <c r="D347" t="s">
        <v>1635</v>
      </c>
      <c r="E347" t="s">
        <v>592</v>
      </c>
      <c r="F347" t="s">
        <v>273</v>
      </c>
      <c r="G347" t="s">
        <v>1781</v>
      </c>
      <c r="H347">
        <v>91.2</v>
      </c>
      <c r="I347" t="s">
        <v>106</v>
      </c>
      <c r="K347" t="s">
        <v>99</v>
      </c>
      <c r="L347" t="s">
        <v>104</v>
      </c>
      <c r="M347">
        <v>5</v>
      </c>
      <c r="N347">
        <v>3</v>
      </c>
      <c r="O347">
        <v>4</v>
      </c>
      <c r="P347">
        <v>5</v>
      </c>
      <c r="Q347">
        <v>5</v>
      </c>
      <c r="R347">
        <v>5</v>
      </c>
      <c r="S347">
        <v>3</v>
      </c>
      <c r="U347" s="8">
        <v>3.59673</v>
      </c>
      <c r="V347" s="8">
        <v>0.61053000000000002</v>
      </c>
      <c r="X347">
        <v>1.1629400000000001</v>
      </c>
      <c r="Y347">
        <v>1.7734700000000001</v>
      </c>
      <c r="Z347">
        <v>3.09152</v>
      </c>
      <c r="AA347">
        <v>0.45693</v>
      </c>
      <c r="AB347">
        <v>7.7439999999999995E-2</v>
      </c>
      <c r="AC347">
        <v>6</v>
      </c>
      <c r="AD347">
        <v>1.8232600000000001</v>
      </c>
      <c r="AF347">
        <v>6</v>
      </c>
      <c r="AH347">
        <v>6</v>
      </c>
      <c r="AJ347">
        <v>2.1892</v>
      </c>
      <c r="AK347">
        <v>0.70055999999999996</v>
      </c>
      <c r="AL347">
        <v>0.33404</v>
      </c>
      <c r="AM347">
        <v>3.2238000000000002</v>
      </c>
      <c r="AN347">
        <v>1.70502</v>
      </c>
      <c r="AO347">
        <v>1.22106</v>
      </c>
      <c r="AP347">
        <v>0.68449000000000004</v>
      </c>
      <c r="AQ347">
        <v>3.5225399999999998</v>
      </c>
      <c r="AS347">
        <v>0</v>
      </c>
      <c r="AT347">
        <v>0</v>
      </c>
      <c r="AU347">
        <v>1</v>
      </c>
      <c r="AV347">
        <v>3</v>
      </c>
      <c r="AW347" s="4">
        <v>27043</v>
      </c>
      <c r="AX347">
        <v>0</v>
      </c>
      <c r="AY347">
        <v>3</v>
      </c>
      <c r="BA347" s="1">
        <v>44216</v>
      </c>
      <c r="BB347">
        <v>1</v>
      </c>
      <c r="BC347">
        <v>1</v>
      </c>
      <c r="BD347">
        <v>0</v>
      </c>
      <c r="BE347">
        <v>8</v>
      </c>
      <c r="BF347">
        <v>0</v>
      </c>
      <c r="BG347">
        <v>0</v>
      </c>
      <c r="BH347">
        <v>8</v>
      </c>
      <c r="BI347" s="1">
        <v>43608</v>
      </c>
      <c r="BJ347">
        <v>3</v>
      </c>
      <c r="BK347">
        <v>2</v>
      </c>
      <c r="BL347">
        <v>0</v>
      </c>
      <c r="BM347">
        <v>16</v>
      </c>
      <c r="BN347">
        <v>1</v>
      </c>
      <c r="BO347">
        <v>0</v>
      </c>
      <c r="BP347">
        <v>16</v>
      </c>
      <c r="BQ347" s="1">
        <v>43172</v>
      </c>
      <c r="BR347">
        <v>2</v>
      </c>
      <c r="BS347">
        <v>2</v>
      </c>
      <c r="BT347">
        <v>0</v>
      </c>
      <c r="BU347">
        <v>8</v>
      </c>
      <c r="BV347">
        <v>1</v>
      </c>
      <c r="BW347">
        <v>0</v>
      </c>
      <c r="BX347">
        <v>8</v>
      </c>
      <c r="BY347">
        <v>10.667</v>
      </c>
      <c r="CA347" t="s">
        <v>1635</v>
      </c>
      <c r="CB347" t="s">
        <v>1637</v>
      </c>
      <c r="CC347">
        <v>7728</v>
      </c>
      <c r="CD347">
        <v>290</v>
      </c>
      <c r="CE347">
        <v>7326771200</v>
      </c>
      <c r="CF347" t="s">
        <v>98</v>
      </c>
      <c r="CG347" t="s">
        <v>99</v>
      </c>
      <c r="CH347" s="1">
        <v>39799</v>
      </c>
      <c r="CI347" t="s">
        <v>99</v>
      </c>
      <c r="CJ347" t="s">
        <v>99</v>
      </c>
      <c r="CK347" t="s">
        <v>99</v>
      </c>
      <c r="CL347" t="s">
        <v>102</v>
      </c>
      <c r="CM347" t="s">
        <v>1636</v>
      </c>
      <c r="CN347">
        <v>151</v>
      </c>
      <c r="CO347" s="1">
        <v>44621</v>
      </c>
      <c r="CP347" s="1"/>
      <c r="CV347"/>
    </row>
    <row r="348" spans="1:101" x14ac:dyDescent="0.25">
      <c r="A348" t="s">
        <v>233</v>
      </c>
      <c r="B348" s="18" t="s">
        <v>1767</v>
      </c>
      <c r="C348" s="18">
        <v>315372</v>
      </c>
      <c r="D348" t="s">
        <v>1265</v>
      </c>
      <c r="E348" t="s">
        <v>136</v>
      </c>
      <c r="F348" t="s">
        <v>206</v>
      </c>
      <c r="G348" t="s">
        <v>1781</v>
      </c>
      <c r="H348">
        <v>136.9</v>
      </c>
      <c r="I348" t="s">
        <v>97</v>
      </c>
      <c r="K348" t="s">
        <v>99</v>
      </c>
      <c r="L348" t="s">
        <v>104</v>
      </c>
      <c r="M348">
        <v>5</v>
      </c>
      <c r="N348">
        <v>3</v>
      </c>
      <c r="O348">
        <v>5</v>
      </c>
      <c r="P348">
        <v>5</v>
      </c>
      <c r="Q348">
        <v>5</v>
      </c>
      <c r="R348">
        <v>3</v>
      </c>
      <c r="S348">
        <v>3</v>
      </c>
      <c r="U348" s="8">
        <v>3.6648999999999998</v>
      </c>
      <c r="V348" s="8">
        <v>0.54413</v>
      </c>
      <c r="W348">
        <v>29.2</v>
      </c>
      <c r="X348">
        <v>0.69415000000000004</v>
      </c>
      <c r="Y348">
        <v>1.23828</v>
      </c>
      <c r="Z348">
        <v>3.2649499999999998</v>
      </c>
      <c r="AA348">
        <v>0.40573999999999999</v>
      </c>
      <c r="AB348">
        <v>0.12435</v>
      </c>
      <c r="AD348">
        <v>2.4266200000000002</v>
      </c>
      <c r="AE348">
        <v>26.3</v>
      </c>
      <c r="AG348">
        <v>0</v>
      </c>
      <c r="AJ348">
        <v>2.09422</v>
      </c>
      <c r="AK348">
        <v>0.75873000000000002</v>
      </c>
      <c r="AL348">
        <v>0.35100999999999999</v>
      </c>
      <c r="AM348">
        <v>3.2039599999999999</v>
      </c>
      <c r="AN348">
        <v>2.3721700000000001</v>
      </c>
      <c r="AO348">
        <v>0.67295000000000005</v>
      </c>
      <c r="AP348">
        <v>0.58055000000000001</v>
      </c>
      <c r="AQ348">
        <v>3.6115200000000001</v>
      </c>
      <c r="AS348">
        <v>0</v>
      </c>
      <c r="AT348">
        <v>0</v>
      </c>
      <c r="AU348">
        <v>0</v>
      </c>
      <c r="AV348">
        <v>0</v>
      </c>
      <c r="AW348" s="4">
        <v>0</v>
      </c>
      <c r="AX348">
        <v>0</v>
      </c>
      <c r="AY348">
        <v>0</v>
      </c>
      <c r="BA348" s="1">
        <v>43882</v>
      </c>
      <c r="BB348">
        <v>1</v>
      </c>
      <c r="BC348">
        <v>1</v>
      </c>
      <c r="BD348">
        <v>0</v>
      </c>
      <c r="BE348">
        <v>4</v>
      </c>
      <c r="BF348">
        <v>1</v>
      </c>
      <c r="BG348">
        <v>0</v>
      </c>
      <c r="BH348">
        <v>4</v>
      </c>
      <c r="BI348" s="1">
        <v>43529</v>
      </c>
      <c r="BJ348">
        <v>0</v>
      </c>
      <c r="BK348">
        <v>0</v>
      </c>
      <c r="BL348">
        <v>0</v>
      </c>
      <c r="BM348">
        <v>0</v>
      </c>
      <c r="BN348">
        <v>0</v>
      </c>
      <c r="BO348">
        <v>0</v>
      </c>
      <c r="BP348">
        <v>0</v>
      </c>
      <c r="BQ348" s="1">
        <v>43091</v>
      </c>
      <c r="BR348">
        <v>1</v>
      </c>
      <c r="BS348">
        <v>1</v>
      </c>
      <c r="BT348">
        <v>0</v>
      </c>
      <c r="BU348">
        <v>4</v>
      </c>
      <c r="BV348">
        <v>1</v>
      </c>
      <c r="BW348">
        <v>0</v>
      </c>
      <c r="BX348">
        <v>4</v>
      </c>
      <c r="BY348">
        <v>2.6669999999999998</v>
      </c>
      <c r="CA348" t="s">
        <v>1267</v>
      </c>
      <c r="CB348" t="s">
        <v>1268</v>
      </c>
      <c r="CC348">
        <v>7050</v>
      </c>
      <c r="CD348">
        <v>200</v>
      </c>
      <c r="CE348">
        <v>9736726500</v>
      </c>
      <c r="CF348" t="s">
        <v>98</v>
      </c>
      <c r="CG348" t="s">
        <v>99</v>
      </c>
      <c r="CH348" s="1">
        <v>35612</v>
      </c>
      <c r="CI348" t="s">
        <v>99</v>
      </c>
      <c r="CJ348" t="s">
        <v>100</v>
      </c>
      <c r="CK348" t="s">
        <v>99</v>
      </c>
      <c r="CL348" t="s">
        <v>102</v>
      </c>
      <c r="CM348" t="s">
        <v>1266</v>
      </c>
      <c r="CN348">
        <v>176</v>
      </c>
      <c r="CO348" s="1">
        <v>44621</v>
      </c>
      <c r="CP348" s="1"/>
      <c r="CV348"/>
    </row>
    <row r="349" spans="1:101" x14ac:dyDescent="0.25">
      <c r="A349" t="s">
        <v>233</v>
      </c>
      <c r="B349" s="18" t="s">
        <v>1767</v>
      </c>
      <c r="C349" s="18">
        <v>315418</v>
      </c>
      <c r="D349" t="s">
        <v>1373</v>
      </c>
      <c r="E349" t="s">
        <v>1375</v>
      </c>
      <c r="F349" t="s">
        <v>328</v>
      </c>
      <c r="G349" t="s">
        <v>1782</v>
      </c>
      <c r="H349">
        <v>47.3</v>
      </c>
      <c r="I349" t="s">
        <v>121</v>
      </c>
      <c r="K349" t="s">
        <v>99</v>
      </c>
      <c r="L349" t="s">
        <v>104</v>
      </c>
      <c r="M349">
        <v>4</v>
      </c>
      <c r="N349">
        <v>5</v>
      </c>
      <c r="O349">
        <v>3</v>
      </c>
      <c r="P349">
        <v>4</v>
      </c>
      <c r="Q349">
        <v>2</v>
      </c>
      <c r="R349">
        <v>5</v>
      </c>
      <c r="S349">
        <v>5</v>
      </c>
      <c r="U349" s="8">
        <v>4.7512499999999998</v>
      </c>
      <c r="V349" s="8">
        <v>1.5723</v>
      </c>
      <c r="W349">
        <v>32.799999999999997</v>
      </c>
      <c r="X349">
        <v>0.70543999999999996</v>
      </c>
      <c r="Y349">
        <v>2.2777400000000001</v>
      </c>
      <c r="Z349">
        <v>3.9641299999999999</v>
      </c>
      <c r="AA349">
        <v>1.08826</v>
      </c>
      <c r="AB349">
        <v>8.8010000000000005E-2</v>
      </c>
      <c r="AD349">
        <v>2.4735100000000001</v>
      </c>
      <c r="AE349">
        <v>27.3</v>
      </c>
      <c r="AG349">
        <v>0</v>
      </c>
      <c r="AJ349">
        <v>2.1179299999999999</v>
      </c>
      <c r="AK349">
        <v>0.65254999999999996</v>
      </c>
      <c r="AL349">
        <v>0.29274</v>
      </c>
      <c r="AM349">
        <v>3.0632199999999998</v>
      </c>
      <c r="AN349">
        <v>2.3909400000000001</v>
      </c>
      <c r="AO349">
        <v>0.79518999999999995</v>
      </c>
      <c r="AP349">
        <v>2.0114200000000002</v>
      </c>
      <c r="AQ349">
        <v>4.89717</v>
      </c>
      <c r="AS349">
        <v>0</v>
      </c>
      <c r="AT349">
        <v>0</v>
      </c>
      <c r="AU349">
        <v>1</v>
      </c>
      <c r="AV349">
        <v>1</v>
      </c>
      <c r="AW349" s="4">
        <v>650</v>
      </c>
      <c r="AX349">
        <v>0</v>
      </c>
      <c r="AY349">
        <v>1</v>
      </c>
      <c r="BA349" s="1">
        <v>44523</v>
      </c>
      <c r="BB349">
        <v>2</v>
      </c>
      <c r="BC349">
        <v>2</v>
      </c>
      <c r="BD349">
        <v>0</v>
      </c>
      <c r="BE349">
        <v>8</v>
      </c>
      <c r="BF349">
        <v>1</v>
      </c>
      <c r="BG349">
        <v>0</v>
      </c>
      <c r="BH349">
        <v>8</v>
      </c>
      <c r="BI349" s="1">
        <v>43851</v>
      </c>
      <c r="BJ349">
        <v>5</v>
      </c>
      <c r="BK349">
        <v>5</v>
      </c>
      <c r="BL349">
        <v>0</v>
      </c>
      <c r="BM349">
        <v>20</v>
      </c>
      <c r="BN349">
        <v>1</v>
      </c>
      <c r="BO349">
        <v>0</v>
      </c>
      <c r="BP349">
        <v>20</v>
      </c>
      <c r="BQ349" s="1">
        <v>43525</v>
      </c>
      <c r="BR349">
        <v>3</v>
      </c>
      <c r="BS349">
        <v>3</v>
      </c>
      <c r="BT349">
        <v>0</v>
      </c>
      <c r="BU349">
        <v>20</v>
      </c>
      <c r="BV349">
        <v>1</v>
      </c>
      <c r="BW349">
        <v>0</v>
      </c>
      <c r="BX349">
        <v>20</v>
      </c>
      <c r="BY349">
        <v>14</v>
      </c>
      <c r="CA349" t="s">
        <v>1373</v>
      </c>
      <c r="CB349" t="s">
        <v>1376</v>
      </c>
      <c r="CC349">
        <v>8053</v>
      </c>
      <c r="CD349">
        <v>150</v>
      </c>
      <c r="CE349">
        <v>8569830411</v>
      </c>
      <c r="CF349" t="s">
        <v>98</v>
      </c>
      <c r="CG349" t="s">
        <v>99</v>
      </c>
      <c r="CH349" s="1">
        <v>35769</v>
      </c>
      <c r="CI349" t="s">
        <v>100</v>
      </c>
      <c r="CJ349" t="s">
        <v>99</v>
      </c>
      <c r="CK349" t="s">
        <v>99</v>
      </c>
      <c r="CL349" t="s">
        <v>102</v>
      </c>
      <c r="CM349" t="s">
        <v>1374</v>
      </c>
      <c r="CN349">
        <v>86</v>
      </c>
      <c r="CO349" s="1">
        <v>44621</v>
      </c>
      <c r="CP349" s="1"/>
      <c r="CV349"/>
    </row>
    <row r="350" spans="1:101" x14ac:dyDescent="0.25">
      <c r="A350" t="s">
        <v>233</v>
      </c>
      <c r="B350" s="18" t="s">
        <v>1767</v>
      </c>
      <c r="C350" s="18">
        <v>315213</v>
      </c>
      <c r="D350" t="s">
        <v>741</v>
      </c>
      <c r="E350" t="s">
        <v>743</v>
      </c>
      <c r="F350" t="s">
        <v>473</v>
      </c>
      <c r="G350" t="s">
        <v>1781</v>
      </c>
      <c r="H350">
        <v>139.4</v>
      </c>
      <c r="I350" t="s">
        <v>106</v>
      </c>
      <c r="K350" t="s">
        <v>99</v>
      </c>
      <c r="L350" t="s">
        <v>104</v>
      </c>
      <c r="M350">
        <v>3</v>
      </c>
      <c r="N350">
        <v>2</v>
      </c>
      <c r="O350">
        <v>2</v>
      </c>
      <c r="P350">
        <v>5</v>
      </c>
      <c r="Q350">
        <v>5</v>
      </c>
      <c r="R350">
        <v>4</v>
      </c>
      <c r="S350">
        <v>2</v>
      </c>
      <c r="U350" s="8">
        <v>2.9495200000000001</v>
      </c>
      <c r="V350" s="8">
        <v>0.43214000000000002</v>
      </c>
      <c r="W350">
        <v>42.6</v>
      </c>
      <c r="X350">
        <v>0.93764000000000003</v>
      </c>
      <c r="Y350">
        <v>1.36978</v>
      </c>
      <c r="Z350">
        <v>2.56081</v>
      </c>
      <c r="AA350">
        <v>0.248</v>
      </c>
      <c r="AB350">
        <v>4.8829999999999998E-2</v>
      </c>
      <c r="AD350">
        <v>1.57975</v>
      </c>
      <c r="AE350">
        <v>60</v>
      </c>
      <c r="AG350">
        <v>0</v>
      </c>
      <c r="AJ350">
        <v>2.0838999999999999</v>
      </c>
      <c r="AK350">
        <v>0.68432999999999999</v>
      </c>
      <c r="AL350">
        <v>0.34923999999999999</v>
      </c>
      <c r="AM350">
        <v>3.11747</v>
      </c>
      <c r="AN350">
        <v>1.5519499999999999</v>
      </c>
      <c r="AO350">
        <v>1.0078400000000001</v>
      </c>
      <c r="AP350">
        <v>0.46339000000000002</v>
      </c>
      <c r="AQ350">
        <v>2.9872000000000001</v>
      </c>
      <c r="AS350">
        <v>0</v>
      </c>
      <c r="AT350">
        <v>10</v>
      </c>
      <c r="AU350">
        <v>1</v>
      </c>
      <c r="AV350">
        <v>0</v>
      </c>
      <c r="AW350" s="4">
        <v>0</v>
      </c>
      <c r="AX350">
        <v>0</v>
      </c>
      <c r="AY350">
        <v>0</v>
      </c>
      <c r="BA350" s="1">
        <v>44111</v>
      </c>
      <c r="BB350">
        <v>7</v>
      </c>
      <c r="BC350">
        <v>4</v>
      </c>
      <c r="BD350">
        <v>2</v>
      </c>
      <c r="BE350">
        <v>32</v>
      </c>
      <c r="BF350">
        <v>1</v>
      </c>
      <c r="BG350">
        <v>0</v>
      </c>
      <c r="BH350">
        <v>32</v>
      </c>
      <c r="BI350" s="1">
        <v>43567</v>
      </c>
      <c r="BJ350">
        <v>5</v>
      </c>
      <c r="BK350">
        <v>5</v>
      </c>
      <c r="BL350">
        <v>0</v>
      </c>
      <c r="BM350">
        <v>16</v>
      </c>
      <c r="BN350">
        <v>1</v>
      </c>
      <c r="BO350">
        <v>0</v>
      </c>
      <c r="BP350">
        <v>16</v>
      </c>
      <c r="BQ350" s="1">
        <v>43179</v>
      </c>
      <c r="BR350">
        <v>0</v>
      </c>
      <c r="BS350">
        <v>0</v>
      </c>
      <c r="BT350">
        <v>0</v>
      </c>
      <c r="BU350">
        <v>0</v>
      </c>
      <c r="BV350">
        <v>0</v>
      </c>
      <c r="BW350">
        <v>0</v>
      </c>
      <c r="BX350">
        <v>0</v>
      </c>
      <c r="BY350">
        <v>21.332999999999998</v>
      </c>
      <c r="CA350" t="s">
        <v>744</v>
      </c>
      <c r="CB350" t="s">
        <v>745</v>
      </c>
      <c r="CC350">
        <v>8724</v>
      </c>
      <c r="CD350">
        <v>310</v>
      </c>
      <c r="CE350">
        <v>7328403700</v>
      </c>
      <c r="CF350" t="s">
        <v>98</v>
      </c>
      <c r="CG350" t="s">
        <v>99</v>
      </c>
      <c r="CH350" s="1">
        <v>31065</v>
      </c>
      <c r="CI350" t="s">
        <v>99</v>
      </c>
      <c r="CJ350" t="s">
        <v>99</v>
      </c>
      <c r="CK350" t="s">
        <v>99</v>
      </c>
      <c r="CL350" t="s">
        <v>102</v>
      </c>
      <c r="CM350" t="s">
        <v>742</v>
      </c>
      <c r="CN350">
        <v>164</v>
      </c>
      <c r="CO350" s="1">
        <v>44621</v>
      </c>
      <c r="CP350" s="1"/>
      <c r="CV350"/>
    </row>
    <row r="351" spans="1:101" x14ac:dyDescent="0.25">
      <c r="A351" t="s">
        <v>233</v>
      </c>
      <c r="B351" s="18" t="s">
        <v>1767</v>
      </c>
      <c r="C351" s="18">
        <v>315077</v>
      </c>
      <c r="D351" t="s">
        <v>388</v>
      </c>
      <c r="E351" t="s">
        <v>390</v>
      </c>
      <c r="F351" t="s">
        <v>328</v>
      </c>
      <c r="G351" t="s">
        <v>1782</v>
      </c>
      <c r="H351">
        <v>8.8000000000000007</v>
      </c>
      <c r="I351" t="s">
        <v>108</v>
      </c>
      <c r="K351" t="s">
        <v>99</v>
      </c>
      <c r="L351" t="s">
        <v>104</v>
      </c>
      <c r="M351">
        <v>5</v>
      </c>
      <c r="N351">
        <v>5</v>
      </c>
      <c r="O351">
        <v>4</v>
      </c>
      <c r="P351">
        <v>5</v>
      </c>
      <c r="R351">
        <v>5</v>
      </c>
      <c r="S351">
        <v>5</v>
      </c>
      <c r="U351" s="8">
        <v>4.6847599999999998</v>
      </c>
      <c r="V351" s="8">
        <v>1.89933</v>
      </c>
      <c r="W351">
        <v>46.2</v>
      </c>
      <c r="X351">
        <v>0.96565999999999996</v>
      </c>
      <c r="Y351">
        <v>2.8649900000000001</v>
      </c>
      <c r="Z351">
        <v>4.1824700000000004</v>
      </c>
      <c r="AA351">
        <v>1.6170899999999999</v>
      </c>
      <c r="AB351">
        <v>1.3641799999999999</v>
      </c>
      <c r="AD351">
        <v>1.81976</v>
      </c>
      <c r="AE351">
        <v>45.5</v>
      </c>
      <c r="AG351">
        <v>2</v>
      </c>
      <c r="AJ351">
        <v>2.0881500000000002</v>
      </c>
      <c r="AK351">
        <v>0.73560999999999999</v>
      </c>
      <c r="AL351">
        <v>0.34205999999999998</v>
      </c>
      <c r="AM351">
        <v>3.16581</v>
      </c>
      <c r="AN351">
        <v>1.7841</v>
      </c>
      <c r="AO351">
        <v>0.96560999999999997</v>
      </c>
      <c r="AP351">
        <v>2.0794899999999998</v>
      </c>
      <c r="AQ351">
        <v>4.6721599999999999</v>
      </c>
      <c r="AS351">
        <v>0</v>
      </c>
      <c r="AT351">
        <v>0</v>
      </c>
      <c r="AU351">
        <v>0</v>
      </c>
      <c r="AV351">
        <v>1</v>
      </c>
      <c r="AW351" s="4">
        <v>650</v>
      </c>
      <c r="AX351">
        <v>0</v>
      </c>
      <c r="AY351">
        <v>1</v>
      </c>
      <c r="BA351" s="1">
        <v>43902</v>
      </c>
      <c r="BB351">
        <v>0</v>
      </c>
      <c r="BC351">
        <v>0</v>
      </c>
      <c r="BD351">
        <v>0</v>
      </c>
      <c r="BE351">
        <v>0</v>
      </c>
      <c r="BF351">
        <v>0</v>
      </c>
      <c r="BG351">
        <v>0</v>
      </c>
      <c r="BH351">
        <v>0</v>
      </c>
      <c r="BI351" s="1">
        <v>43521</v>
      </c>
      <c r="BJ351">
        <v>2</v>
      </c>
      <c r="BK351">
        <v>2</v>
      </c>
      <c r="BL351">
        <v>0</v>
      </c>
      <c r="BM351">
        <v>8</v>
      </c>
      <c r="BN351">
        <v>1</v>
      </c>
      <c r="BO351">
        <v>0</v>
      </c>
      <c r="BP351">
        <v>8</v>
      </c>
      <c r="BQ351" s="1">
        <v>43055</v>
      </c>
      <c r="BR351">
        <v>3</v>
      </c>
      <c r="BS351">
        <v>3</v>
      </c>
      <c r="BT351">
        <v>0</v>
      </c>
      <c r="BU351">
        <v>24</v>
      </c>
      <c r="BV351">
        <v>1</v>
      </c>
      <c r="BW351">
        <v>0</v>
      </c>
      <c r="BX351">
        <v>24</v>
      </c>
      <c r="BY351">
        <v>6.6669999999999998</v>
      </c>
      <c r="CA351" t="s">
        <v>391</v>
      </c>
      <c r="CB351" t="s">
        <v>392</v>
      </c>
      <c r="CC351">
        <v>8057</v>
      </c>
      <c r="CD351">
        <v>150</v>
      </c>
      <c r="CE351">
        <v>8564392000</v>
      </c>
      <c r="CF351" t="s">
        <v>122</v>
      </c>
      <c r="CG351" t="s">
        <v>99</v>
      </c>
      <c r="CH351" s="1">
        <v>24838</v>
      </c>
      <c r="CI351" t="s">
        <v>100</v>
      </c>
      <c r="CJ351" t="s">
        <v>99</v>
      </c>
      <c r="CK351" t="s">
        <v>99</v>
      </c>
      <c r="CL351" t="s">
        <v>102</v>
      </c>
      <c r="CM351" t="s">
        <v>389</v>
      </c>
      <c r="CN351">
        <v>34</v>
      </c>
      <c r="CO351" s="1">
        <v>44621</v>
      </c>
      <c r="CP351" s="1"/>
      <c r="CV351">
        <v>2</v>
      </c>
    </row>
    <row r="352" spans="1:101" x14ac:dyDescent="0.25">
      <c r="A352" t="s">
        <v>233</v>
      </c>
      <c r="B352" s="18" t="s">
        <v>1767</v>
      </c>
      <c r="C352" s="18">
        <v>315527</v>
      </c>
      <c r="D352" t="s">
        <v>1730</v>
      </c>
      <c r="E352" t="s">
        <v>219</v>
      </c>
      <c r="F352" t="s">
        <v>206</v>
      </c>
      <c r="G352" t="s">
        <v>1782</v>
      </c>
      <c r="H352">
        <v>18.8</v>
      </c>
      <c r="I352" t="s">
        <v>108</v>
      </c>
      <c r="K352" t="s">
        <v>99</v>
      </c>
      <c r="L352" t="s">
        <v>104</v>
      </c>
      <c r="M352">
        <v>5</v>
      </c>
      <c r="N352">
        <v>5</v>
      </c>
      <c r="O352">
        <v>3</v>
      </c>
      <c r="P352">
        <v>5</v>
      </c>
      <c r="Q352">
        <v>5</v>
      </c>
      <c r="R352">
        <v>5</v>
      </c>
      <c r="S352">
        <v>5</v>
      </c>
      <c r="U352" s="8">
        <v>6.3265900000000004</v>
      </c>
      <c r="V352" s="8">
        <v>2.0928100000000001</v>
      </c>
      <c r="W352">
        <v>53.3</v>
      </c>
      <c r="X352">
        <v>0.97748000000000002</v>
      </c>
      <c r="Y352">
        <v>3.07029</v>
      </c>
      <c r="Z352">
        <v>5.8743800000000004</v>
      </c>
      <c r="AA352">
        <v>1.5969599999999999</v>
      </c>
      <c r="AB352">
        <v>0.28919</v>
      </c>
      <c r="AD352">
        <v>3.2563</v>
      </c>
      <c r="AE352">
        <v>50</v>
      </c>
      <c r="AG352">
        <v>0</v>
      </c>
      <c r="AJ352">
        <v>2.35372</v>
      </c>
      <c r="AK352">
        <v>0.78757999999999995</v>
      </c>
      <c r="AL352">
        <v>0.43973000000000001</v>
      </c>
      <c r="AM352">
        <v>3.5810300000000002</v>
      </c>
      <c r="AN352">
        <v>2.8322799999999999</v>
      </c>
      <c r="AO352">
        <v>0.91293000000000002</v>
      </c>
      <c r="AP352">
        <v>1.7823800000000001</v>
      </c>
      <c r="AQ352">
        <v>5.5780000000000003</v>
      </c>
      <c r="AS352">
        <v>0</v>
      </c>
      <c r="AT352">
        <v>1</v>
      </c>
      <c r="AU352">
        <v>0</v>
      </c>
      <c r="AV352">
        <v>2</v>
      </c>
      <c r="AW352" s="4">
        <v>7686.25</v>
      </c>
      <c r="AX352">
        <v>0</v>
      </c>
      <c r="AY352">
        <v>2</v>
      </c>
      <c r="BA352" s="1">
        <v>43896</v>
      </c>
      <c r="BB352">
        <v>1</v>
      </c>
      <c r="BC352">
        <v>1</v>
      </c>
      <c r="BD352">
        <v>0</v>
      </c>
      <c r="BE352">
        <v>16</v>
      </c>
      <c r="BF352">
        <v>1</v>
      </c>
      <c r="BG352">
        <v>0</v>
      </c>
      <c r="BH352">
        <v>16</v>
      </c>
      <c r="BI352" s="1">
        <v>43573</v>
      </c>
      <c r="BJ352">
        <v>1</v>
      </c>
      <c r="BK352">
        <v>1</v>
      </c>
      <c r="BL352">
        <v>0</v>
      </c>
      <c r="BM352">
        <v>16</v>
      </c>
      <c r="BN352">
        <v>1</v>
      </c>
      <c r="BO352">
        <v>0</v>
      </c>
      <c r="BP352">
        <v>16</v>
      </c>
      <c r="BQ352" s="1">
        <v>43242</v>
      </c>
      <c r="BR352">
        <v>3</v>
      </c>
      <c r="BS352">
        <v>2</v>
      </c>
      <c r="BT352">
        <v>1</v>
      </c>
      <c r="BU352">
        <v>40</v>
      </c>
      <c r="BV352">
        <v>1</v>
      </c>
      <c r="BW352">
        <v>0</v>
      </c>
      <c r="BX352">
        <v>40</v>
      </c>
      <c r="BY352">
        <v>20</v>
      </c>
      <c r="CA352" t="s">
        <v>1732</v>
      </c>
      <c r="CB352" t="s">
        <v>1733</v>
      </c>
      <c r="CC352">
        <v>7040</v>
      </c>
      <c r="CD352">
        <v>200</v>
      </c>
      <c r="CE352">
        <v>9737625050</v>
      </c>
      <c r="CF352" t="s">
        <v>98</v>
      </c>
      <c r="CG352" t="s">
        <v>99</v>
      </c>
      <c r="CH352" s="1">
        <v>43249</v>
      </c>
      <c r="CI352" t="s">
        <v>100</v>
      </c>
      <c r="CJ352" t="s">
        <v>99</v>
      </c>
      <c r="CK352" t="s">
        <v>99</v>
      </c>
      <c r="CL352" t="s">
        <v>102</v>
      </c>
      <c r="CM352" t="s">
        <v>1731</v>
      </c>
      <c r="CN352">
        <v>30</v>
      </c>
      <c r="CO352" s="1">
        <v>44621</v>
      </c>
      <c r="CP352" s="1"/>
      <c r="CV352"/>
    </row>
    <row r="353" spans="1:100" x14ac:dyDescent="0.25">
      <c r="A353" t="s">
        <v>233</v>
      </c>
      <c r="B353" s="18" t="s">
        <v>1767</v>
      </c>
      <c r="C353" s="18">
        <v>315178</v>
      </c>
      <c r="D353" t="s">
        <v>639</v>
      </c>
      <c r="E353" t="s">
        <v>578</v>
      </c>
      <c r="F353" t="s">
        <v>206</v>
      </c>
      <c r="G353" t="s">
        <v>1781</v>
      </c>
      <c r="H353">
        <v>128.6</v>
      </c>
      <c r="I353" t="s">
        <v>106</v>
      </c>
      <c r="K353" t="s">
        <v>99</v>
      </c>
      <c r="L353" t="s">
        <v>104</v>
      </c>
      <c r="M353">
        <v>2</v>
      </c>
      <c r="N353">
        <v>3</v>
      </c>
      <c r="O353">
        <v>1</v>
      </c>
      <c r="P353">
        <v>5</v>
      </c>
      <c r="Q353">
        <v>5</v>
      </c>
      <c r="R353">
        <v>4</v>
      </c>
      <c r="S353">
        <v>3</v>
      </c>
      <c r="U353" s="8">
        <v>3.06738</v>
      </c>
      <c r="V353" s="8">
        <v>0.54332000000000003</v>
      </c>
      <c r="X353">
        <v>1.03285</v>
      </c>
      <c r="Y353">
        <v>1.5761700000000001</v>
      </c>
      <c r="Z353">
        <v>2.83168</v>
      </c>
      <c r="AA353">
        <v>0.48193999999999998</v>
      </c>
      <c r="AB353">
        <v>0</v>
      </c>
      <c r="AC353">
        <v>6</v>
      </c>
      <c r="AD353">
        <v>1.4912099999999999</v>
      </c>
      <c r="AF353">
        <v>6</v>
      </c>
      <c r="AG353">
        <v>14</v>
      </c>
      <c r="AJ353">
        <v>1.8191200000000001</v>
      </c>
      <c r="AK353">
        <v>0.64341000000000004</v>
      </c>
      <c r="AL353">
        <v>0.39245999999999998</v>
      </c>
      <c r="AM353">
        <v>2.855</v>
      </c>
      <c r="AN353">
        <v>1.6781900000000001</v>
      </c>
      <c r="AO353">
        <v>1.18079</v>
      </c>
      <c r="AP353">
        <v>0.51846000000000003</v>
      </c>
      <c r="AQ353">
        <v>3.3921700000000001</v>
      </c>
      <c r="AS353">
        <v>0</v>
      </c>
      <c r="AT353">
        <v>2</v>
      </c>
      <c r="AU353">
        <v>1</v>
      </c>
      <c r="AV353">
        <v>2</v>
      </c>
      <c r="AW353" s="4">
        <v>16637.599999999999</v>
      </c>
      <c r="AX353">
        <v>0</v>
      </c>
      <c r="AY353">
        <v>2</v>
      </c>
      <c r="BA353" s="1">
        <v>43885</v>
      </c>
      <c r="BB353">
        <v>2</v>
      </c>
      <c r="BC353">
        <v>2</v>
      </c>
      <c r="BD353">
        <v>0</v>
      </c>
      <c r="BE353">
        <v>12</v>
      </c>
      <c r="BF353">
        <v>1</v>
      </c>
      <c r="BG353">
        <v>0</v>
      </c>
      <c r="BH353">
        <v>12</v>
      </c>
      <c r="BI353" s="1">
        <v>43502</v>
      </c>
      <c r="BJ353">
        <v>12</v>
      </c>
      <c r="BK353">
        <v>11</v>
      </c>
      <c r="BL353">
        <v>0</v>
      </c>
      <c r="BM353">
        <v>56</v>
      </c>
      <c r="BN353">
        <v>1</v>
      </c>
      <c r="BO353">
        <v>0</v>
      </c>
      <c r="BP353">
        <v>56</v>
      </c>
      <c r="BQ353" s="1">
        <v>43042</v>
      </c>
      <c r="BR353">
        <v>18</v>
      </c>
      <c r="BS353">
        <v>13</v>
      </c>
      <c r="BT353">
        <v>5</v>
      </c>
      <c r="BU353">
        <v>108</v>
      </c>
      <c r="BV353">
        <v>1</v>
      </c>
      <c r="BW353">
        <v>0</v>
      </c>
      <c r="BX353">
        <v>108</v>
      </c>
      <c r="BY353">
        <v>42.667000000000002</v>
      </c>
      <c r="CA353" t="s">
        <v>640</v>
      </c>
      <c r="CB353" t="s">
        <v>641</v>
      </c>
      <c r="CC353">
        <v>7017</v>
      </c>
      <c r="CD353">
        <v>200</v>
      </c>
      <c r="CE353">
        <v>9736771500</v>
      </c>
      <c r="CF353" t="s">
        <v>98</v>
      </c>
      <c r="CG353" t="s">
        <v>99</v>
      </c>
      <c r="CH353" s="1">
        <v>29768</v>
      </c>
      <c r="CI353" t="s">
        <v>99</v>
      </c>
      <c r="CJ353" t="s">
        <v>100</v>
      </c>
      <c r="CK353" t="s">
        <v>99</v>
      </c>
      <c r="CL353" t="s">
        <v>102</v>
      </c>
      <c r="CM353" t="s">
        <v>151</v>
      </c>
      <c r="CN353">
        <v>215</v>
      </c>
      <c r="CO353" s="1">
        <v>44621</v>
      </c>
      <c r="CP353" s="1"/>
      <c r="CV353"/>
    </row>
    <row r="354" spans="1:100" x14ac:dyDescent="0.25">
      <c r="A354" t="s">
        <v>233</v>
      </c>
      <c r="B354" s="18" t="s">
        <v>1767</v>
      </c>
      <c r="C354" s="18">
        <v>315133</v>
      </c>
      <c r="D354" t="s">
        <v>522</v>
      </c>
      <c r="E354" t="s">
        <v>524</v>
      </c>
      <c r="F354" t="s">
        <v>278</v>
      </c>
      <c r="G354" t="s">
        <v>1781</v>
      </c>
      <c r="H354">
        <v>79.8</v>
      </c>
      <c r="I354" t="s">
        <v>97</v>
      </c>
      <c r="K354" t="s">
        <v>99</v>
      </c>
      <c r="L354" t="s">
        <v>113</v>
      </c>
      <c r="M354">
        <v>5</v>
      </c>
      <c r="N354">
        <v>3</v>
      </c>
      <c r="O354">
        <v>4</v>
      </c>
      <c r="P354">
        <v>5</v>
      </c>
      <c r="Q354">
        <v>5</v>
      </c>
      <c r="R354">
        <v>5</v>
      </c>
      <c r="S354">
        <v>3</v>
      </c>
      <c r="U354" s="8">
        <v>3.8047399999999998</v>
      </c>
      <c r="V354" s="8">
        <v>0.69667000000000001</v>
      </c>
      <c r="W354">
        <v>33.799999999999997</v>
      </c>
      <c r="X354">
        <v>1.17387</v>
      </c>
      <c r="Y354">
        <v>1.87053</v>
      </c>
      <c r="Z354">
        <v>3.2830300000000001</v>
      </c>
      <c r="AA354">
        <v>0.44145000000000001</v>
      </c>
      <c r="AB354">
        <v>0.20266999999999999</v>
      </c>
      <c r="AD354">
        <v>1.93421</v>
      </c>
      <c r="AE354">
        <v>46.7</v>
      </c>
      <c r="AG354">
        <v>0</v>
      </c>
      <c r="AJ354">
        <v>2.1688299999999998</v>
      </c>
      <c r="AK354">
        <v>0.79881999999999997</v>
      </c>
      <c r="AL354">
        <v>0.42630000000000001</v>
      </c>
      <c r="AM354">
        <v>3.3939499999999998</v>
      </c>
      <c r="AN354">
        <v>1.82576</v>
      </c>
      <c r="AO354">
        <v>1.0809200000000001</v>
      </c>
      <c r="AP354">
        <v>0.61201000000000005</v>
      </c>
      <c r="AQ354">
        <v>3.53945</v>
      </c>
      <c r="AS354">
        <v>0</v>
      </c>
      <c r="AT354">
        <v>0</v>
      </c>
      <c r="AU354">
        <v>2</v>
      </c>
      <c r="AV354">
        <v>1</v>
      </c>
      <c r="AW354" s="4">
        <v>9750</v>
      </c>
      <c r="AX354">
        <v>0</v>
      </c>
      <c r="AY354">
        <v>1</v>
      </c>
      <c r="BA354" s="1">
        <v>44295</v>
      </c>
      <c r="BB354">
        <v>0</v>
      </c>
      <c r="BC354">
        <v>0</v>
      </c>
      <c r="BD354">
        <v>0</v>
      </c>
      <c r="BE354">
        <v>0</v>
      </c>
      <c r="BF354">
        <v>0</v>
      </c>
      <c r="BG354">
        <v>0</v>
      </c>
      <c r="BH354">
        <v>0</v>
      </c>
      <c r="BI354" s="1">
        <v>43654</v>
      </c>
      <c r="BJ354">
        <v>5</v>
      </c>
      <c r="BK354">
        <v>3</v>
      </c>
      <c r="BL354">
        <v>0</v>
      </c>
      <c r="BM354">
        <v>28</v>
      </c>
      <c r="BN354">
        <v>1</v>
      </c>
      <c r="BO354">
        <v>0</v>
      </c>
      <c r="BP354">
        <v>28</v>
      </c>
      <c r="BQ354" s="1">
        <v>43258</v>
      </c>
      <c r="BR354">
        <v>3</v>
      </c>
      <c r="BS354">
        <v>3</v>
      </c>
      <c r="BT354">
        <v>0</v>
      </c>
      <c r="BU354">
        <v>12</v>
      </c>
      <c r="BV354">
        <v>1</v>
      </c>
      <c r="BW354">
        <v>0</v>
      </c>
      <c r="BX354">
        <v>12</v>
      </c>
      <c r="BY354">
        <v>11.333</v>
      </c>
      <c r="CA354" t="s">
        <v>525</v>
      </c>
      <c r="CB354" t="s">
        <v>526</v>
      </c>
      <c r="CC354">
        <v>7677</v>
      </c>
      <c r="CD354">
        <v>100</v>
      </c>
      <c r="CE354">
        <v>2013910900</v>
      </c>
      <c r="CF354" t="s">
        <v>98</v>
      </c>
      <c r="CG354" t="s">
        <v>99</v>
      </c>
      <c r="CH354" s="1">
        <v>26330</v>
      </c>
      <c r="CI354" t="s">
        <v>99</v>
      </c>
      <c r="CJ354" t="s">
        <v>99</v>
      </c>
      <c r="CK354" t="s">
        <v>99</v>
      </c>
      <c r="CL354" t="s">
        <v>102</v>
      </c>
      <c r="CM354" t="s">
        <v>523</v>
      </c>
      <c r="CN354">
        <v>114</v>
      </c>
      <c r="CO354" s="1">
        <v>44621</v>
      </c>
      <c r="CP354" s="1"/>
      <c r="CV354"/>
    </row>
    <row r="355" spans="1:100" x14ac:dyDescent="0.25">
      <c r="A355" t="s">
        <v>233</v>
      </c>
      <c r="B355" s="18" t="s">
        <v>1767</v>
      </c>
      <c r="C355" s="18">
        <v>315248</v>
      </c>
      <c r="D355" t="s">
        <v>859</v>
      </c>
      <c r="E355" t="s">
        <v>193</v>
      </c>
      <c r="F355" t="s">
        <v>156</v>
      </c>
      <c r="G355" t="s">
        <v>1781</v>
      </c>
      <c r="H355">
        <v>437.5</v>
      </c>
      <c r="I355" t="s">
        <v>106</v>
      </c>
      <c r="K355" t="s">
        <v>99</v>
      </c>
      <c r="L355" t="s">
        <v>104</v>
      </c>
      <c r="M355">
        <v>1</v>
      </c>
      <c r="N355">
        <v>1</v>
      </c>
      <c r="O355">
        <v>1</v>
      </c>
      <c r="P355">
        <v>3</v>
      </c>
      <c r="Q355">
        <v>5</v>
      </c>
      <c r="R355">
        <v>1</v>
      </c>
      <c r="S355">
        <v>1</v>
      </c>
      <c r="U355" s="8">
        <v>2.6363500000000002</v>
      </c>
      <c r="V355" s="8">
        <v>0.20493</v>
      </c>
      <c r="W355">
        <v>26.2</v>
      </c>
      <c r="X355">
        <v>0.52654000000000001</v>
      </c>
      <c r="Y355">
        <v>0.73146999999999995</v>
      </c>
      <c r="Z355">
        <v>2.2519900000000002</v>
      </c>
      <c r="AA355">
        <v>0.10946</v>
      </c>
      <c r="AB355">
        <v>1.022E-2</v>
      </c>
      <c r="AD355">
        <v>1.9048799999999999</v>
      </c>
      <c r="AE355">
        <v>27.8</v>
      </c>
      <c r="AG355">
        <v>2</v>
      </c>
      <c r="AJ355">
        <v>1.6662300000000001</v>
      </c>
      <c r="AK355">
        <v>0.59504000000000001</v>
      </c>
      <c r="AL355">
        <v>0.25725999999999999</v>
      </c>
      <c r="AM355">
        <v>2.5185300000000002</v>
      </c>
      <c r="AN355">
        <v>2.3404400000000001</v>
      </c>
      <c r="AO355">
        <v>0.65088999999999997</v>
      </c>
      <c r="AP355">
        <v>0.29832999999999998</v>
      </c>
      <c r="AQ355">
        <v>3.3050000000000002</v>
      </c>
      <c r="AS355">
        <v>4</v>
      </c>
      <c r="AT355">
        <v>27</v>
      </c>
      <c r="AU355">
        <v>3</v>
      </c>
      <c r="AV355">
        <v>5</v>
      </c>
      <c r="AW355" s="4">
        <v>177782.39999999999</v>
      </c>
      <c r="AX355">
        <v>0</v>
      </c>
      <c r="AY355">
        <v>5</v>
      </c>
      <c r="BA355" s="1">
        <v>43895</v>
      </c>
      <c r="BB355">
        <v>9</v>
      </c>
      <c r="BC355">
        <v>7</v>
      </c>
      <c r="BD355">
        <v>3</v>
      </c>
      <c r="BE355">
        <v>40</v>
      </c>
      <c r="BF355">
        <v>1</v>
      </c>
      <c r="BG355">
        <v>0</v>
      </c>
      <c r="BH355">
        <v>40</v>
      </c>
      <c r="BI355" s="1">
        <v>43525</v>
      </c>
      <c r="BJ355">
        <v>6</v>
      </c>
      <c r="BK355">
        <v>1</v>
      </c>
      <c r="BL355">
        <v>2</v>
      </c>
      <c r="BM355">
        <v>120</v>
      </c>
      <c r="BN355">
        <v>1</v>
      </c>
      <c r="BO355">
        <v>0</v>
      </c>
      <c r="BP355">
        <v>120</v>
      </c>
      <c r="BQ355" s="1">
        <v>43053</v>
      </c>
      <c r="BR355">
        <v>6</v>
      </c>
      <c r="BS355">
        <v>2</v>
      </c>
      <c r="BT355">
        <v>4</v>
      </c>
      <c r="BU355">
        <v>60</v>
      </c>
      <c r="BV355">
        <v>1</v>
      </c>
      <c r="BW355">
        <v>0</v>
      </c>
      <c r="BX355">
        <v>60</v>
      </c>
      <c r="BY355">
        <v>70</v>
      </c>
      <c r="CA355" t="s">
        <v>861</v>
      </c>
      <c r="CB355" t="s">
        <v>862</v>
      </c>
      <c r="CC355">
        <v>7821</v>
      </c>
      <c r="CD355">
        <v>360</v>
      </c>
      <c r="CE355">
        <v>9733836200</v>
      </c>
      <c r="CF355" t="s">
        <v>98</v>
      </c>
      <c r="CG355" t="s">
        <v>99</v>
      </c>
      <c r="CH355" s="1">
        <v>32112</v>
      </c>
      <c r="CI355" t="s">
        <v>99</v>
      </c>
      <c r="CJ355" t="s">
        <v>99</v>
      </c>
      <c r="CK355" t="s">
        <v>99</v>
      </c>
      <c r="CL355" t="s">
        <v>102</v>
      </c>
      <c r="CM355" t="s">
        <v>860</v>
      </c>
      <c r="CN355">
        <v>543</v>
      </c>
      <c r="CO355" s="1">
        <v>44621</v>
      </c>
      <c r="CP355" s="1"/>
      <c r="CV355"/>
    </row>
    <row r="356" spans="1:100" x14ac:dyDescent="0.25">
      <c r="A356" t="s">
        <v>233</v>
      </c>
      <c r="B356" s="18" t="s">
        <v>1767</v>
      </c>
      <c r="C356" s="18">
        <v>315047</v>
      </c>
      <c r="D356" t="s">
        <v>325</v>
      </c>
      <c r="E356" t="s">
        <v>327</v>
      </c>
      <c r="F356" t="s">
        <v>328</v>
      </c>
      <c r="G356" t="s">
        <v>1781</v>
      </c>
      <c r="H356">
        <v>106.2</v>
      </c>
      <c r="I356" t="s">
        <v>106</v>
      </c>
      <c r="K356" t="s">
        <v>99</v>
      </c>
      <c r="L356" t="s">
        <v>104</v>
      </c>
      <c r="M356">
        <v>2</v>
      </c>
      <c r="N356">
        <v>2</v>
      </c>
      <c r="O356">
        <v>2</v>
      </c>
      <c r="P356">
        <v>2</v>
      </c>
      <c r="Q356">
        <v>3</v>
      </c>
      <c r="R356">
        <v>2</v>
      </c>
      <c r="S356">
        <v>2</v>
      </c>
      <c r="U356" s="8">
        <v>2.5223900000000001</v>
      </c>
      <c r="V356" s="8">
        <v>0.30062</v>
      </c>
      <c r="W356">
        <v>54.5</v>
      </c>
      <c r="X356">
        <v>0.91161000000000003</v>
      </c>
      <c r="Y356">
        <v>1.2122299999999999</v>
      </c>
      <c r="Z356">
        <v>2.2821799999999999</v>
      </c>
      <c r="AA356">
        <v>0.13961000000000001</v>
      </c>
      <c r="AB356">
        <v>0</v>
      </c>
      <c r="AD356">
        <v>1.31016</v>
      </c>
      <c r="AE356">
        <v>52.9</v>
      </c>
      <c r="AG356">
        <v>1</v>
      </c>
      <c r="AJ356">
        <v>1.89381</v>
      </c>
      <c r="AK356">
        <v>0.70184999999999997</v>
      </c>
      <c r="AL356">
        <v>0.34455999999999998</v>
      </c>
      <c r="AM356">
        <v>2.9402200000000001</v>
      </c>
      <c r="AN356">
        <v>1.41629</v>
      </c>
      <c r="AO356">
        <v>0.95540999999999998</v>
      </c>
      <c r="AP356">
        <v>0.32673999999999997</v>
      </c>
      <c r="AQ356">
        <v>2.7086199999999998</v>
      </c>
      <c r="AS356">
        <v>0</v>
      </c>
      <c r="AT356">
        <v>5</v>
      </c>
      <c r="AU356">
        <v>0</v>
      </c>
      <c r="AV356">
        <v>4</v>
      </c>
      <c r="AW356" s="4">
        <v>286583.39</v>
      </c>
      <c r="AX356">
        <v>0</v>
      </c>
      <c r="AY356">
        <v>4</v>
      </c>
      <c r="BA356" s="1">
        <v>44096</v>
      </c>
      <c r="BB356">
        <v>2</v>
      </c>
      <c r="BC356">
        <v>0</v>
      </c>
      <c r="BD356">
        <v>2</v>
      </c>
      <c r="BE356">
        <v>8</v>
      </c>
      <c r="BF356">
        <v>0</v>
      </c>
      <c r="BG356">
        <v>0</v>
      </c>
      <c r="BH356">
        <v>8</v>
      </c>
      <c r="BI356" s="1">
        <v>43552</v>
      </c>
      <c r="BJ356">
        <v>9</v>
      </c>
      <c r="BK356">
        <v>9</v>
      </c>
      <c r="BL356">
        <v>0</v>
      </c>
      <c r="BM356">
        <v>44</v>
      </c>
      <c r="BN356">
        <v>1</v>
      </c>
      <c r="BO356">
        <v>0</v>
      </c>
      <c r="BP356">
        <v>44</v>
      </c>
      <c r="BQ356" s="1">
        <v>43167</v>
      </c>
      <c r="BR356">
        <v>7</v>
      </c>
      <c r="BS356">
        <v>6</v>
      </c>
      <c r="BT356">
        <v>1</v>
      </c>
      <c r="BU356">
        <v>28</v>
      </c>
      <c r="BV356">
        <v>1</v>
      </c>
      <c r="BW356">
        <v>0</v>
      </c>
      <c r="BX356">
        <v>28</v>
      </c>
      <c r="BY356">
        <v>23.332999999999998</v>
      </c>
      <c r="CA356" t="s">
        <v>329</v>
      </c>
      <c r="CB356" t="s">
        <v>330</v>
      </c>
      <c r="CC356">
        <v>8077</v>
      </c>
      <c r="CD356">
        <v>150</v>
      </c>
      <c r="CE356">
        <v>8568299000</v>
      </c>
      <c r="CF356" t="s">
        <v>98</v>
      </c>
      <c r="CG356" t="s">
        <v>99</v>
      </c>
      <c r="CH356" s="1">
        <v>25750</v>
      </c>
      <c r="CI356" t="s">
        <v>99</v>
      </c>
      <c r="CJ356" t="s">
        <v>99</v>
      </c>
      <c r="CK356" t="s">
        <v>99</v>
      </c>
      <c r="CL356" t="s">
        <v>102</v>
      </c>
      <c r="CM356" t="s">
        <v>326</v>
      </c>
      <c r="CN356">
        <v>114</v>
      </c>
      <c r="CO356" s="1">
        <v>44621</v>
      </c>
      <c r="CP356" s="1"/>
      <c r="CV356"/>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1772</v>
      </c>
      <c r="B1" s="22" t="s">
        <v>1943</v>
      </c>
      <c r="C1" s="22" t="s">
        <v>1944</v>
      </c>
      <c r="D1" s="5" t="s">
        <v>1945</v>
      </c>
      <c r="E1" s="22" t="s">
        <v>1946</v>
      </c>
      <c r="G1" s="2" t="s">
        <v>1784</v>
      </c>
      <c r="H1" s="12" t="s">
        <v>1773</v>
      </c>
      <c r="I1" s="12" t="s">
        <v>1774</v>
      </c>
      <c r="J1" s="12" t="s">
        <v>1775</v>
      </c>
      <c r="K1" s="12" t="s">
        <v>1776</v>
      </c>
      <c r="L1" s="2" t="s">
        <v>1785</v>
      </c>
      <c r="M1" s="2" t="s">
        <v>1786</v>
      </c>
      <c r="N1" s="2" t="s">
        <v>1787</v>
      </c>
      <c r="O1" s="2" t="s">
        <v>1780</v>
      </c>
    </row>
    <row r="2" spans="1:16" x14ac:dyDescent="0.25">
      <c r="A2" t="s">
        <v>1773</v>
      </c>
      <c r="B2" s="6">
        <f>COUNTA(ProviderInfo[Provider Name])</f>
        <v>355</v>
      </c>
      <c r="D2" s="6">
        <v>15216</v>
      </c>
      <c r="G2" t="s">
        <v>125</v>
      </c>
      <c r="H2" s="6">
        <v>20</v>
      </c>
      <c r="I2" s="6">
        <v>0</v>
      </c>
      <c r="J2" s="6">
        <v>0</v>
      </c>
      <c r="K2" s="6">
        <v>2</v>
      </c>
      <c r="L2" s="11">
        <v>0.1</v>
      </c>
      <c r="M2" s="11">
        <v>0.55000000000000004</v>
      </c>
      <c r="N2" s="11">
        <v>0</v>
      </c>
      <c r="O2" s="8">
        <v>3.95</v>
      </c>
    </row>
    <row r="3" spans="1:16" x14ac:dyDescent="0.25">
      <c r="A3" t="s">
        <v>1774</v>
      </c>
      <c r="B3" s="6">
        <f>COUNTIF(ProviderInfo[[#All],[Special Focus Status]], "SFF")</f>
        <v>2</v>
      </c>
      <c r="C3" s="7">
        <f>Summary1[[#This Row],[State Total]]/COUNTA(ProviderInfo[Provider Name])</f>
        <v>5.6338028169014088E-3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1775</v>
      </c>
      <c r="B4" s="6">
        <f>COUNTIF(ProviderInfo[[#All],[Special Focus Status]], "SFF Candidate")</f>
        <v>10</v>
      </c>
      <c r="C4" s="7">
        <f>Summary1[[#This Row],[State Total]]/COUNTA(ProviderInfo[Provider Name])</f>
        <v>2.8169014084507043E-2</v>
      </c>
      <c r="D4" s="6">
        <v>441</v>
      </c>
      <c r="E4" s="7">
        <v>2.8982649842271294E-2</v>
      </c>
      <c r="G4" t="s">
        <v>128</v>
      </c>
      <c r="H4" s="6">
        <v>221</v>
      </c>
      <c r="I4" s="6">
        <v>2</v>
      </c>
      <c r="J4" s="6">
        <v>5</v>
      </c>
      <c r="K4" s="6">
        <v>36</v>
      </c>
      <c r="L4" s="11">
        <v>0.19457013574660634</v>
      </c>
      <c r="M4" s="11">
        <v>0.19909502262443438</v>
      </c>
      <c r="N4" s="11">
        <v>0</v>
      </c>
      <c r="O4" s="8">
        <v>3.0228310502283104</v>
      </c>
    </row>
    <row r="5" spans="1:16" x14ac:dyDescent="0.25">
      <c r="A5" t="s">
        <v>1776</v>
      </c>
      <c r="B5" s="6">
        <f>COUNTIFS(ProviderInfo[Overall Rating], "1", ProviderInfo[Special Focus Status], "")</f>
        <v>17</v>
      </c>
      <c r="C5" s="7">
        <f>Summary1[[#This Row],[State Total]]/COUNTA(ProviderInfo[Provider Name])</f>
        <v>4.788732394366197E-2</v>
      </c>
      <c r="D5" s="6">
        <v>2176</v>
      </c>
      <c r="E5" s="7">
        <v>0.14300736067297581</v>
      </c>
      <c r="G5" t="s">
        <v>126</v>
      </c>
      <c r="H5" s="6">
        <v>142</v>
      </c>
      <c r="I5" s="6">
        <v>1</v>
      </c>
      <c r="J5" s="6">
        <v>5</v>
      </c>
      <c r="K5" s="6">
        <v>9</v>
      </c>
      <c r="L5" s="11">
        <v>0.10563380281690141</v>
      </c>
      <c r="M5" s="11">
        <v>0.25352112676056338</v>
      </c>
      <c r="N5" s="11">
        <v>0.13380281690140844</v>
      </c>
      <c r="O5" s="8">
        <v>3.3768115942028984</v>
      </c>
    </row>
    <row r="6" spans="1:16" x14ac:dyDescent="0.25">
      <c r="A6" t="s">
        <v>1777</v>
      </c>
      <c r="B6" s="6">
        <f>SUM(B3:B5)</f>
        <v>29</v>
      </c>
      <c r="C6" s="7">
        <f>Summary1[[#This Row],[State Total]]/COUNTA(ProviderInfo[Provider Name])</f>
        <v>8.1690140845070425E-2</v>
      </c>
      <c r="D6" s="6">
        <v>2702</v>
      </c>
      <c r="E6" s="7">
        <v>0.17757623554153523</v>
      </c>
      <c r="G6" t="s">
        <v>132</v>
      </c>
      <c r="H6" s="6">
        <v>1178</v>
      </c>
      <c r="I6" s="6">
        <v>5</v>
      </c>
      <c r="J6" s="6">
        <v>30</v>
      </c>
      <c r="K6" s="6">
        <v>78</v>
      </c>
      <c r="L6" s="11">
        <v>9.5925297113752125E-2</v>
      </c>
      <c r="M6" s="11">
        <v>0.29456706281833617</v>
      </c>
      <c r="N6" s="11">
        <v>6.2818336162988112E-2</v>
      </c>
      <c r="O6" s="8">
        <v>3.4544673539518902</v>
      </c>
    </row>
    <row r="7" spans="1:16" x14ac:dyDescent="0.25">
      <c r="A7" t="s">
        <v>1778</v>
      </c>
      <c r="B7" s="6">
        <f>COUNTIF(ProviderInfo[Overall Rating], "5")</f>
        <v>122</v>
      </c>
      <c r="C7" s="7">
        <f>Summary1[[#This Row],[State Total]]/COUNTA(ProviderInfo[Provider Name])</f>
        <v>0.3436619718309859</v>
      </c>
      <c r="D7" s="6">
        <v>3465</v>
      </c>
      <c r="E7" s="7">
        <v>0.22772082018927445</v>
      </c>
      <c r="G7" t="s">
        <v>140</v>
      </c>
      <c r="H7" s="6">
        <v>223</v>
      </c>
      <c r="I7" s="6">
        <v>1</v>
      </c>
      <c r="J7" s="6">
        <v>5</v>
      </c>
      <c r="K7" s="6">
        <v>17</v>
      </c>
      <c r="L7" s="11">
        <v>0.1031390134529148</v>
      </c>
      <c r="M7" s="11">
        <v>0.31390134529147984</v>
      </c>
      <c r="N7" s="11">
        <v>0.17488789237668162</v>
      </c>
      <c r="O7" s="8">
        <v>3.5475113122171944</v>
      </c>
      <c r="P7" s="6"/>
    </row>
    <row r="8" spans="1:16" x14ac:dyDescent="0.25">
      <c r="A8" t="s">
        <v>1779</v>
      </c>
      <c r="B8" s="6">
        <f>COUNTIF(ProviderInfo[Abuse Icon], "Y")</f>
        <v>3</v>
      </c>
      <c r="C8" s="7">
        <f>Summary1[[#This Row],[State Total]]/COUNTA(ProviderInfo[Provider Name])</f>
        <v>8.4507042253521118E-3</v>
      </c>
      <c r="D8" s="6">
        <v>774</v>
      </c>
      <c r="E8" s="7">
        <v>5.0867507886435334E-2</v>
      </c>
      <c r="G8" t="s">
        <v>145</v>
      </c>
      <c r="H8" s="6">
        <v>208</v>
      </c>
      <c r="I8" s="6">
        <v>1</v>
      </c>
      <c r="J8" s="6">
        <v>5</v>
      </c>
      <c r="K8" s="6">
        <v>24</v>
      </c>
      <c r="L8" s="11">
        <v>0.14423076923076922</v>
      </c>
      <c r="M8" s="11">
        <v>0.25961538461538464</v>
      </c>
      <c r="N8" s="11">
        <v>5.7692307692307696E-2</v>
      </c>
      <c r="O8" s="8">
        <v>3.2815533980582523</v>
      </c>
    </row>
    <row r="9" spans="1:16" x14ac:dyDescent="0.25">
      <c r="A9" t="s">
        <v>1780</v>
      </c>
      <c r="B9" s="8">
        <f>AVERAGE(ProviderInfo[Overall Rating])</f>
        <v>3.5482954545454546</v>
      </c>
      <c r="D9" s="8">
        <v>3.1440474603386215</v>
      </c>
      <c r="G9" t="s">
        <v>159</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155</v>
      </c>
      <c r="H10" s="6">
        <v>45</v>
      </c>
      <c r="I10" s="6">
        <v>1</v>
      </c>
      <c r="J10" s="6">
        <v>5</v>
      </c>
      <c r="K10" s="6">
        <v>0</v>
      </c>
      <c r="L10" s="11">
        <v>0.13333333333333333</v>
      </c>
      <c r="M10" s="11">
        <v>0.44444444444444442</v>
      </c>
      <c r="N10" s="11">
        <v>0</v>
      </c>
      <c r="O10" s="8">
        <v>3.9302325581395348</v>
      </c>
    </row>
    <row r="11" spans="1:16" x14ac:dyDescent="0.25">
      <c r="A11" t="s">
        <v>1781</v>
      </c>
      <c r="B11" s="6">
        <f>COUNTIF(ProviderInfo[[#All],[Ownership Type]], "For profit")</f>
        <v>267</v>
      </c>
      <c r="C11" s="7">
        <f>Summary1[[#This Row],[State Total]]/COUNTA(ProviderInfo[Provider Name])</f>
        <v>0.75211267605633803</v>
      </c>
      <c r="D11" s="6">
        <v>10751</v>
      </c>
      <c r="E11" s="7">
        <v>0.70655888538380651</v>
      </c>
      <c r="G11" t="s">
        <v>160</v>
      </c>
      <c r="H11" s="6">
        <v>699</v>
      </c>
      <c r="I11" s="6">
        <v>3</v>
      </c>
      <c r="J11" s="6">
        <v>15</v>
      </c>
      <c r="K11" s="6">
        <v>58</v>
      </c>
      <c r="L11" s="11">
        <v>0.10872675250357654</v>
      </c>
      <c r="M11" s="11">
        <v>0.27753934191702434</v>
      </c>
      <c r="N11" s="11">
        <v>4.005722460658083E-2</v>
      </c>
      <c r="O11" s="8">
        <v>3.4468704512372637</v>
      </c>
    </row>
    <row r="12" spans="1:16" x14ac:dyDescent="0.25">
      <c r="A12" t="s">
        <v>1782</v>
      </c>
      <c r="B12" s="6">
        <f>COUNTIF(ProviderInfo[[#All],[Ownership Type]], "Non profit")</f>
        <v>79</v>
      </c>
      <c r="C12" s="7">
        <f>Summary1[[#This Row],[State Total]]/COUNTA(ProviderInfo[Provider Name])</f>
        <v>0.22253521126760564</v>
      </c>
      <c r="D12" s="6">
        <v>3513</v>
      </c>
      <c r="E12" s="7">
        <v>0.23087539432176657</v>
      </c>
      <c r="G12" t="s">
        <v>164</v>
      </c>
      <c r="H12" s="6">
        <v>360</v>
      </c>
      <c r="I12" s="6">
        <v>2</v>
      </c>
      <c r="J12" s="6">
        <v>10</v>
      </c>
      <c r="K12" s="6">
        <v>82</v>
      </c>
      <c r="L12" s="11">
        <v>0.26111111111111113</v>
      </c>
      <c r="M12" s="11">
        <v>0.125</v>
      </c>
      <c r="N12" s="11">
        <v>2.5000000000000001E-2</v>
      </c>
      <c r="O12" s="8">
        <v>2.7401129943502824</v>
      </c>
    </row>
    <row r="13" spans="1:16" x14ac:dyDescent="0.25">
      <c r="A13" t="s">
        <v>1783</v>
      </c>
      <c r="B13" s="21">
        <f>COUNTIF(ProviderInfo[[#All],[Ownership Type]], "Government")</f>
        <v>9</v>
      </c>
      <c r="C13" s="7">
        <f>Summary1[[#This Row],[State Total]]/COUNTA(ProviderInfo[Provider Name])</f>
        <v>2.5352112676056339E-2</v>
      </c>
      <c r="D13">
        <v>952</v>
      </c>
      <c r="E13" s="7">
        <v>6.2565720294426919E-2</v>
      </c>
      <c r="G13" t="s">
        <v>1765</v>
      </c>
      <c r="H13" s="6">
        <v>1</v>
      </c>
      <c r="I13" s="6">
        <v>0</v>
      </c>
      <c r="J13" s="6">
        <v>0</v>
      </c>
      <c r="K13" s="6">
        <v>1</v>
      </c>
      <c r="L13" s="11">
        <v>1</v>
      </c>
      <c r="M13" s="11">
        <v>0</v>
      </c>
      <c r="N13" s="11">
        <v>0</v>
      </c>
      <c r="O13" s="8">
        <v>1</v>
      </c>
    </row>
    <row r="14" spans="1:16" x14ac:dyDescent="0.25">
      <c r="G14" t="s">
        <v>170</v>
      </c>
      <c r="H14" s="6">
        <v>43</v>
      </c>
      <c r="I14" s="6">
        <v>1</v>
      </c>
      <c r="J14" s="6">
        <v>5</v>
      </c>
      <c r="K14" s="6">
        <v>0</v>
      </c>
      <c r="L14" s="11">
        <v>0.13953488372093023</v>
      </c>
      <c r="M14" s="11">
        <v>0.46511627906976744</v>
      </c>
      <c r="N14" s="11">
        <v>2.3255813953488372E-2</v>
      </c>
      <c r="O14" s="8">
        <v>4</v>
      </c>
    </row>
    <row r="15" spans="1:16" x14ac:dyDescent="0.25">
      <c r="G15" t="s">
        <v>190</v>
      </c>
      <c r="H15" s="6">
        <v>435</v>
      </c>
      <c r="I15" s="6">
        <v>2</v>
      </c>
      <c r="J15" s="6">
        <v>10</v>
      </c>
      <c r="K15" s="6">
        <v>58</v>
      </c>
      <c r="L15" s="11">
        <v>0.16091954022988506</v>
      </c>
      <c r="M15" s="11">
        <v>0.26666666666666666</v>
      </c>
      <c r="N15" s="11">
        <v>9.1954022988505746E-3</v>
      </c>
      <c r="O15" s="8">
        <v>3.2729411764705882</v>
      </c>
    </row>
    <row r="16" spans="1:16" x14ac:dyDescent="0.25">
      <c r="G16" t="s">
        <v>171</v>
      </c>
      <c r="H16" s="6">
        <v>80</v>
      </c>
      <c r="I16" s="6">
        <v>1</v>
      </c>
      <c r="J16" s="6">
        <v>5</v>
      </c>
      <c r="K16" s="6">
        <v>0</v>
      </c>
      <c r="L16" s="11">
        <v>7.4999999999999997E-2</v>
      </c>
      <c r="M16" s="11">
        <v>0.35</v>
      </c>
      <c r="N16" s="11">
        <v>0.1</v>
      </c>
      <c r="O16" s="8">
        <v>3.7564102564102564</v>
      </c>
    </row>
    <row r="17" spans="7:15" x14ac:dyDescent="0.25">
      <c r="G17" t="s">
        <v>173</v>
      </c>
      <c r="H17" s="6">
        <v>703</v>
      </c>
      <c r="I17" s="6">
        <v>3</v>
      </c>
      <c r="J17" s="6">
        <v>20</v>
      </c>
      <c r="K17" s="6">
        <v>142</v>
      </c>
      <c r="L17" s="11">
        <v>0.23470839260312945</v>
      </c>
      <c r="M17" s="11">
        <v>0.19203413940256045</v>
      </c>
      <c r="N17" s="11">
        <v>0.14935988620199148</v>
      </c>
      <c r="O17" s="8">
        <v>2.8882521489971347</v>
      </c>
    </row>
    <row r="18" spans="7:15" x14ac:dyDescent="0.25">
      <c r="G18" t="s">
        <v>185</v>
      </c>
      <c r="H18" s="6">
        <v>526</v>
      </c>
      <c r="I18" s="6">
        <v>3</v>
      </c>
      <c r="J18" s="6">
        <v>15</v>
      </c>
      <c r="K18" s="6">
        <v>72</v>
      </c>
      <c r="L18" s="11">
        <v>0.17110266159695817</v>
      </c>
      <c r="M18" s="11">
        <v>0.20912547528517111</v>
      </c>
      <c r="N18" s="11">
        <v>4.1825095057034217E-2</v>
      </c>
      <c r="O18" s="8">
        <v>3.1226053639846745</v>
      </c>
    </row>
    <row r="19" spans="7:15" x14ac:dyDescent="0.25">
      <c r="G19" t="s">
        <v>192</v>
      </c>
      <c r="H19" s="6">
        <v>321</v>
      </c>
      <c r="I19" s="6">
        <v>2</v>
      </c>
      <c r="J19" s="6">
        <v>10</v>
      </c>
      <c r="K19" s="6">
        <v>48</v>
      </c>
      <c r="L19" s="11">
        <v>0.18691588785046728</v>
      </c>
      <c r="M19" s="11">
        <v>0.21183800623052959</v>
      </c>
      <c r="N19" s="11">
        <v>5.6074766355140186E-2</v>
      </c>
      <c r="O19" s="8">
        <v>3.1514195583596214</v>
      </c>
    </row>
    <row r="20" spans="7:15" x14ac:dyDescent="0.25">
      <c r="G20" t="s">
        <v>196</v>
      </c>
      <c r="H20" s="6">
        <v>280</v>
      </c>
      <c r="I20" s="6">
        <v>1</v>
      </c>
      <c r="J20" s="6">
        <v>5</v>
      </c>
      <c r="K20" s="6">
        <v>56</v>
      </c>
      <c r="L20" s="11">
        <v>0.22142857142857142</v>
      </c>
      <c r="M20" s="11">
        <v>0.17857142857142858</v>
      </c>
      <c r="N20" s="11">
        <v>0.05</v>
      </c>
      <c r="O20" s="8">
        <v>2.9136690647482015</v>
      </c>
    </row>
    <row r="21" spans="7:15" x14ac:dyDescent="0.25">
      <c r="G21" t="s">
        <v>200</v>
      </c>
      <c r="H21" s="6">
        <v>268</v>
      </c>
      <c r="I21" s="6">
        <v>1</v>
      </c>
      <c r="J21" s="6">
        <v>5</v>
      </c>
      <c r="K21" s="6">
        <v>83</v>
      </c>
      <c r="L21" s="11">
        <v>0.33208955223880599</v>
      </c>
      <c r="M21" s="11">
        <v>8.5820895522388058E-2</v>
      </c>
      <c r="N21" s="11">
        <v>3.7313432835820892E-2</v>
      </c>
      <c r="O21" s="8">
        <v>2.4452830188679244</v>
      </c>
    </row>
    <row r="22" spans="7:15" x14ac:dyDescent="0.25">
      <c r="G22" t="s">
        <v>205</v>
      </c>
      <c r="H22" s="6">
        <v>367</v>
      </c>
      <c r="I22" s="6">
        <v>2</v>
      </c>
      <c r="J22" s="6">
        <v>10</v>
      </c>
      <c r="K22" s="6">
        <v>59</v>
      </c>
      <c r="L22" s="11">
        <v>0.19346049046321526</v>
      </c>
      <c r="M22" s="11">
        <v>0.24523160762942781</v>
      </c>
      <c r="N22" s="11">
        <v>4.0871934604904632E-2</v>
      </c>
      <c r="O22" s="8">
        <v>3.1726027397260275</v>
      </c>
    </row>
    <row r="23" spans="7:15" x14ac:dyDescent="0.25">
      <c r="G23" t="s">
        <v>203</v>
      </c>
      <c r="H23" s="6">
        <v>224</v>
      </c>
      <c r="I23" s="6">
        <v>1</v>
      </c>
      <c r="J23" s="6">
        <v>5</v>
      </c>
      <c r="K23" s="6">
        <v>21</v>
      </c>
      <c r="L23" s="11">
        <v>0.12053571428571429</v>
      </c>
      <c r="M23" s="11">
        <v>0.25892857142857145</v>
      </c>
      <c r="N23" s="11">
        <v>4.4642857142857144E-2</v>
      </c>
      <c r="O23" s="8">
        <v>3.3183856502242151</v>
      </c>
    </row>
    <row r="24" spans="7:15" x14ac:dyDescent="0.25">
      <c r="G24" t="s">
        <v>201</v>
      </c>
      <c r="H24" s="6">
        <v>90</v>
      </c>
      <c r="I24" s="6">
        <v>0</v>
      </c>
      <c r="J24" s="6">
        <v>5</v>
      </c>
      <c r="K24" s="6">
        <v>5</v>
      </c>
      <c r="L24" s="11">
        <v>0.1111111111111111</v>
      </c>
      <c r="M24" s="11">
        <v>0.36666666666666664</v>
      </c>
      <c r="N24" s="11">
        <v>0</v>
      </c>
      <c r="O24" s="8">
        <v>3.6888888888888891</v>
      </c>
    </row>
    <row r="25" spans="7:15" x14ac:dyDescent="0.25">
      <c r="G25" t="s">
        <v>213</v>
      </c>
      <c r="H25" s="6">
        <v>434</v>
      </c>
      <c r="I25" s="6">
        <v>2</v>
      </c>
      <c r="J25" s="6">
        <v>10</v>
      </c>
      <c r="K25" s="6">
        <v>48</v>
      </c>
      <c r="L25" s="11">
        <v>0.13824884792626729</v>
      </c>
      <c r="M25" s="11">
        <v>0.32488479262672809</v>
      </c>
      <c r="N25" s="11">
        <v>0.14055299539170507</v>
      </c>
      <c r="O25" s="8">
        <v>3.3799533799533799</v>
      </c>
    </row>
    <row r="26" spans="7:15" x14ac:dyDescent="0.25">
      <c r="G26" t="s">
        <v>216</v>
      </c>
      <c r="H26" s="6">
        <v>361</v>
      </c>
      <c r="I26" s="6">
        <v>2</v>
      </c>
      <c r="J26" s="6">
        <v>10</v>
      </c>
      <c r="K26" s="6">
        <v>31</v>
      </c>
      <c r="L26" s="11">
        <v>0.11911357340720222</v>
      </c>
      <c r="M26" s="11">
        <v>0.31855955678670361</v>
      </c>
      <c r="N26" s="11">
        <v>2.7700831024930747E-2</v>
      </c>
      <c r="O26" s="8">
        <v>3.5097493036211698</v>
      </c>
    </row>
    <row r="27" spans="7:15" x14ac:dyDescent="0.25">
      <c r="G27" t="s">
        <v>222</v>
      </c>
      <c r="H27" s="6">
        <v>514</v>
      </c>
      <c r="I27" s="6">
        <v>3</v>
      </c>
      <c r="J27" s="6">
        <v>15</v>
      </c>
      <c r="K27" s="6">
        <v>106</v>
      </c>
      <c r="L27" s="11">
        <v>0.24124513618677043</v>
      </c>
      <c r="M27" s="11">
        <v>0.13813229571984437</v>
      </c>
      <c r="N27" s="11">
        <v>6.2256809338521402E-2</v>
      </c>
      <c r="O27" s="8">
        <v>2.8277227722772276</v>
      </c>
    </row>
    <row r="28" spans="7:15" x14ac:dyDescent="0.25">
      <c r="G28" t="s">
        <v>220</v>
      </c>
      <c r="H28" s="6">
        <v>204</v>
      </c>
      <c r="I28" s="6">
        <v>1</v>
      </c>
      <c r="J28" s="6">
        <v>5</v>
      </c>
      <c r="K28" s="6">
        <v>46</v>
      </c>
      <c r="L28" s="11">
        <v>0.25490196078431371</v>
      </c>
      <c r="M28" s="11">
        <v>0.10294117647058823</v>
      </c>
      <c r="N28" s="11">
        <v>7.8431372549019607E-2</v>
      </c>
      <c r="O28" s="8">
        <v>2.7638190954773871</v>
      </c>
    </row>
    <row r="29" spans="7:15" x14ac:dyDescent="0.25">
      <c r="G29" t="s">
        <v>225</v>
      </c>
      <c r="H29" s="6">
        <v>71</v>
      </c>
      <c r="I29" s="6">
        <v>1</v>
      </c>
      <c r="J29" s="6">
        <v>5</v>
      </c>
      <c r="K29" s="6">
        <v>10</v>
      </c>
      <c r="L29" s="11">
        <v>0.22535211267605634</v>
      </c>
      <c r="M29" s="11">
        <v>0.26760563380281688</v>
      </c>
      <c r="N29" s="11">
        <v>9.8591549295774641E-2</v>
      </c>
      <c r="O29" s="8">
        <v>3.1884057971014492</v>
      </c>
    </row>
    <row r="30" spans="7:15" x14ac:dyDescent="0.25">
      <c r="G30" t="s">
        <v>1745</v>
      </c>
      <c r="H30" s="6">
        <v>426</v>
      </c>
      <c r="I30" s="6">
        <v>2</v>
      </c>
      <c r="J30" s="6">
        <v>10</v>
      </c>
      <c r="K30" s="6">
        <v>93</v>
      </c>
      <c r="L30" s="11">
        <v>0.24647887323943662</v>
      </c>
      <c r="M30" s="11">
        <v>0.15962441314553991</v>
      </c>
      <c r="N30" s="11">
        <v>5.1643192488262914E-2</v>
      </c>
      <c r="O30" s="8">
        <v>2.8530805687203791</v>
      </c>
    </row>
    <row r="31" spans="7:15" x14ac:dyDescent="0.25">
      <c r="G31" t="s">
        <v>1746</v>
      </c>
      <c r="H31" s="6">
        <v>77</v>
      </c>
      <c r="I31" s="6">
        <v>1</v>
      </c>
      <c r="J31" s="6">
        <v>5</v>
      </c>
      <c r="K31" s="6">
        <v>3</v>
      </c>
      <c r="L31" s="11">
        <v>0.11688311688311688</v>
      </c>
      <c r="M31" s="11">
        <v>0.2857142857142857</v>
      </c>
      <c r="N31" s="11">
        <v>0</v>
      </c>
      <c r="O31" s="8">
        <v>3.5333333333333332</v>
      </c>
    </row>
    <row r="32" spans="7:15" x14ac:dyDescent="0.25">
      <c r="G32" t="s">
        <v>226</v>
      </c>
      <c r="H32" s="6">
        <v>195</v>
      </c>
      <c r="I32" s="6">
        <v>1</v>
      </c>
      <c r="J32" s="6">
        <v>5</v>
      </c>
      <c r="K32" s="6">
        <v>22</v>
      </c>
      <c r="L32" s="11">
        <v>0.14358974358974358</v>
      </c>
      <c r="M32" s="11">
        <v>0.27179487179487177</v>
      </c>
      <c r="N32" s="11">
        <v>1.5384615384615385E-2</v>
      </c>
      <c r="O32" s="8">
        <v>3.3608247422680413</v>
      </c>
    </row>
    <row r="33" spans="7:15" x14ac:dyDescent="0.25">
      <c r="G33" t="s">
        <v>229</v>
      </c>
      <c r="H33" s="6">
        <v>73</v>
      </c>
      <c r="I33" s="6">
        <v>1</v>
      </c>
      <c r="J33" s="6">
        <v>6</v>
      </c>
      <c r="K33" s="6">
        <v>3</v>
      </c>
      <c r="L33" s="11">
        <v>0.13698630136986301</v>
      </c>
      <c r="M33" s="11">
        <v>0.23287671232876711</v>
      </c>
      <c r="N33" s="11">
        <v>1.3698630136986301E-2</v>
      </c>
      <c r="O33" s="8">
        <v>3.1944444444444446</v>
      </c>
    </row>
    <row r="34" spans="7:15" x14ac:dyDescent="0.25">
      <c r="G34" t="s">
        <v>233</v>
      </c>
      <c r="H34" s="6">
        <v>355</v>
      </c>
      <c r="I34" s="6">
        <v>2</v>
      </c>
      <c r="J34" s="6">
        <v>10</v>
      </c>
      <c r="K34" s="6">
        <v>17</v>
      </c>
      <c r="L34" s="11">
        <v>8.1690140845070425E-2</v>
      </c>
      <c r="M34" s="11">
        <v>0.3436619718309859</v>
      </c>
      <c r="N34" s="11">
        <v>8.4507042253521118E-3</v>
      </c>
      <c r="O34" s="8">
        <v>3.5482954545454546</v>
      </c>
    </row>
    <row r="35" spans="7:15" x14ac:dyDescent="0.25">
      <c r="G35" t="s">
        <v>1742</v>
      </c>
      <c r="H35" s="6">
        <v>68</v>
      </c>
      <c r="I35" s="6">
        <v>1</v>
      </c>
      <c r="J35" s="6">
        <v>5</v>
      </c>
      <c r="K35" s="6">
        <v>7</v>
      </c>
      <c r="L35" s="11">
        <v>0.19117647058823528</v>
      </c>
      <c r="M35" s="11">
        <v>0.22058823529411764</v>
      </c>
      <c r="N35" s="11">
        <v>0.10294117647058823</v>
      </c>
      <c r="O35" s="8">
        <v>3.1940298507462686</v>
      </c>
    </row>
    <row r="36" spans="7:15" x14ac:dyDescent="0.25">
      <c r="G36" t="s">
        <v>228</v>
      </c>
      <c r="H36" s="6">
        <v>66</v>
      </c>
      <c r="I36" s="6">
        <v>1</v>
      </c>
      <c r="J36" s="6">
        <v>5</v>
      </c>
      <c r="K36" s="6">
        <v>5</v>
      </c>
      <c r="L36" s="11">
        <v>0.16666666666666666</v>
      </c>
      <c r="M36" s="11">
        <v>0.33333333333333331</v>
      </c>
      <c r="N36" s="11">
        <v>4.5454545454545456E-2</v>
      </c>
      <c r="O36" s="8">
        <v>3.3384615384615386</v>
      </c>
    </row>
    <row r="37" spans="7:15" x14ac:dyDescent="0.25">
      <c r="G37" t="s">
        <v>1743</v>
      </c>
      <c r="H37" s="6">
        <v>611</v>
      </c>
      <c r="I37" s="6">
        <v>3</v>
      </c>
      <c r="J37" s="6">
        <v>15</v>
      </c>
      <c r="K37" s="6">
        <v>75</v>
      </c>
      <c r="L37" s="11">
        <v>0.15220949263502456</v>
      </c>
      <c r="M37" s="11">
        <v>0.25204582651391161</v>
      </c>
      <c r="N37" s="11">
        <v>1.6366612111292964E-2</v>
      </c>
      <c r="O37" s="8">
        <v>3.226072607260726</v>
      </c>
    </row>
    <row r="38" spans="7:15" x14ac:dyDescent="0.25">
      <c r="G38" t="s">
        <v>1747</v>
      </c>
      <c r="H38" s="6">
        <v>954</v>
      </c>
      <c r="I38" s="6">
        <v>5</v>
      </c>
      <c r="J38" s="6">
        <v>25</v>
      </c>
      <c r="K38" s="6">
        <v>143</v>
      </c>
      <c r="L38" s="11">
        <v>0.18134171907756813</v>
      </c>
      <c r="M38" s="11">
        <v>0.18448637316561844</v>
      </c>
      <c r="N38" s="11">
        <v>3.3542976939203356E-2</v>
      </c>
      <c r="O38" s="8">
        <v>3.0107758620689653</v>
      </c>
    </row>
    <row r="39" spans="7:15" x14ac:dyDescent="0.25">
      <c r="G39" t="s">
        <v>1748</v>
      </c>
      <c r="H39" s="6">
        <v>298</v>
      </c>
      <c r="I39" s="6">
        <v>2</v>
      </c>
      <c r="J39" s="6">
        <v>10</v>
      </c>
      <c r="K39" s="6">
        <v>54</v>
      </c>
      <c r="L39" s="11">
        <v>0.22147651006711411</v>
      </c>
      <c r="M39" s="11">
        <v>0.12416107382550336</v>
      </c>
      <c r="N39" s="11">
        <v>3.6912751677852351E-2</v>
      </c>
      <c r="O39" s="8">
        <v>2.7800687285223367</v>
      </c>
    </row>
    <row r="40" spans="7:15" x14ac:dyDescent="0.25">
      <c r="G40" t="s">
        <v>1749</v>
      </c>
      <c r="H40" s="6">
        <v>130</v>
      </c>
      <c r="I40" s="6">
        <v>1</v>
      </c>
      <c r="J40" s="6">
        <v>5</v>
      </c>
      <c r="K40" s="6">
        <v>9</v>
      </c>
      <c r="L40" s="11">
        <v>0.11538461538461539</v>
      </c>
      <c r="M40" s="11">
        <v>0.27692307692307694</v>
      </c>
      <c r="N40" s="11">
        <v>9.2307692307692313E-2</v>
      </c>
      <c r="O40" s="8">
        <v>3.46875</v>
      </c>
    </row>
    <row r="41" spans="7:15" x14ac:dyDescent="0.25">
      <c r="G41" t="s">
        <v>1750</v>
      </c>
      <c r="H41" s="6">
        <v>684</v>
      </c>
      <c r="I41" s="6">
        <v>4</v>
      </c>
      <c r="J41" s="6">
        <v>20</v>
      </c>
      <c r="K41" s="6">
        <v>87</v>
      </c>
      <c r="L41" s="11">
        <v>0.16228070175438597</v>
      </c>
      <c r="M41" s="11">
        <v>0.23684210526315788</v>
      </c>
      <c r="N41" s="11">
        <v>3.5087719298245612E-2</v>
      </c>
      <c r="O41" s="8">
        <v>3.1796759941089836</v>
      </c>
    </row>
    <row r="42" spans="7:15" x14ac:dyDescent="0.25">
      <c r="G42" t="s">
        <v>1752</v>
      </c>
      <c r="H42" s="6">
        <v>6</v>
      </c>
      <c r="I42" s="6">
        <v>0</v>
      </c>
      <c r="J42" s="6">
        <v>0</v>
      </c>
      <c r="K42" s="6">
        <v>0</v>
      </c>
      <c r="L42" s="11">
        <v>0</v>
      </c>
      <c r="M42" s="11">
        <v>0.33333333333333331</v>
      </c>
      <c r="N42" s="11">
        <v>0</v>
      </c>
      <c r="O42" s="8">
        <v>3.8333333333333335</v>
      </c>
    </row>
    <row r="43" spans="7:15" x14ac:dyDescent="0.25">
      <c r="G43" t="s">
        <v>1753</v>
      </c>
      <c r="H43" s="6">
        <v>76</v>
      </c>
      <c r="I43" s="6">
        <v>1</v>
      </c>
      <c r="J43" s="6">
        <v>5</v>
      </c>
      <c r="K43" s="6">
        <v>8</v>
      </c>
      <c r="L43" s="11">
        <v>0.18421052631578946</v>
      </c>
      <c r="M43" s="11">
        <v>0.21052631578947367</v>
      </c>
      <c r="N43" s="11">
        <v>3.9473684210526314E-2</v>
      </c>
      <c r="O43" s="8">
        <v>3.16</v>
      </c>
    </row>
    <row r="44" spans="7:15" x14ac:dyDescent="0.25">
      <c r="G44" t="s">
        <v>1754</v>
      </c>
      <c r="H44" s="6">
        <v>188</v>
      </c>
      <c r="I44" s="6">
        <v>1</v>
      </c>
      <c r="J44" s="6">
        <v>5</v>
      </c>
      <c r="K44" s="6">
        <v>40</v>
      </c>
      <c r="L44" s="11">
        <v>0.24468085106382978</v>
      </c>
      <c r="M44" s="11">
        <v>0.22340425531914893</v>
      </c>
      <c r="N44" s="11">
        <v>7.9787234042553196E-2</v>
      </c>
      <c r="O44" s="8">
        <v>3.0053475935828877</v>
      </c>
    </row>
    <row r="45" spans="7:15" x14ac:dyDescent="0.25">
      <c r="G45" t="s">
        <v>1755</v>
      </c>
      <c r="H45" s="6">
        <v>104</v>
      </c>
      <c r="I45" s="6">
        <v>1</v>
      </c>
      <c r="J45" s="6">
        <v>5</v>
      </c>
      <c r="K45" s="6">
        <v>15</v>
      </c>
      <c r="L45" s="11">
        <v>0.20192307692307693</v>
      </c>
      <c r="M45" s="11">
        <v>0.21153846153846154</v>
      </c>
      <c r="N45" s="11">
        <v>3.8461538461538464E-2</v>
      </c>
      <c r="O45" s="8">
        <v>3.1274509803921569</v>
      </c>
    </row>
    <row r="46" spans="7:15" x14ac:dyDescent="0.25">
      <c r="G46" t="s">
        <v>1756</v>
      </c>
      <c r="H46" s="6">
        <v>313</v>
      </c>
      <c r="I46" s="6">
        <v>2</v>
      </c>
      <c r="J46" s="6">
        <v>10</v>
      </c>
      <c r="K46" s="6">
        <v>52</v>
      </c>
      <c r="L46" s="11">
        <v>0.20447284345047922</v>
      </c>
      <c r="M46" s="11">
        <v>0.16932907348242812</v>
      </c>
      <c r="N46" s="11">
        <v>7.6677316293929709E-2</v>
      </c>
      <c r="O46" s="8">
        <v>2.970779220779221</v>
      </c>
    </row>
    <row r="47" spans="7:15" x14ac:dyDescent="0.25">
      <c r="G47" t="s">
        <v>1757</v>
      </c>
      <c r="H47" s="6">
        <v>1206</v>
      </c>
      <c r="I47" s="6">
        <v>6</v>
      </c>
      <c r="J47" s="6">
        <v>30</v>
      </c>
      <c r="K47" s="6">
        <v>294</v>
      </c>
      <c r="L47" s="11">
        <v>0.27363184079601988</v>
      </c>
      <c r="M47" s="11">
        <v>0.13515754560530679</v>
      </c>
      <c r="N47" s="11">
        <v>2.404643449419569E-2</v>
      </c>
      <c r="O47" s="8">
        <v>2.6810490693739424</v>
      </c>
    </row>
    <row r="48" spans="7:15" x14ac:dyDescent="0.25">
      <c r="G48" t="s">
        <v>1758</v>
      </c>
      <c r="H48" s="6">
        <v>98</v>
      </c>
      <c r="I48" s="6">
        <v>1</v>
      </c>
      <c r="J48" s="6">
        <v>5</v>
      </c>
      <c r="K48" s="6">
        <v>3</v>
      </c>
      <c r="L48" s="11">
        <v>9.1836734693877556E-2</v>
      </c>
      <c r="M48" s="11">
        <v>0.41836734693877553</v>
      </c>
      <c r="N48" s="11">
        <v>5.1020408163265307E-2</v>
      </c>
      <c r="O48" s="8">
        <v>3.831578947368421</v>
      </c>
    </row>
    <row r="49" spans="7:15" x14ac:dyDescent="0.25">
      <c r="G49" t="s">
        <v>1760</v>
      </c>
      <c r="H49" s="6">
        <v>287</v>
      </c>
      <c r="I49" s="6">
        <v>1</v>
      </c>
      <c r="J49" s="6">
        <v>5</v>
      </c>
      <c r="K49" s="6">
        <v>51</v>
      </c>
      <c r="L49" s="11">
        <v>0.19860627177700349</v>
      </c>
      <c r="M49" s="11">
        <v>0.21254355400696864</v>
      </c>
      <c r="N49" s="11">
        <v>4.5296167247386762E-2</v>
      </c>
      <c r="O49" s="8">
        <v>3.0750000000000002</v>
      </c>
    </row>
    <row r="50" spans="7:15" x14ac:dyDescent="0.25">
      <c r="G50" t="s">
        <v>1759</v>
      </c>
      <c r="H50" s="6">
        <v>35</v>
      </c>
      <c r="I50" s="6">
        <v>1</v>
      </c>
      <c r="J50" s="6">
        <v>5</v>
      </c>
      <c r="K50" s="6">
        <v>2</v>
      </c>
      <c r="L50" s="11">
        <v>0.22857142857142856</v>
      </c>
      <c r="M50" s="11">
        <v>0.34285714285714286</v>
      </c>
      <c r="N50" s="11">
        <v>2.8571428571428571E-2</v>
      </c>
      <c r="O50" s="8">
        <v>3.2941176470588234</v>
      </c>
    </row>
    <row r="51" spans="7:15" x14ac:dyDescent="0.25">
      <c r="G51" t="s">
        <v>1761</v>
      </c>
      <c r="H51" s="6">
        <v>200</v>
      </c>
      <c r="I51" s="6">
        <v>0</v>
      </c>
      <c r="J51" s="6">
        <v>5</v>
      </c>
      <c r="K51" s="6">
        <v>12</v>
      </c>
      <c r="L51" s="11">
        <v>8.5000000000000006E-2</v>
      </c>
      <c r="M51" s="11">
        <v>0.28499999999999998</v>
      </c>
      <c r="N51" s="11">
        <v>7.4999999999999997E-2</v>
      </c>
      <c r="O51" s="8">
        <v>3.4747474747474749</v>
      </c>
    </row>
    <row r="52" spans="7:15" x14ac:dyDescent="0.25">
      <c r="G52" t="s">
        <v>1763</v>
      </c>
      <c r="H52" s="6">
        <v>345</v>
      </c>
      <c r="I52" s="6">
        <v>2</v>
      </c>
      <c r="J52" s="6">
        <v>10</v>
      </c>
      <c r="K52" s="6">
        <v>44</v>
      </c>
      <c r="L52" s="11">
        <v>0.16231884057971013</v>
      </c>
      <c r="M52" s="11">
        <v>0.28115942028985508</v>
      </c>
      <c r="N52" s="11">
        <v>1.7391304347826087E-2</v>
      </c>
      <c r="O52" s="8">
        <v>3.3771929824561404</v>
      </c>
    </row>
    <row r="53" spans="7:15" x14ac:dyDescent="0.25">
      <c r="G53" t="s">
        <v>1762</v>
      </c>
      <c r="H53" s="6">
        <v>123</v>
      </c>
      <c r="I53" s="6">
        <v>1</v>
      </c>
      <c r="J53" s="6">
        <v>5</v>
      </c>
      <c r="K53" s="6">
        <v>15</v>
      </c>
      <c r="L53" s="11">
        <v>0.17073170731707318</v>
      </c>
      <c r="M53" s="11">
        <v>0.17073170731707318</v>
      </c>
      <c r="N53" s="11">
        <v>6.5040650406504072E-2</v>
      </c>
      <c r="O53" s="8">
        <v>2.9166666666666665</v>
      </c>
    </row>
    <row r="54" spans="7:15" x14ac:dyDescent="0.25">
      <c r="G54" t="s">
        <v>1764</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1772</v>
      </c>
      <c r="B1" s="22" t="s">
        <v>1943</v>
      </c>
      <c r="C1" s="22" t="s">
        <v>1944</v>
      </c>
      <c r="D1" s="22" t="s">
        <v>1945</v>
      </c>
      <c r="E1" s="22" t="s">
        <v>1946</v>
      </c>
      <c r="G1" s="2" t="s">
        <v>1766</v>
      </c>
      <c r="H1" s="12" t="s">
        <v>1773</v>
      </c>
      <c r="I1" s="12" t="s">
        <v>1774</v>
      </c>
      <c r="J1" s="12" t="s">
        <v>1775</v>
      </c>
      <c r="K1" s="12" t="s">
        <v>1776</v>
      </c>
      <c r="L1" s="2" t="s">
        <v>1785</v>
      </c>
      <c r="M1" s="2" t="s">
        <v>1786</v>
      </c>
      <c r="N1" s="2" t="s">
        <v>1787</v>
      </c>
      <c r="O1" s="2" t="s">
        <v>1780</v>
      </c>
      <c r="Q1" t="s">
        <v>1796</v>
      </c>
      <c r="R1" s="12" t="s">
        <v>1797</v>
      </c>
      <c r="S1" s="6" t="s">
        <v>1798</v>
      </c>
      <c r="T1" s="6"/>
      <c r="U1" s="6"/>
    </row>
    <row r="2" spans="1:21" x14ac:dyDescent="0.25">
      <c r="A2" t="s">
        <v>1773</v>
      </c>
      <c r="B2" s="6">
        <f>COUNTA(ProviderInfo[Provider Name])</f>
        <v>355</v>
      </c>
      <c r="D2" s="6">
        <v>15216</v>
      </c>
      <c r="G2">
        <v>1</v>
      </c>
      <c r="H2" s="6">
        <v>849</v>
      </c>
      <c r="I2" s="6">
        <v>6</v>
      </c>
      <c r="J2" s="6">
        <v>36</v>
      </c>
      <c r="K2" s="6">
        <v>101</v>
      </c>
      <c r="L2" s="11">
        <v>0.16843345111896349</v>
      </c>
      <c r="M2" s="11">
        <v>0.26148409893992935</v>
      </c>
      <c r="N2" s="11">
        <v>3.7691401648998819E-2</v>
      </c>
      <c r="O2" s="8">
        <v>3.2600950118764844</v>
      </c>
      <c r="Q2" t="s">
        <v>1799</v>
      </c>
      <c r="R2" s="6" t="s">
        <v>1800</v>
      </c>
      <c r="S2" s="6" t="s">
        <v>1801</v>
      </c>
      <c r="T2" s="6"/>
    </row>
    <row r="3" spans="1:21" x14ac:dyDescent="0.25">
      <c r="A3" t="s">
        <v>1774</v>
      </c>
      <c r="B3" s="6">
        <f>COUNTIF(ProviderInfo[[#All],[Special Focus Status]], "SFF")</f>
        <v>2</v>
      </c>
      <c r="C3" s="7">
        <f>Summary2[[#This Row],[State Total]]/COUNTA(ProviderInfo[Provider Name])</f>
        <v>5.6338028169014088E-3</v>
      </c>
      <c r="D3" s="6">
        <v>85</v>
      </c>
      <c r="E3" s="7">
        <v>5.5862250262881177E-3</v>
      </c>
      <c r="G3">
        <v>2</v>
      </c>
      <c r="H3" s="6">
        <v>972</v>
      </c>
      <c r="I3" s="6">
        <v>5</v>
      </c>
      <c r="J3" s="6">
        <v>25</v>
      </c>
      <c r="K3" s="6">
        <v>92</v>
      </c>
      <c r="L3" s="11">
        <v>0.12551440329218108</v>
      </c>
      <c r="M3" s="11">
        <v>0.28600823045267487</v>
      </c>
      <c r="N3" s="11">
        <v>1.3374485596707819E-2</v>
      </c>
      <c r="O3" s="8">
        <v>3.3475103734439835</v>
      </c>
      <c r="Q3" t="s">
        <v>1802</v>
      </c>
      <c r="R3" s="6" t="s">
        <v>1744</v>
      </c>
      <c r="S3" s="6" t="s">
        <v>1803</v>
      </c>
      <c r="T3" s="6"/>
    </row>
    <row r="4" spans="1:21" x14ac:dyDescent="0.25">
      <c r="A4" t="s">
        <v>1775</v>
      </c>
      <c r="B4" s="6">
        <f>COUNTIF(ProviderInfo[[#All],[Special Focus Status]], "SFF Candidate")</f>
        <v>10</v>
      </c>
      <c r="C4" s="7">
        <f>Summary2[[#This Row],[State Total]]/COUNTA(ProviderInfo[Provider Name])</f>
        <v>2.8169014084507043E-2</v>
      </c>
      <c r="D4" s="6">
        <v>441</v>
      </c>
      <c r="E4" s="7">
        <v>2.8982649842271294E-2</v>
      </c>
      <c r="G4">
        <v>3</v>
      </c>
      <c r="H4" s="6">
        <v>1380</v>
      </c>
      <c r="I4" s="6">
        <v>8</v>
      </c>
      <c r="J4" s="6">
        <v>40</v>
      </c>
      <c r="K4" s="6">
        <v>175</v>
      </c>
      <c r="L4" s="11">
        <v>0.16159420289855073</v>
      </c>
      <c r="M4" s="11">
        <v>0.23985507246376811</v>
      </c>
      <c r="N4" s="11">
        <v>4.1304347826086954E-2</v>
      </c>
      <c r="O4" s="8">
        <v>3.1894273127753303</v>
      </c>
      <c r="Q4" t="s">
        <v>1804</v>
      </c>
      <c r="R4" s="6" t="s">
        <v>1751</v>
      </c>
      <c r="S4" s="6" t="s">
        <v>1805</v>
      </c>
      <c r="T4" s="6"/>
    </row>
    <row r="5" spans="1:21" x14ac:dyDescent="0.25">
      <c r="A5" t="s">
        <v>1776</v>
      </c>
      <c r="B5" s="6">
        <f>COUNTIFS(ProviderInfo[Overall Rating], "1", ProviderInfo[Special Focus Status], "")</f>
        <v>17</v>
      </c>
      <c r="C5" s="7">
        <f>Summary2[[#This Row],[State Total]]/COUNTA(ProviderInfo[Provider Name])</f>
        <v>4.788732394366197E-2</v>
      </c>
      <c r="D5" s="6">
        <v>2176</v>
      </c>
      <c r="E5" s="7">
        <v>0.14300736067297581</v>
      </c>
      <c r="G5">
        <v>4</v>
      </c>
      <c r="H5" s="6">
        <v>2697</v>
      </c>
      <c r="I5" s="6">
        <v>13</v>
      </c>
      <c r="J5" s="6">
        <v>65</v>
      </c>
      <c r="K5" s="6">
        <v>455</v>
      </c>
      <c r="L5" s="11">
        <v>0.19762699295513533</v>
      </c>
      <c r="M5" s="11">
        <v>0.19577308120133483</v>
      </c>
      <c r="N5" s="11">
        <v>4.8943270300333706E-2</v>
      </c>
      <c r="O5" s="8">
        <v>3.054887218045113</v>
      </c>
      <c r="Q5" t="s">
        <v>1806</v>
      </c>
      <c r="R5" s="6" t="s">
        <v>1807</v>
      </c>
      <c r="S5" s="6" t="s">
        <v>1808</v>
      </c>
      <c r="T5" s="6"/>
    </row>
    <row r="6" spans="1:21" x14ac:dyDescent="0.25">
      <c r="A6" t="s">
        <v>1777</v>
      </c>
      <c r="B6" s="6">
        <f>SUM(B3:B5)</f>
        <v>29</v>
      </c>
      <c r="C6" s="7">
        <f>Summary2[[#This Row],[State Total]]/COUNTA(ProviderInfo[Provider Name])</f>
        <v>8.1690140845070425E-2</v>
      </c>
      <c r="D6" s="6">
        <v>2702</v>
      </c>
      <c r="E6" s="7">
        <v>0.17757623554153523</v>
      </c>
      <c r="G6">
        <v>5</v>
      </c>
      <c r="H6" s="6">
        <v>3323</v>
      </c>
      <c r="I6" s="6">
        <v>17</v>
      </c>
      <c r="J6" s="6">
        <v>90</v>
      </c>
      <c r="K6" s="6">
        <v>480</v>
      </c>
      <c r="L6" s="11">
        <v>0.17664760758350886</v>
      </c>
      <c r="M6" s="11">
        <v>0.23292205838098104</v>
      </c>
      <c r="N6" s="11">
        <v>7.1020162503761655E-2</v>
      </c>
      <c r="O6" s="8">
        <v>3.1436851738865164</v>
      </c>
      <c r="Q6" t="s">
        <v>1809</v>
      </c>
      <c r="R6" s="6" t="s">
        <v>1810</v>
      </c>
      <c r="S6" s="6" t="s">
        <v>1811</v>
      </c>
      <c r="T6" s="6"/>
    </row>
    <row r="7" spans="1:21" x14ac:dyDescent="0.25">
      <c r="A7" t="s">
        <v>1778</v>
      </c>
      <c r="B7" s="6">
        <f>COUNTIF(ProviderInfo[Overall Rating], "5")</f>
        <v>122</v>
      </c>
      <c r="C7" s="7">
        <f>Summary2[[#This Row],[State Total]]/COUNTA(ProviderInfo[Provider Name])</f>
        <v>0.3436619718309859</v>
      </c>
      <c r="D7" s="6">
        <v>3465</v>
      </c>
      <c r="E7" s="7">
        <v>0.22772082018927445</v>
      </c>
      <c r="G7">
        <v>6</v>
      </c>
      <c r="H7" s="6">
        <v>2061</v>
      </c>
      <c r="I7" s="6">
        <v>12</v>
      </c>
      <c r="J7" s="6">
        <v>55</v>
      </c>
      <c r="K7" s="6">
        <v>474</v>
      </c>
      <c r="L7" s="11">
        <v>0.26249393498301793</v>
      </c>
      <c r="M7" s="11">
        <v>0.13682678311499272</v>
      </c>
      <c r="N7" s="11">
        <v>2.7656477438136828E-2</v>
      </c>
      <c r="O7" s="8">
        <v>2.7183794466403164</v>
      </c>
      <c r="Q7" t="s">
        <v>1812</v>
      </c>
      <c r="R7" s="6" t="s">
        <v>110</v>
      </c>
      <c r="S7" s="6" t="s">
        <v>1813</v>
      </c>
      <c r="T7" s="6"/>
    </row>
    <row r="8" spans="1:21" x14ac:dyDescent="0.25">
      <c r="A8" t="s">
        <v>1779</v>
      </c>
      <c r="B8" s="6">
        <f>COUNTIF(ProviderInfo[Abuse Icon], "Y")</f>
        <v>3</v>
      </c>
      <c r="C8" s="7">
        <f>Summary2[[#This Row],[State Total]]/COUNTA(ProviderInfo[Provider Name])</f>
        <v>8.4507042253521118E-3</v>
      </c>
      <c r="D8" s="6">
        <v>774</v>
      </c>
      <c r="E8" s="7">
        <v>5.0867507886435334E-2</v>
      </c>
      <c r="G8">
        <v>7</v>
      </c>
      <c r="H8" s="6">
        <v>1465</v>
      </c>
      <c r="I8" s="6">
        <v>8</v>
      </c>
      <c r="J8" s="6">
        <v>40</v>
      </c>
      <c r="K8" s="6">
        <v>234</v>
      </c>
      <c r="L8" s="11">
        <v>0.19249146757679181</v>
      </c>
      <c r="M8" s="11">
        <v>0.21023890784982935</v>
      </c>
      <c r="N8" s="11">
        <v>3.8907849829351533E-2</v>
      </c>
      <c r="O8" s="8">
        <v>3.1020124913254685</v>
      </c>
      <c r="Q8" t="s">
        <v>1814</v>
      </c>
      <c r="R8" s="6" t="s">
        <v>1815</v>
      </c>
      <c r="S8" s="6" t="s">
        <v>1816</v>
      </c>
      <c r="T8" s="6"/>
    </row>
    <row r="9" spans="1:21" x14ac:dyDescent="0.25">
      <c r="A9" t="s">
        <v>1780</v>
      </c>
      <c r="B9" s="8">
        <f>AVERAGE(ProviderInfo[Overall Rating])</f>
        <v>3.5482954545454546</v>
      </c>
      <c r="D9" s="8">
        <v>3.1440474603386215</v>
      </c>
      <c r="G9">
        <v>8</v>
      </c>
      <c r="H9" s="6">
        <v>609</v>
      </c>
      <c r="I9" s="6">
        <v>6</v>
      </c>
      <c r="J9" s="6">
        <v>30</v>
      </c>
      <c r="K9" s="6">
        <v>49</v>
      </c>
      <c r="L9" s="11">
        <v>0.13957307060755336</v>
      </c>
      <c r="M9" s="11">
        <v>0.30377668308702793</v>
      </c>
      <c r="N9" s="11">
        <v>9.5238095238095233E-2</v>
      </c>
      <c r="O9" s="8">
        <v>3.4690117252931323</v>
      </c>
      <c r="Q9" t="s">
        <v>1812</v>
      </c>
      <c r="R9" s="6" t="s">
        <v>110</v>
      </c>
      <c r="S9" s="6" t="s">
        <v>1813</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1814</v>
      </c>
      <c r="R10" s="6" t="s">
        <v>1815</v>
      </c>
      <c r="S10" s="6" t="s">
        <v>1816</v>
      </c>
      <c r="T10" s="6"/>
    </row>
    <row r="11" spans="1:21" x14ac:dyDescent="0.25">
      <c r="A11" t="s">
        <v>1781</v>
      </c>
      <c r="B11" s="6">
        <f>COUNTIF(ProviderInfo[[#All],[Ownership Type]], "For profit")</f>
        <v>267</v>
      </c>
      <c r="C11" s="7">
        <f>Summary2[[#This Row],[State Total]]/COUNTA(ProviderInfo[Provider Name])</f>
        <v>0.75211267605633803</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1817</v>
      </c>
      <c r="R11" s="6" t="s">
        <v>141</v>
      </c>
      <c r="S11" s="6" t="s">
        <v>1818</v>
      </c>
      <c r="T11" s="6"/>
    </row>
    <row r="12" spans="1:21" x14ac:dyDescent="0.25">
      <c r="A12" t="s">
        <v>1782</v>
      </c>
      <c r="B12" s="6">
        <f>COUNTIF(ProviderInfo[[#All],[Ownership Type]], "Non profit")</f>
        <v>79</v>
      </c>
      <c r="C12" s="7">
        <f>Summary2[[#This Row],[State Total]]/COUNTA(ProviderInfo[Provider Name])</f>
        <v>0.22253521126760564</v>
      </c>
      <c r="D12" s="6">
        <v>3513</v>
      </c>
      <c r="E12" s="7">
        <v>0.23087539432176657</v>
      </c>
      <c r="Q12" t="s">
        <v>1819</v>
      </c>
      <c r="R12" s="6" t="s">
        <v>135</v>
      </c>
      <c r="S12" s="6" t="s">
        <v>1820</v>
      </c>
      <c r="T12" s="6"/>
    </row>
    <row r="13" spans="1:21" x14ac:dyDescent="0.25">
      <c r="A13" t="s">
        <v>1783</v>
      </c>
      <c r="B13" s="21">
        <f>COUNTIF(ProviderInfo[[#All],[Ownership Type]], "Government")</f>
        <v>9</v>
      </c>
      <c r="C13" s="7">
        <f>Summary2[[#This Row],[State Total]]/COUNTA(ProviderInfo[Provider Name])</f>
        <v>2.5352112676056339E-2</v>
      </c>
      <c r="D13">
        <v>952</v>
      </c>
      <c r="E13" s="7">
        <v>6.2565720294426919E-2</v>
      </c>
      <c r="Q13" t="s">
        <v>1821</v>
      </c>
      <c r="R13" s="6" t="s">
        <v>1822</v>
      </c>
      <c r="S13" s="6" t="s">
        <v>1823</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1824</v>
      </c>
      <c r="K2" s="21" t="s">
        <v>1825</v>
      </c>
      <c r="L2" s="21" t="s">
        <v>1933</v>
      </c>
      <c r="N2" s="24" t="s">
        <v>1771</v>
      </c>
      <c r="O2" s="25"/>
    </row>
    <row r="3" spans="10:15" x14ac:dyDescent="0.25">
      <c r="J3" s="21" t="s">
        <v>0</v>
      </c>
      <c r="K3" s="21" t="s">
        <v>0</v>
      </c>
      <c r="L3" s="21" t="s">
        <v>1839</v>
      </c>
      <c r="N3" s="13">
        <v>1</v>
      </c>
      <c r="O3" s="23" t="s">
        <v>1942</v>
      </c>
    </row>
    <row r="4" spans="10:15" x14ac:dyDescent="0.25">
      <c r="J4" s="21" t="s">
        <v>1</v>
      </c>
      <c r="K4" s="21" t="s">
        <v>1</v>
      </c>
      <c r="L4" s="21" t="s">
        <v>1840</v>
      </c>
      <c r="N4" s="15">
        <v>2</v>
      </c>
      <c r="O4" s="14" t="s">
        <v>1934</v>
      </c>
    </row>
    <row r="5" spans="10:15" x14ac:dyDescent="0.25">
      <c r="J5" s="21" t="s">
        <v>2</v>
      </c>
      <c r="K5" s="21" t="s">
        <v>2</v>
      </c>
      <c r="L5" s="21" t="s">
        <v>1840</v>
      </c>
      <c r="N5" s="15">
        <v>6</v>
      </c>
      <c r="O5" s="14" t="s">
        <v>1935</v>
      </c>
    </row>
    <row r="6" spans="10:15" x14ac:dyDescent="0.25">
      <c r="J6" s="21" t="s">
        <v>3</v>
      </c>
      <c r="K6" s="21" t="s">
        <v>3</v>
      </c>
      <c r="L6" s="21" t="s">
        <v>1840</v>
      </c>
      <c r="N6" s="15">
        <v>9</v>
      </c>
      <c r="O6" s="14" t="s">
        <v>1936</v>
      </c>
    </row>
    <row r="7" spans="10:15" x14ac:dyDescent="0.25">
      <c r="J7" s="21" t="s">
        <v>4</v>
      </c>
      <c r="K7" s="21" t="s">
        <v>4</v>
      </c>
      <c r="L7" s="21" t="s">
        <v>1841</v>
      </c>
      <c r="N7" s="15">
        <v>10</v>
      </c>
      <c r="O7" s="14" t="s">
        <v>1937</v>
      </c>
    </row>
    <row r="8" spans="10:15" x14ac:dyDescent="0.25">
      <c r="J8" s="21" t="s">
        <v>5</v>
      </c>
      <c r="K8" s="21" t="s">
        <v>5</v>
      </c>
      <c r="L8" s="21" t="s">
        <v>1842</v>
      </c>
      <c r="N8" s="15">
        <v>12</v>
      </c>
      <c r="O8" s="14" t="s">
        <v>1938</v>
      </c>
    </row>
    <row r="9" spans="10:15" x14ac:dyDescent="0.25">
      <c r="J9" s="21" t="s">
        <v>6</v>
      </c>
      <c r="K9" s="21" t="s">
        <v>6</v>
      </c>
      <c r="L9" s="21" t="s">
        <v>1843</v>
      </c>
      <c r="N9" s="15">
        <v>13</v>
      </c>
      <c r="O9" s="14" t="s">
        <v>1788</v>
      </c>
    </row>
    <row r="10" spans="10:15" x14ac:dyDescent="0.25">
      <c r="J10" s="21" t="s">
        <v>7</v>
      </c>
      <c r="K10" s="21" t="s">
        <v>1826</v>
      </c>
      <c r="L10" s="21" t="s">
        <v>1844</v>
      </c>
      <c r="N10" s="15">
        <v>14</v>
      </c>
      <c r="O10" s="14" t="s">
        <v>1939</v>
      </c>
    </row>
    <row r="11" spans="10:15" x14ac:dyDescent="0.25">
      <c r="J11" s="21" t="s">
        <v>8</v>
      </c>
      <c r="K11" s="21" t="s">
        <v>8</v>
      </c>
      <c r="L11" s="21" t="s">
        <v>1840</v>
      </c>
      <c r="N11" s="15">
        <v>18</v>
      </c>
      <c r="O11" s="14" t="s">
        <v>1940</v>
      </c>
    </row>
    <row r="12" spans="10:15" ht="15.75" thickBot="1" x14ac:dyDescent="0.3">
      <c r="J12" s="21" t="s">
        <v>9</v>
      </c>
      <c r="K12" s="21" t="s">
        <v>1827</v>
      </c>
      <c r="L12" s="21" t="s">
        <v>1932</v>
      </c>
      <c r="N12" s="16">
        <v>19</v>
      </c>
      <c r="O12" s="17" t="s">
        <v>1941</v>
      </c>
    </row>
    <row r="13" spans="10:15" x14ac:dyDescent="0.25">
      <c r="J13" s="21" t="s">
        <v>10</v>
      </c>
      <c r="K13" s="21" t="s">
        <v>1828</v>
      </c>
      <c r="L13" s="21" t="s">
        <v>1845</v>
      </c>
    </row>
    <row r="14" spans="10:15" x14ac:dyDescent="0.25">
      <c r="J14" s="21" t="s">
        <v>11</v>
      </c>
      <c r="K14" s="21" t="s">
        <v>1829</v>
      </c>
      <c r="L14" s="21" t="s">
        <v>1846</v>
      </c>
      <c r="O14" s="21"/>
    </row>
    <row r="15" spans="10:15" x14ac:dyDescent="0.25">
      <c r="J15" s="21" t="s">
        <v>12</v>
      </c>
      <c r="K15" s="21" t="s">
        <v>1830</v>
      </c>
      <c r="L15" s="21" t="s">
        <v>1847</v>
      </c>
      <c r="O15" s="21"/>
    </row>
    <row r="16" spans="10:15" x14ac:dyDescent="0.25">
      <c r="J16" s="21" t="s">
        <v>13</v>
      </c>
      <c r="K16" s="21" t="s">
        <v>1831</v>
      </c>
      <c r="L16" s="21" t="s">
        <v>1840</v>
      </c>
      <c r="O16" s="21"/>
    </row>
    <row r="17" spans="10:15" x14ac:dyDescent="0.25">
      <c r="J17" s="21" t="s">
        <v>14</v>
      </c>
      <c r="K17" s="21" t="s">
        <v>1832</v>
      </c>
      <c r="L17" s="21" t="s">
        <v>1848</v>
      </c>
      <c r="O17" s="21"/>
    </row>
    <row r="18" spans="10:15" x14ac:dyDescent="0.25">
      <c r="J18" s="21" t="s">
        <v>15</v>
      </c>
      <c r="K18" s="21" t="s">
        <v>15</v>
      </c>
      <c r="L18" s="21" t="s">
        <v>1840</v>
      </c>
      <c r="O18" s="21"/>
    </row>
    <row r="19" spans="10:15" x14ac:dyDescent="0.25">
      <c r="J19" s="21" t="s">
        <v>1833</v>
      </c>
      <c r="K19" s="21" t="s">
        <v>1834</v>
      </c>
      <c r="L19" s="21" t="s">
        <v>1849</v>
      </c>
      <c r="O19" s="21"/>
    </row>
    <row r="20" spans="10:15" x14ac:dyDescent="0.25">
      <c r="J20" s="21" t="s">
        <v>17</v>
      </c>
      <c r="K20" s="21" t="s">
        <v>1835</v>
      </c>
      <c r="L20" s="21" t="s">
        <v>1848</v>
      </c>
      <c r="O20" s="21"/>
    </row>
    <row r="21" spans="10:15" x14ac:dyDescent="0.25">
      <c r="J21" s="21" t="s">
        <v>18</v>
      </c>
      <c r="K21" s="21" t="s">
        <v>18</v>
      </c>
      <c r="L21" s="21" t="s">
        <v>1850</v>
      </c>
      <c r="O21" s="21"/>
    </row>
    <row r="22" spans="10:15" x14ac:dyDescent="0.25">
      <c r="J22" s="21" t="s">
        <v>19</v>
      </c>
      <c r="K22" s="21" t="s">
        <v>1836</v>
      </c>
      <c r="L22" s="21" t="s">
        <v>1848</v>
      </c>
      <c r="O22" s="21"/>
    </row>
    <row r="23" spans="10:15" x14ac:dyDescent="0.25">
      <c r="J23" s="21" t="s">
        <v>20</v>
      </c>
      <c r="K23" s="21" t="s">
        <v>1837</v>
      </c>
      <c r="L23" s="21" t="s">
        <v>1848</v>
      </c>
      <c r="O23" s="21"/>
    </row>
    <row r="24" spans="10:15" x14ac:dyDescent="0.25">
      <c r="J24" s="21" t="s">
        <v>21</v>
      </c>
      <c r="K24" s="21" t="s">
        <v>1838</v>
      </c>
      <c r="L24" s="21" t="s">
        <v>1848</v>
      </c>
      <c r="O24" s="21"/>
    </row>
    <row r="25" spans="10:15" x14ac:dyDescent="0.25">
      <c r="J25" s="21" t="s">
        <v>22</v>
      </c>
      <c r="K25" s="21" t="s">
        <v>22</v>
      </c>
      <c r="L25" s="21" t="s">
        <v>1851</v>
      </c>
    </row>
    <row r="26" spans="10:15" x14ac:dyDescent="0.25">
      <c r="J26" s="21" t="s">
        <v>23</v>
      </c>
      <c r="K26" s="21" t="s">
        <v>23</v>
      </c>
      <c r="L26" s="21" t="s">
        <v>1852</v>
      </c>
    </row>
    <row r="27" spans="10:15" x14ac:dyDescent="0.25">
      <c r="J27" s="21" t="s">
        <v>24</v>
      </c>
      <c r="K27" s="21" t="s">
        <v>24</v>
      </c>
      <c r="L27" s="21" t="s">
        <v>1853</v>
      </c>
    </row>
    <row r="28" spans="10:15" x14ac:dyDescent="0.25">
      <c r="J28" s="21" t="s">
        <v>25</v>
      </c>
      <c r="K28" s="21" t="s">
        <v>25</v>
      </c>
      <c r="L28" s="21" t="s">
        <v>1847</v>
      </c>
    </row>
    <row r="29" spans="10:15" x14ac:dyDescent="0.25">
      <c r="J29" s="21" t="s">
        <v>26</v>
      </c>
      <c r="K29" s="21" t="s">
        <v>26</v>
      </c>
      <c r="L29" s="21" t="s">
        <v>1853</v>
      </c>
    </row>
    <row r="30" spans="10:15" x14ac:dyDescent="0.25">
      <c r="J30" s="21" t="s">
        <v>27</v>
      </c>
      <c r="K30" s="21" t="s">
        <v>27</v>
      </c>
      <c r="L30" s="21" t="s">
        <v>1847</v>
      </c>
    </row>
    <row r="31" spans="10:15" x14ac:dyDescent="0.25">
      <c r="J31" s="21" t="s">
        <v>28</v>
      </c>
      <c r="K31" s="21" t="s">
        <v>28</v>
      </c>
      <c r="L31" s="21" t="s">
        <v>1853</v>
      </c>
    </row>
    <row r="32" spans="10:15" x14ac:dyDescent="0.25">
      <c r="J32" s="21" t="s">
        <v>29</v>
      </c>
      <c r="K32" s="21" t="s">
        <v>29</v>
      </c>
      <c r="L32" s="21" t="s">
        <v>1847</v>
      </c>
    </row>
    <row r="33" spans="10:16" x14ac:dyDescent="0.25">
      <c r="J33" s="21" t="s">
        <v>30</v>
      </c>
      <c r="K33" s="21" t="s">
        <v>1854</v>
      </c>
      <c r="L33" s="21" t="s">
        <v>1853</v>
      </c>
    </row>
    <row r="34" spans="10:16" x14ac:dyDescent="0.25">
      <c r="J34" s="21" t="s">
        <v>31</v>
      </c>
      <c r="K34" s="21" t="s">
        <v>31</v>
      </c>
      <c r="L34" s="21" t="s">
        <v>1847</v>
      </c>
    </row>
    <row r="35" spans="10:16" x14ac:dyDescent="0.25">
      <c r="J35" s="21" t="s">
        <v>32</v>
      </c>
      <c r="K35" s="21" t="s">
        <v>32</v>
      </c>
      <c r="L35" s="21" t="s">
        <v>1853</v>
      </c>
      <c r="P35" s="21"/>
    </row>
    <row r="36" spans="10:16" x14ac:dyDescent="0.25">
      <c r="J36" s="21" t="s">
        <v>33</v>
      </c>
      <c r="K36" s="21" t="s">
        <v>33</v>
      </c>
      <c r="L36" s="21" t="s">
        <v>1847</v>
      </c>
      <c r="P36" s="21"/>
    </row>
    <row r="37" spans="10:16" x14ac:dyDescent="0.25">
      <c r="J37" s="21" t="s">
        <v>34</v>
      </c>
      <c r="K37" s="21" t="s">
        <v>34</v>
      </c>
      <c r="L37" s="21" t="s">
        <v>1853</v>
      </c>
      <c r="P37" s="21"/>
    </row>
    <row r="38" spans="10:16" x14ac:dyDescent="0.25">
      <c r="J38" s="21" t="s">
        <v>35</v>
      </c>
      <c r="K38" s="21" t="s">
        <v>35</v>
      </c>
      <c r="L38" s="21" t="s">
        <v>1847</v>
      </c>
      <c r="P38" s="21"/>
    </row>
    <row r="39" spans="10:16" x14ac:dyDescent="0.25">
      <c r="J39" s="21" t="s">
        <v>36</v>
      </c>
      <c r="K39" s="21" t="s">
        <v>36</v>
      </c>
      <c r="L39" s="21" t="s">
        <v>1853</v>
      </c>
      <c r="P39" s="21"/>
    </row>
    <row r="40" spans="10:16" x14ac:dyDescent="0.25">
      <c r="J40" s="21" t="s">
        <v>37</v>
      </c>
      <c r="K40" s="21" t="s">
        <v>37</v>
      </c>
      <c r="L40" s="21" t="s">
        <v>1847</v>
      </c>
      <c r="P40" s="21"/>
    </row>
    <row r="41" spans="10:16" x14ac:dyDescent="0.25">
      <c r="J41" s="21" t="s">
        <v>38</v>
      </c>
      <c r="K41" s="21" t="s">
        <v>38</v>
      </c>
      <c r="L41" s="21" t="s">
        <v>1855</v>
      </c>
      <c r="P41" s="21"/>
    </row>
    <row r="42" spans="10:16" x14ac:dyDescent="0.25">
      <c r="J42" s="21" t="s">
        <v>39</v>
      </c>
      <c r="K42" s="21" t="s">
        <v>1856</v>
      </c>
      <c r="L42" s="21" t="s">
        <v>1855</v>
      </c>
      <c r="P42" s="21"/>
    </row>
    <row r="43" spans="10:16" x14ac:dyDescent="0.25">
      <c r="J43" s="21" t="s">
        <v>40</v>
      </c>
      <c r="K43" s="21" t="s">
        <v>1857</v>
      </c>
      <c r="L43" s="21" t="s">
        <v>1858</v>
      </c>
      <c r="P43" s="21"/>
    </row>
    <row r="44" spans="10:16" x14ac:dyDescent="0.25">
      <c r="J44" s="21" t="s">
        <v>41</v>
      </c>
      <c r="K44" s="21" t="s">
        <v>1859</v>
      </c>
      <c r="L44" s="21" t="s">
        <v>1858</v>
      </c>
      <c r="P44" s="21"/>
    </row>
    <row r="45" spans="10:16" x14ac:dyDescent="0.25">
      <c r="J45" s="21" t="s">
        <v>42</v>
      </c>
      <c r="K45" s="21" t="s">
        <v>1860</v>
      </c>
      <c r="L45" s="21" t="s">
        <v>1858</v>
      </c>
      <c r="P45" s="21"/>
    </row>
    <row r="46" spans="10:16" x14ac:dyDescent="0.25">
      <c r="J46" s="21" t="s">
        <v>43</v>
      </c>
      <c r="K46" s="21" t="s">
        <v>1861</v>
      </c>
      <c r="L46" s="21" t="s">
        <v>1858</v>
      </c>
    </row>
    <row r="47" spans="10:16" x14ac:dyDescent="0.25">
      <c r="J47" s="21" t="s">
        <v>44</v>
      </c>
      <c r="K47" s="21" t="s">
        <v>1862</v>
      </c>
      <c r="L47" s="21" t="s">
        <v>1858</v>
      </c>
    </row>
    <row r="48" spans="10:16" x14ac:dyDescent="0.25">
      <c r="J48" s="21" t="s">
        <v>45</v>
      </c>
      <c r="K48" s="21" t="s">
        <v>1863</v>
      </c>
      <c r="L48" s="21" t="s">
        <v>1858</v>
      </c>
    </row>
    <row r="49" spans="10:12" x14ac:dyDescent="0.25">
      <c r="J49" s="21" t="s">
        <v>46</v>
      </c>
      <c r="K49" s="21" t="s">
        <v>1864</v>
      </c>
      <c r="L49" s="21" t="s">
        <v>1858</v>
      </c>
    </row>
    <row r="50" spans="10:12" x14ac:dyDescent="0.25">
      <c r="J50" s="21" t="s">
        <v>47</v>
      </c>
      <c r="K50" s="21" t="s">
        <v>1865</v>
      </c>
      <c r="L50" s="21" t="s">
        <v>1858</v>
      </c>
    </row>
    <row r="51" spans="10:12" x14ac:dyDescent="0.25">
      <c r="J51" s="21" t="s">
        <v>48</v>
      </c>
      <c r="K51" s="21" t="s">
        <v>48</v>
      </c>
      <c r="L51" s="21" t="s">
        <v>1866</v>
      </c>
    </row>
    <row r="52" spans="10:12" x14ac:dyDescent="0.25">
      <c r="J52" s="21" t="s">
        <v>49</v>
      </c>
      <c r="K52" s="21" t="s">
        <v>49</v>
      </c>
      <c r="L52" s="21" t="s">
        <v>1847</v>
      </c>
    </row>
    <row r="53" spans="10:12" x14ac:dyDescent="0.25">
      <c r="J53" s="21" t="s">
        <v>50</v>
      </c>
      <c r="K53" s="21" t="s">
        <v>50</v>
      </c>
      <c r="L53" s="21" t="s">
        <v>1866</v>
      </c>
    </row>
    <row r="54" spans="10:12" x14ac:dyDescent="0.25">
      <c r="J54" s="21" t="s">
        <v>51</v>
      </c>
      <c r="K54" s="21" t="s">
        <v>51</v>
      </c>
      <c r="L54" s="21" t="s">
        <v>1847</v>
      </c>
    </row>
    <row r="55" spans="10:12" x14ac:dyDescent="0.25">
      <c r="J55" s="21" t="s">
        <v>52</v>
      </c>
      <c r="K55" s="21" t="s">
        <v>52</v>
      </c>
      <c r="L55" s="21" t="s">
        <v>1847</v>
      </c>
    </row>
    <row r="56" spans="10:12" x14ac:dyDescent="0.25">
      <c r="J56" s="21" t="s">
        <v>53</v>
      </c>
      <c r="K56" s="21" t="s">
        <v>53</v>
      </c>
      <c r="L56" s="21" t="s">
        <v>1847</v>
      </c>
    </row>
    <row r="57" spans="10:12" x14ac:dyDescent="0.25">
      <c r="J57" s="21" t="s">
        <v>54</v>
      </c>
      <c r="K57" s="21" t="s">
        <v>1867</v>
      </c>
      <c r="L57" s="21" t="s">
        <v>1858</v>
      </c>
    </row>
    <row r="58" spans="10:12" x14ac:dyDescent="0.25">
      <c r="J58" s="21" t="s">
        <v>55</v>
      </c>
      <c r="K58" s="21" t="s">
        <v>1868</v>
      </c>
      <c r="L58" s="21" t="s">
        <v>1858</v>
      </c>
    </row>
    <row r="59" spans="10:12" x14ac:dyDescent="0.25">
      <c r="J59" s="21" t="s">
        <v>56</v>
      </c>
      <c r="K59" s="21" t="s">
        <v>1869</v>
      </c>
      <c r="L59" s="21" t="s">
        <v>1858</v>
      </c>
    </row>
    <row r="60" spans="10:12" x14ac:dyDescent="0.25">
      <c r="J60" s="21" t="s">
        <v>57</v>
      </c>
      <c r="K60" s="21" t="s">
        <v>1870</v>
      </c>
      <c r="L60" s="21" t="s">
        <v>1858</v>
      </c>
    </row>
    <row r="61" spans="10:12" x14ac:dyDescent="0.25">
      <c r="J61" s="21" t="s">
        <v>58</v>
      </c>
      <c r="K61" s="21" t="s">
        <v>1871</v>
      </c>
      <c r="L61" s="21" t="s">
        <v>1858</v>
      </c>
    </row>
    <row r="62" spans="10:12" x14ac:dyDescent="0.25">
      <c r="J62" s="21" t="s">
        <v>59</v>
      </c>
      <c r="K62" s="21" t="s">
        <v>1872</v>
      </c>
      <c r="L62" s="21" t="s">
        <v>1858</v>
      </c>
    </row>
    <row r="63" spans="10:12" x14ac:dyDescent="0.25">
      <c r="J63" s="21" t="s">
        <v>60</v>
      </c>
      <c r="K63" s="21" t="s">
        <v>1873</v>
      </c>
      <c r="L63" s="21" t="s">
        <v>1858</v>
      </c>
    </row>
    <row r="64" spans="10:12" x14ac:dyDescent="0.25">
      <c r="J64" s="21" t="s">
        <v>61</v>
      </c>
      <c r="K64" s="21" t="s">
        <v>1874</v>
      </c>
      <c r="L64" s="21" t="s">
        <v>1858</v>
      </c>
    </row>
    <row r="65" spans="10:12" x14ac:dyDescent="0.25">
      <c r="J65" s="21" t="s">
        <v>1875</v>
      </c>
      <c r="K65" s="21" t="s">
        <v>1876</v>
      </c>
      <c r="L65" s="21" t="s">
        <v>1849</v>
      </c>
    </row>
    <row r="66" spans="10:12" x14ac:dyDescent="0.25">
      <c r="J66" s="21" t="s">
        <v>1877</v>
      </c>
      <c r="K66" s="21" t="s">
        <v>1878</v>
      </c>
      <c r="L66" s="21" t="s">
        <v>1845</v>
      </c>
    </row>
    <row r="67" spans="10:12" x14ac:dyDescent="0.25">
      <c r="J67" s="21" t="s">
        <v>1879</v>
      </c>
      <c r="K67" s="21" t="s">
        <v>1880</v>
      </c>
      <c r="L67" s="21" t="s">
        <v>1845</v>
      </c>
    </row>
    <row r="68" spans="10:12" x14ac:dyDescent="0.25">
      <c r="J68" s="21" t="s">
        <v>1881</v>
      </c>
      <c r="K68" s="21" t="s">
        <v>1882</v>
      </c>
      <c r="L68" s="21" t="s">
        <v>1845</v>
      </c>
    </row>
    <row r="69" spans="10:12" x14ac:dyDescent="0.25">
      <c r="J69" s="21" t="s">
        <v>1883</v>
      </c>
      <c r="K69" s="21" t="s">
        <v>1884</v>
      </c>
      <c r="L69" s="21" t="s">
        <v>1845</v>
      </c>
    </row>
    <row r="70" spans="10:12" x14ac:dyDescent="0.25">
      <c r="J70" s="21" t="s">
        <v>1885</v>
      </c>
      <c r="K70" s="21" t="s">
        <v>1886</v>
      </c>
      <c r="L70" s="21" t="s">
        <v>1845</v>
      </c>
    </row>
    <row r="71" spans="10:12" x14ac:dyDescent="0.25">
      <c r="J71" s="21" t="s">
        <v>1887</v>
      </c>
      <c r="K71" s="21" t="s">
        <v>1888</v>
      </c>
      <c r="L71" s="21" t="s">
        <v>1845</v>
      </c>
    </row>
    <row r="72" spans="10:12" x14ac:dyDescent="0.25">
      <c r="J72" s="21" t="s">
        <v>1889</v>
      </c>
      <c r="K72" s="21" t="s">
        <v>1890</v>
      </c>
      <c r="L72" s="21" t="s">
        <v>1845</v>
      </c>
    </row>
    <row r="73" spans="10:12" x14ac:dyDescent="0.25">
      <c r="J73" s="21" t="s">
        <v>1891</v>
      </c>
      <c r="K73" s="21" t="s">
        <v>1892</v>
      </c>
      <c r="L73" s="21" t="s">
        <v>1849</v>
      </c>
    </row>
    <row r="74" spans="10:12" x14ac:dyDescent="0.25">
      <c r="J74" s="21" t="s">
        <v>1893</v>
      </c>
      <c r="K74" s="21" t="s">
        <v>1894</v>
      </c>
      <c r="L74" s="21" t="s">
        <v>1845</v>
      </c>
    </row>
    <row r="75" spans="10:12" x14ac:dyDescent="0.25">
      <c r="J75" s="21" t="s">
        <v>1895</v>
      </c>
      <c r="K75" s="21" t="s">
        <v>1896</v>
      </c>
      <c r="L75" s="21" t="s">
        <v>1845</v>
      </c>
    </row>
    <row r="76" spans="10:12" x14ac:dyDescent="0.25">
      <c r="J76" s="21" t="s">
        <v>1897</v>
      </c>
      <c r="K76" s="21" t="s">
        <v>1898</v>
      </c>
      <c r="L76" s="21" t="s">
        <v>1845</v>
      </c>
    </row>
    <row r="77" spans="10:12" x14ac:dyDescent="0.25">
      <c r="J77" s="21" t="s">
        <v>1899</v>
      </c>
      <c r="K77" s="21" t="s">
        <v>1900</v>
      </c>
      <c r="L77" s="21" t="s">
        <v>1845</v>
      </c>
    </row>
    <row r="78" spans="10:12" x14ac:dyDescent="0.25">
      <c r="J78" s="21" t="s">
        <v>1901</v>
      </c>
      <c r="K78" s="21" t="s">
        <v>1902</v>
      </c>
      <c r="L78" s="21" t="s">
        <v>1845</v>
      </c>
    </row>
    <row r="79" spans="10:12" x14ac:dyDescent="0.25">
      <c r="J79" s="21" t="s">
        <v>1903</v>
      </c>
      <c r="K79" s="21" t="s">
        <v>1904</v>
      </c>
      <c r="L79" s="21" t="s">
        <v>1845</v>
      </c>
    </row>
    <row r="80" spans="10:12" x14ac:dyDescent="0.25">
      <c r="J80" s="21" t="s">
        <v>1905</v>
      </c>
      <c r="K80" s="21" t="s">
        <v>1906</v>
      </c>
      <c r="L80" s="21" t="s">
        <v>1845</v>
      </c>
    </row>
    <row r="81" spans="10:12" x14ac:dyDescent="0.25">
      <c r="J81" s="21" t="s">
        <v>1907</v>
      </c>
      <c r="K81" s="21" t="s">
        <v>1908</v>
      </c>
      <c r="L81" s="21" t="s">
        <v>1849</v>
      </c>
    </row>
    <row r="82" spans="10:12" x14ac:dyDescent="0.25">
      <c r="J82" s="21" t="s">
        <v>1909</v>
      </c>
      <c r="K82" s="21" t="s">
        <v>1910</v>
      </c>
      <c r="L82" s="21" t="s">
        <v>1845</v>
      </c>
    </row>
    <row r="83" spans="10:12" x14ac:dyDescent="0.25">
      <c r="J83" s="21" t="s">
        <v>1911</v>
      </c>
      <c r="K83" s="21" t="s">
        <v>1912</v>
      </c>
      <c r="L83" s="21" t="s">
        <v>1845</v>
      </c>
    </row>
    <row r="84" spans="10:12" x14ac:dyDescent="0.25">
      <c r="J84" s="21" t="s">
        <v>1913</v>
      </c>
      <c r="K84" s="21" t="s">
        <v>1914</v>
      </c>
      <c r="L84" s="21" t="s">
        <v>1845</v>
      </c>
    </row>
    <row r="85" spans="10:12" x14ac:dyDescent="0.25">
      <c r="J85" s="21" t="s">
        <v>1915</v>
      </c>
      <c r="K85" s="21" t="s">
        <v>1916</v>
      </c>
      <c r="L85" s="21" t="s">
        <v>1845</v>
      </c>
    </row>
    <row r="86" spans="10:12" x14ac:dyDescent="0.25">
      <c r="J86" s="21" t="s">
        <v>1917</v>
      </c>
      <c r="K86" s="21" t="s">
        <v>1918</v>
      </c>
      <c r="L86" s="21" t="s">
        <v>1845</v>
      </c>
    </row>
    <row r="87" spans="10:12" x14ac:dyDescent="0.25">
      <c r="J87" s="21" t="s">
        <v>1919</v>
      </c>
      <c r="K87" s="21" t="s">
        <v>1920</v>
      </c>
      <c r="L87" s="21" t="s">
        <v>1845</v>
      </c>
    </row>
    <row r="88" spans="10:12" x14ac:dyDescent="0.25">
      <c r="J88" s="21" t="s">
        <v>1921</v>
      </c>
      <c r="K88" s="21" t="s">
        <v>1922</v>
      </c>
      <c r="L88" s="21" t="s">
        <v>1845</v>
      </c>
    </row>
    <row r="89" spans="10:12" x14ac:dyDescent="0.25">
      <c r="J89" s="21" t="s">
        <v>86</v>
      </c>
      <c r="K89" s="21" t="s">
        <v>1923</v>
      </c>
      <c r="L89" s="21" t="s">
        <v>1924</v>
      </c>
    </row>
    <row r="90" spans="10:12" x14ac:dyDescent="0.25">
      <c r="J90" s="21" t="s">
        <v>87</v>
      </c>
      <c r="K90" s="21" t="s">
        <v>1925</v>
      </c>
      <c r="L90" s="21" t="s">
        <v>1845</v>
      </c>
    </row>
    <row r="91" spans="10:12" x14ac:dyDescent="0.25">
      <c r="J91" s="21" t="s">
        <v>88</v>
      </c>
      <c r="K91" s="21" t="s">
        <v>1926</v>
      </c>
      <c r="L91" s="21" t="s">
        <v>1845</v>
      </c>
    </row>
    <row r="92" spans="10:12" x14ac:dyDescent="0.25">
      <c r="J92" s="21" t="s">
        <v>1927</v>
      </c>
      <c r="K92" s="21" t="s">
        <v>1928</v>
      </c>
      <c r="L92" s="21" t="s">
        <v>1929</v>
      </c>
    </row>
    <row r="93" spans="10:12" x14ac:dyDescent="0.25">
      <c r="J93" s="21" t="s">
        <v>90</v>
      </c>
      <c r="K93" s="21" t="s">
        <v>90</v>
      </c>
      <c r="L93" s="21" t="s">
        <v>1845</v>
      </c>
    </row>
    <row r="94" spans="10:12" x14ac:dyDescent="0.25">
      <c r="J94" s="21" t="s">
        <v>91</v>
      </c>
      <c r="K94" s="21" t="s">
        <v>91</v>
      </c>
      <c r="L94" s="21" t="s">
        <v>1845</v>
      </c>
    </row>
    <row r="95" spans="10:12" x14ac:dyDescent="0.25">
      <c r="J95" s="21" t="s">
        <v>92</v>
      </c>
      <c r="K95" s="21" t="s">
        <v>92</v>
      </c>
      <c r="L95" s="21" t="s">
        <v>1845</v>
      </c>
    </row>
    <row r="96" spans="10:12" x14ac:dyDescent="0.25">
      <c r="J96" s="21" t="s">
        <v>93</v>
      </c>
      <c r="K96" s="21" t="s">
        <v>93</v>
      </c>
      <c r="L96" s="21" t="s">
        <v>1845</v>
      </c>
    </row>
    <row r="97" spans="10:12" x14ac:dyDescent="0.25">
      <c r="J97" s="21" t="s">
        <v>94</v>
      </c>
      <c r="K97" s="21" t="s">
        <v>1930</v>
      </c>
      <c r="L97" s="21" t="s">
        <v>1840</v>
      </c>
    </row>
    <row r="98" spans="10:12" x14ac:dyDescent="0.25">
      <c r="J98" s="21" t="s">
        <v>95</v>
      </c>
      <c r="K98" s="21" t="s">
        <v>1931</v>
      </c>
      <c r="L98" s="21" t="s">
        <v>1849</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2022-04-29T19:16:15Z</dcterms:modified>
</cp:coreProperties>
</file>