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D0EEDB9D-A01D-4503-89D3-9A1CE37418C0}"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<sst xmlns="http://schemas.openxmlformats.org/spreadsheetml/2006/main" count="5639" uniqueCount="1712">
  <si>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</si>
  <si>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</si>
  <si>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</si>
  <si>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</si>
  <si>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</si>
  <si>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</si>
  <si>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</si>
  <si>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</si>
  <si>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</si>
  <si>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</si>
  <si>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</si>
  <si>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</si>
  <si>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</si>
  <si>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</si>
  <si>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</si>
  <si>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</si>
  <si>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</si>
  <si>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</si>
  <si>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</si>
  <si>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</si>
  <si>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</si>
  <si>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</si>
  <si>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</si>
  <si>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</si>
  <si>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</si>
  <si>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</si>
  <si>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</si>
  <si>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</si>
  <si>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</si>
  <si>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</si>
  <si>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</si>
  <si>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</si>
  <si>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</si>
  <si>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</si>
  <si>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</si>
  <si>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</si>
  <si>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</si>
  <si>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</si>
  <si>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</si>
  <si>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</si>
  <si>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</si>
  <si>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</si>
  <si>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</si>
  <si>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</si>
  <si>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</si>
  <si>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</si>
  <si>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</si>
  <si>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</si>
  <si>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</si>
  <si>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</si>
  <si>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</si>
  <si>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</si>
  <si>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</si>
  <si>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</si>
  <si>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</si>
  <si>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</si>
  <si>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</si>
  <si>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</si>
  <si>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</si>
  <si>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</si>
  <si>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</si>
  <si>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</si>
  <si>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</si>
  <si>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</si>
  <si>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</si>
  <si>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</si>
  <si>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</si>
  <si>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</si>
  <si>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</si>
  <si>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</si>
  <si>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</si>
  <si>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</si>
  <si>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</si>
  <si>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</si>
  <si>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</si>
  <si>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</si>
  <si>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</si>
  <si>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</si>
  <si>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</si>
  <si>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</si>
  <si>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</si>
  <si>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</si>
  <si>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</si>
  <si>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</si>
  <si>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</si>
  <si>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</si>
  <si>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</si>
  <si>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</si>
  <si>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</si>
  <si>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</si>
  <si>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</si>
  <si>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</si>
  <si>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</si>
  <si>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</si>
  <si>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</si>
  <si>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</si>
  <si>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RUSSELLVILLE</t>
  </si>
  <si>
    <t>AL</t>
  </si>
  <si>
    <t>Franklin</t>
  </si>
  <si>
    <t>For profit - Corporation</t>
  </si>
  <si>
    <t>Medicare and Medicaid</t>
  </si>
  <si>
    <t>N</t>
  </si>
  <si>
    <t>Y</t>
  </si>
  <si>
    <t>Both</t>
  </si>
  <si>
    <t>Yes</t>
  </si>
  <si>
    <t>Jackson</t>
  </si>
  <si>
    <t>Resident</t>
  </si>
  <si>
    <t>Jefferson</t>
  </si>
  <si>
    <t>For profit - Individual</t>
  </si>
  <si>
    <t>For profit - Limited Liability company</t>
  </si>
  <si>
    <t>FLORENCE</t>
  </si>
  <si>
    <t>SFF Candidate</t>
  </si>
  <si>
    <t>Montgomery</t>
  </si>
  <si>
    <t>Non profit - Corporation</t>
  </si>
  <si>
    <t>Marshall</t>
  </si>
  <si>
    <t>Morgan</t>
  </si>
  <si>
    <t>Dallas</t>
  </si>
  <si>
    <t>MARION</t>
  </si>
  <si>
    <t>Perry</t>
  </si>
  <si>
    <t>Madison</t>
  </si>
  <si>
    <t>Washington</t>
  </si>
  <si>
    <t>ASHLAND</t>
  </si>
  <si>
    <t>Clay</t>
  </si>
  <si>
    <t>Non profit - Other</t>
  </si>
  <si>
    <t>Lawrence</t>
  </si>
  <si>
    <t>None</t>
  </si>
  <si>
    <t>Shelby</t>
  </si>
  <si>
    <t>For profit - Partnership</t>
  </si>
  <si>
    <t>SFF</t>
  </si>
  <si>
    <t>Marion</t>
  </si>
  <si>
    <t>Fayette</t>
  </si>
  <si>
    <t>BUTLER</t>
  </si>
  <si>
    <t>Russell</t>
  </si>
  <si>
    <t>Butler</t>
  </si>
  <si>
    <t>JACKSON</t>
  </si>
  <si>
    <t>Lee</t>
  </si>
  <si>
    <t>GREENVILLE</t>
  </si>
  <si>
    <t>Pike</t>
  </si>
  <si>
    <t>300 PLAZA DRIVE</t>
  </si>
  <si>
    <t>Monroe</t>
  </si>
  <si>
    <t>Henry</t>
  </si>
  <si>
    <t>Non profit - Church related</t>
  </si>
  <si>
    <t>Medicare</t>
  </si>
  <si>
    <t>HARTFORD</t>
  </si>
  <si>
    <t>Legal Business Name Not Available</t>
  </si>
  <si>
    <t>AUBURN</t>
  </si>
  <si>
    <t>.</t>
  </si>
  <si>
    <t>AK</t>
  </si>
  <si>
    <t>Government - City/county</t>
  </si>
  <si>
    <t>AZ</t>
  </si>
  <si>
    <t>Government - State</t>
  </si>
  <si>
    <t>AR</t>
  </si>
  <si>
    <t>Johnson</t>
  </si>
  <si>
    <t>MONTICELLO</t>
  </si>
  <si>
    <t>Union</t>
  </si>
  <si>
    <t>Boone</t>
  </si>
  <si>
    <t>Crittenden</t>
  </si>
  <si>
    <t>BENTON</t>
  </si>
  <si>
    <t>Pulaski</t>
  </si>
  <si>
    <t>Clark</t>
  </si>
  <si>
    <t>Carroll</t>
  </si>
  <si>
    <t>SALEM</t>
  </si>
  <si>
    <t>Fulton</t>
  </si>
  <si>
    <t>Grant</t>
  </si>
  <si>
    <t>Lincoln</t>
  </si>
  <si>
    <t>PARIS</t>
  </si>
  <si>
    <t>Logan</t>
  </si>
  <si>
    <t>BOONEVILLE</t>
  </si>
  <si>
    <t>Scott</t>
  </si>
  <si>
    <t>CLINTON</t>
  </si>
  <si>
    <t>DANVILLE</t>
  </si>
  <si>
    <t>CA</t>
  </si>
  <si>
    <t>San Francisco</t>
  </si>
  <si>
    <t>RICHMOND</t>
  </si>
  <si>
    <t>LANCASTER</t>
  </si>
  <si>
    <t>Family</t>
  </si>
  <si>
    <t>LITTLE SISTERS OF THE POOR</t>
  </si>
  <si>
    <t>CO</t>
  </si>
  <si>
    <t>Denver</t>
  </si>
  <si>
    <t>LOUISVILLE</t>
  </si>
  <si>
    <t>SPRINGFIELD</t>
  </si>
  <si>
    <t>CT</t>
  </si>
  <si>
    <t>MANCHESTER</t>
  </si>
  <si>
    <t>DE</t>
  </si>
  <si>
    <t>GEORGETOWN</t>
  </si>
  <si>
    <t>NEW CASTLE</t>
  </si>
  <si>
    <t>DC</t>
  </si>
  <si>
    <t>FL</t>
  </si>
  <si>
    <t>CONSOLIDATED RESOURCES HEALTH CARE FUND I LP</t>
  </si>
  <si>
    <t>Martin</t>
  </si>
  <si>
    <t>Taylor</t>
  </si>
  <si>
    <t>MADISON HEALTH AND REHABILITATION CENTER</t>
  </si>
  <si>
    <t>GA</t>
  </si>
  <si>
    <t>AUGUSTA</t>
  </si>
  <si>
    <t>Floyd</t>
  </si>
  <si>
    <t>Warren</t>
  </si>
  <si>
    <t>CALHOUN</t>
  </si>
  <si>
    <t>CARROLLTON</t>
  </si>
  <si>
    <t>COVINGTON</t>
  </si>
  <si>
    <t>Hancock</t>
  </si>
  <si>
    <t>Wayne</t>
  </si>
  <si>
    <t>Hart</t>
  </si>
  <si>
    <t>MIDWAY</t>
  </si>
  <si>
    <t>FRANKLIN</t>
  </si>
  <si>
    <t>ALBANY</t>
  </si>
  <si>
    <t>HI</t>
  </si>
  <si>
    <t>ID</t>
  </si>
  <si>
    <t>IL</t>
  </si>
  <si>
    <t>Knox</t>
  </si>
  <si>
    <t>Mc Lean</t>
  </si>
  <si>
    <t>Christian</t>
  </si>
  <si>
    <t>Woodford</t>
  </si>
  <si>
    <t>Clinton</t>
  </si>
  <si>
    <t>PRINCETON</t>
  </si>
  <si>
    <t>SHELBYVILLE</t>
  </si>
  <si>
    <t>Livingston</t>
  </si>
  <si>
    <t>MOUNT VERNON</t>
  </si>
  <si>
    <t>LEBANON</t>
  </si>
  <si>
    <t>Mason</t>
  </si>
  <si>
    <t>COLUMBIA</t>
  </si>
  <si>
    <t>LA GRANGE</t>
  </si>
  <si>
    <t>Hardin</t>
  </si>
  <si>
    <t>MOUNT STERLING</t>
  </si>
  <si>
    <t>Mercer</t>
  </si>
  <si>
    <t>Cumberland</t>
  </si>
  <si>
    <t>Gallatin</t>
  </si>
  <si>
    <t>Henderson</t>
  </si>
  <si>
    <t>WINCHESTER</t>
  </si>
  <si>
    <t>FRANKFORT</t>
  </si>
  <si>
    <t>IN</t>
  </si>
  <si>
    <t>WARSAW</t>
  </si>
  <si>
    <t>LAWRENCEBURG</t>
  </si>
  <si>
    <t>Allen</t>
  </si>
  <si>
    <t>BEDFORD</t>
  </si>
  <si>
    <t>Whitley</t>
  </si>
  <si>
    <t>Daviess</t>
  </si>
  <si>
    <t>GREENSBURG</t>
  </si>
  <si>
    <t>Spencer</t>
  </si>
  <si>
    <t>Harrison</t>
  </si>
  <si>
    <t>ESSEX NURSING AND REHABILITATION CENTER</t>
  </si>
  <si>
    <t>Ohio</t>
  </si>
  <si>
    <t>LIBERTY</t>
  </si>
  <si>
    <t>ALEXANDRIA</t>
  </si>
  <si>
    <t>Owen</t>
  </si>
  <si>
    <t>MORGANTOWN</t>
  </si>
  <si>
    <t>IA</t>
  </si>
  <si>
    <t>Webster</t>
  </si>
  <si>
    <t>Lyon</t>
  </si>
  <si>
    <t>Adair</t>
  </si>
  <si>
    <t>STANTON</t>
  </si>
  <si>
    <t>HARLAN</t>
  </si>
  <si>
    <t>WEST LIBERTY</t>
  </si>
  <si>
    <t>WILLIAMSBURG</t>
  </si>
  <si>
    <t>KS</t>
  </si>
  <si>
    <t>Bourbon</t>
  </si>
  <si>
    <t>Anderson</t>
  </si>
  <si>
    <t>Meade</t>
  </si>
  <si>
    <t>LAUREL HEIGHTS HOME FOR THE ELDERLY</t>
  </si>
  <si>
    <t>208 WEST TWELFTH STREET</t>
  </si>
  <si>
    <t>LONDON</t>
  </si>
  <si>
    <t>KY</t>
  </si>
  <si>
    <t>Laurel</t>
  </si>
  <si>
    <t>LAUREL HOUSING INC</t>
  </si>
  <si>
    <t>208 WEST TWELFTH STREET,LONDON,KY,40743</t>
  </si>
  <si>
    <t>SPRING CREEK POST-ACUTE AND REHABILITATION CENTER</t>
  </si>
  <si>
    <t>1401 SOUTH 16TH STREET</t>
  </si>
  <si>
    <t>MURRAY</t>
  </si>
  <si>
    <t>Calloway</t>
  </si>
  <si>
    <t>SPRING CREEK KY OPCO LLC</t>
  </si>
  <si>
    <t>1401 SOUTH 16TH STREET,MURRAY,KY,42071</t>
  </si>
  <si>
    <t>MORGANTOWN CARE &amp; REHABILITATION CENTER</t>
  </si>
  <si>
    <t>201 SOUTH WARREN STREET</t>
  </si>
  <si>
    <t>LP MORGANTOWN LLC</t>
  </si>
  <si>
    <t>201 SOUTH WARREN STREET,MORGANTOWN,KY,42261</t>
  </si>
  <si>
    <t>OWENSBORO HEALTH MUHLENBERG COMMUNITY HOSPITAL LTC</t>
  </si>
  <si>
    <t>440 HOPKINSVILLE STREET</t>
  </si>
  <si>
    <t>Muhlenberg</t>
  </si>
  <si>
    <t>OH MUHLENBERG LLC</t>
  </si>
  <si>
    <t>440 HOPKINSVILLE STREET,GREENVILLE,KY,42345</t>
  </si>
  <si>
    <t>HILLSIDE CENTER</t>
  </si>
  <si>
    <t>1500 PRIDE AVENUE</t>
  </si>
  <si>
    <t>MADISONVILLE</t>
  </si>
  <si>
    <t>Hopkins</t>
  </si>
  <si>
    <t>HBR MADISONVILLE, LLC</t>
  </si>
  <si>
    <t>1500 PRIDE AVENUE,MADISONVILLE,KY,42431</t>
  </si>
  <si>
    <t>BRIGHTON CORNERSTONE GROUP, LLC</t>
  </si>
  <si>
    <t>55 EAST NORTH STREET</t>
  </si>
  <si>
    <t>BRIGHTON CORNERSTONE GROUP LLC</t>
  </si>
  <si>
    <t>55 EAST NORTH STREET,MADISONVILLE,KY,42431</t>
  </si>
  <si>
    <t>MADISONVILLE HEALTH AND REHABILITATION, LLC</t>
  </si>
  <si>
    <t>419 NORTH SEMINARY ST</t>
  </si>
  <si>
    <t>MADISONVILLE HEALTH AND REHABILITATION LLC</t>
  </si>
  <si>
    <t>419 NORTH SEMINARY ST,MADISONVILLE,KY,42431</t>
  </si>
  <si>
    <t>CHRISTIAN HEALTH CENTER</t>
  </si>
  <si>
    <t>920 SOUTH FOURTH STREET</t>
  </si>
  <si>
    <t>CHRISTIAN CARE COMMUNITIES, INC.</t>
  </si>
  <si>
    <t>920 SOUTH FOURTH STREET,LOUISVILLE,KY,40203</t>
  </si>
  <si>
    <t>THE PAVILION AT KENTON</t>
  </si>
  <si>
    <t>401 EAST 20TH STREET</t>
  </si>
  <si>
    <t>Kenton</t>
  </si>
  <si>
    <t>PAVILION AT KENTON FOR NURSING AND REHABILITATION LLC</t>
  </si>
  <si>
    <t>401 EAST 20TH STREET,COVINGTON,KY,41014</t>
  </si>
  <si>
    <t>HIGHLANDS NURSING AND REHABILITATION</t>
  </si>
  <si>
    <t>1705 STEVENS AVENUE</t>
  </si>
  <si>
    <t>HIGHLANDS NURSING AND REHABILITATION LLC</t>
  </si>
  <si>
    <t>1705 STEVENS AVENUE,LOUISVILLE,KY,40205</t>
  </si>
  <si>
    <t>THE GRANDVIEW NURSING AND REHABILITATION FACILITY</t>
  </si>
  <si>
    <t>640 WATER TOWER BYPASS</t>
  </si>
  <si>
    <t>CAMPBELLSVILLE</t>
  </si>
  <si>
    <t>CNRF OPERATIONS, LLC</t>
  </si>
  <si>
    <t>640 WATER TOWER BYPASS,CAMPBELLSVILLE,KY,42719</t>
  </si>
  <si>
    <t>SALEM SPRINGLAKE HEALTH &amp; REHABILITATION CENTER</t>
  </si>
  <si>
    <t>509 NORTH HAYDEN AVENUE</t>
  </si>
  <si>
    <t>ORION SALEM LLC</t>
  </si>
  <si>
    <t>509 NORTH HAYDEN AVENUE,SALEM,KY,42078</t>
  </si>
  <si>
    <t>FULTON NURSING AND REHABILITATION, LLC</t>
  </si>
  <si>
    <t>1004 HOLIDAY LANE</t>
  </si>
  <si>
    <t>FULTON</t>
  </si>
  <si>
    <t>FULTON NURSING AND REHABILITATION LLC</t>
  </si>
  <si>
    <t>1004 HOLIDAY LANE,FULTON,KY,42041</t>
  </si>
  <si>
    <t>COLONIAL CENTER</t>
  </si>
  <si>
    <t>2365 NASHVILLE ROAD</t>
  </si>
  <si>
    <t>BOWLING GREEN</t>
  </si>
  <si>
    <t>HBR BOWLING GREEN, LLC</t>
  </si>
  <si>
    <t>2365 NASHVILLE ROAD,BOWLING GREEN,KY,42101</t>
  </si>
  <si>
    <t>AUBURN HEALTH CARE</t>
  </si>
  <si>
    <t>139 PEARL ST.</t>
  </si>
  <si>
    <t>BOLSTER HEALTH CARE GROUP LLC</t>
  </si>
  <si>
    <t>139 PEARL ST.,AUBURN,KY,42206</t>
  </si>
  <si>
    <t>SIGNATURE HEALTHCARE AT SUMMIT MANOR REHAB &amp; WELLN</t>
  </si>
  <si>
    <t>400 BOMAR HEIGHTS</t>
  </si>
  <si>
    <t>LP COLUMBIA KY LLC</t>
  </si>
  <si>
    <t>400 BOMAR HEIGHTS,COLUMBIA,KY,42728</t>
  </si>
  <si>
    <t>SUNRISE MANOR NURSING HOME</t>
  </si>
  <si>
    <t>717 NORTH LINCOLN BOULEVARD</t>
  </si>
  <si>
    <t>HODGENVILLE</t>
  </si>
  <si>
    <t>Larue</t>
  </si>
  <si>
    <t>LP HODGENVILLE LLC</t>
  </si>
  <si>
    <t>717 NORTH LINCOLN BOULEVARD,HODGENVILLE,KY,42748</t>
  </si>
  <si>
    <t>KENWOOD HEALTH AND REHABILITATION CENTER</t>
  </si>
  <si>
    <t>130 MEADOWLARK DRIVE</t>
  </si>
  <si>
    <t>KENWOOD HEALTH CENTER LLC</t>
  </si>
  <si>
    <t>130 MEADOWLARK DRIVE,RICHMOND,KY,40475</t>
  </si>
  <si>
    <t>LANDMARK OF LANCASTER REHABILITATION AND NURSING C</t>
  </si>
  <si>
    <t>308 WEST MAPLE AVENUE</t>
  </si>
  <si>
    <t>Garrard</t>
  </si>
  <si>
    <t>LANDMARK OF LANCASTER REHABILITATION AND NURSING CENTER</t>
  </si>
  <si>
    <t>308 WEST MAPLE AVENUE,LANCASTER,KY,40444</t>
  </si>
  <si>
    <t>MAYFAIR MANOR</t>
  </si>
  <si>
    <t>3300 TATES CREEK ROAD</t>
  </si>
  <si>
    <t>LEXINGTON</t>
  </si>
  <si>
    <t>LP LEXINGTON LLC</t>
  </si>
  <si>
    <t>3300 TATES CREEK ROAD,LEXINGTON,KY,40502</t>
  </si>
  <si>
    <t>BRADFORD HEIGHTS NURSING &amp; REHABILITATION</t>
  </si>
  <si>
    <t>950 HIGHPOINT DRIVE</t>
  </si>
  <si>
    <t>HOPKINSVILLE</t>
  </si>
  <si>
    <t>HOPKINSVILLE KY OPCO LLC</t>
  </si>
  <si>
    <t>950 HIGHPOINT DRIVE,HOPKINSVILLE,KY,42240</t>
  </si>
  <si>
    <t>TWIN RIVERS NURSING AND REHABILITATION CENTER</t>
  </si>
  <si>
    <t>2420 WEST THIRD STREET</t>
  </si>
  <si>
    <t>OWENSBORO</t>
  </si>
  <si>
    <t>TWIN RIVERS OPERATING COMPANY LLC</t>
  </si>
  <si>
    <t>2420 WEST THIRD STREET,OWENSBORO,KY,42301</t>
  </si>
  <si>
    <t>SIGNATURE HEALTHCARE OF BOWLING GREEN</t>
  </si>
  <si>
    <t>550 HIGH ST.</t>
  </si>
  <si>
    <t>LP BOWLING GREEN, LLC</t>
  </si>
  <si>
    <t>550 HIGH ST.,BOWLING GREEN,KY,42101</t>
  </si>
  <si>
    <t>BRIDGE POINT CENTER</t>
  </si>
  <si>
    <t>7300 WOODSPOINT DRIVE</t>
  </si>
  <si>
    <t>WOODSPOINT, LLC</t>
  </si>
  <si>
    <t>7300 WOODSPOINT DRIVE,FLORENCE,KY,41042</t>
  </si>
  <si>
    <t>NHC HEALTHCARE, GLASGOW</t>
  </si>
  <si>
    <t>109  HOMEWOOD BLVD.</t>
  </si>
  <si>
    <t>GLASGOW</t>
  </si>
  <si>
    <t>Barren</t>
  </si>
  <si>
    <t>NHC HEALTHCARE-GLASGOW LLC</t>
  </si>
  <si>
    <t>109  HOMEWOOD BLVD.,GLASGOW,KY,42141</t>
  </si>
  <si>
    <t>PIKEVILLE NURSING AND REHAB CENTER</t>
  </si>
  <si>
    <t>260 SOUTH MAYO TRAIL</t>
  </si>
  <si>
    <t>PIKEVILLE</t>
  </si>
  <si>
    <t>PIKEVILLE NURSING AND REHAB CENTER LLC</t>
  </si>
  <si>
    <t>260 SOUTH MAYO TRAIL,PIKEVILLE,KY,41501</t>
  </si>
  <si>
    <t>HILLCREEK REHAB AND CARE, LLC</t>
  </si>
  <si>
    <t>3116 BRECKENRIDGE LANE</t>
  </si>
  <si>
    <t>HILLCREEK REHAB AND CARE LLC</t>
  </si>
  <si>
    <t>3116 BRECKENRIDGE LANE,LOUISVILLE,KY,40220</t>
  </si>
  <si>
    <t>LANDMARK OF IROQUOIS PARK REHAB AND NURSING CENTER</t>
  </si>
  <si>
    <t>900 GAGEL AVENUE</t>
  </si>
  <si>
    <t>LANDMARK OF IRIQUOIS PARK REHABILITATION AND NURSING CENTER</t>
  </si>
  <si>
    <t>900 GAGEL AVENUE,LOUISVILLE,KY,40216</t>
  </si>
  <si>
    <t>THE TERRACE NURSING AND REHABILITATION CENTER</t>
  </si>
  <si>
    <t>1043 BROOKLYN BOULEVARD</t>
  </si>
  <si>
    <t>BEREA</t>
  </si>
  <si>
    <t>BEREA OPERATIONS LLC</t>
  </si>
  <si>
    <t>1043 BROOKLYN BOULEVARD,BEREA,KY,40403</t>
  </si>
  <si>
    <t>NIM HENSON GERIATRIC CENTER</t>
  </si>
  <si>
    <t>420 JETT DRIVE</t>
  </si>
  <si>
    <t>Breathitt</t>
  </si>
  <si>
    <t>BREATITT COUNTY GERIATRIC CORPORATION</t>
  </si>
  <si>
    <t>420 JETT DRIVE,JACKSON,KY,41339</t>
  </si>
  <si>
    <t>SIGNATURE HEALTHCARE OF ELIZABETHTOWN</t>
  </si>
  <si>
    <t>1117 WOODLAND DRIVE</t>
  </si>
  <si>
    <t>ELIZABETHTOWN</t>
  </si>
  <si>
    <t>LP E-TOWN LLC</t>
  </si>
  <si>
    <t>1117 WOODLAND DRIVE,ELIZABETHTOWN,KY,42701</t>
  </si>
  <si>
    <t>SIGNATURE HEALTHCARE AT HILLCREST</t>
  </si>
  <si>
    <t>3740 OLD HARTFORD ROAD</t>
  </si>
  <si>
    <t>LP OWENSBORO II, LLC</t>
  </si>
  <si>
    <t>3740 OLD HARTFORD ROAD,OWENSBORO,KY,42303</t>
  </si>
  <si>
    <t>LANDMARK OF LOUISVILLE REHABILITATION AND NURSING</t>
  </si>
  <si>
    <t>1155 EASTERN PARKWAY</t>
  </si>
  <si>
    <t>LANDMARK OF LOUISVILLE REHABILITATION AND NURSING CENTER</t>
  </si>
  <si>
    <t>1155 EASTERN PARKWAY,LOUISVILLE,KY,40217</t>
  </si>
  <si>
    <t>REDBANKS</t>
  </si>
  <si>
    <t>851 KIMSEY LANE</t>
  </si>
  <si>
    <t>HENDERSON</t>
  </si>
  <si>
    <t>HENDERSON COUNTY HEALTH CARE CORPORATION</t>
  </si>
  <si>
    <t>851 KIMSEY LANE,HENDERSON,KY,42420</t>
  </si>
  <si>
    <t>HILLCREST HEALTH AND REHABILITATION CENTER</t>
  </si>
  <si>
    <t>1245 AMERICAN GREETING ROAD</t>
  </si>
  <si>
    <t>CORBIN</t>
  </si>
  <si>
    <t>HILLCREST NURSING HOME OF CORBIN, INC.</t>
  </si>
  <si>
    <t>1245 AMERICAN GREETING ROAD,CORBIN,KY,40702</t>
  </si>
  <si>
    <t>DANVILLE CENTRE FOR HEALTH &amp; REHABILITATION</t>
  </si>
  <si>
    <t>642 NORTH THIRD STREET</t>
  </si>
  <si>
    <t>Boyle</t>
  </si>
  <si>
    <t>LP DANVILLE, LLC</t>
  </si>
  <si>
    <t>642 NORTH THIRD STREET,DANVILLE,KY,40422</t>
  </si>
  <si>
    <t>THE JORDAN CENTER</t>
  </si>
  <si>
    <t>270 E CLAYTON LANE</t>
  </si>
  <si>
    <t>LOUISA</t>
  </si>
  <si>
    <t>MCKENZIE HEALTH CARE, LLC.</t>
  </si>
  <si>
    <t>270 E CLAYTON LANE,LOUISA,KY,41230</t>
  </si>
  <si>
    <t>FRANCISCAN HEALTH CARE CENTER</t>
  </si>
  <si>
    <t>3625 FERN VALLEY ROAD</t>
  </si>
  <si>
    <t>TRILOGY HEALTHCARE OF JEFFERSON, LLC</t>
  </si>
  <si>
    <t>3625 FERN VALLEY ROAD,LOUISVILLE,KY,40219</t>
  </si>
  <si>
    <t>TRADEWATER POINTE</t>
  </si>
  <si>
    <t>100 WEST RAMSEY</t>
  </si>
  <si>
    <t>DAWSON SPRINGS</t>
  </si>
  <si>
    <t>TRADEWATER POINTE, LLC</t>
  </si>
  <si>
    <t>100 WEST RAMSEY,DAWSON SPRINGS,KY,42408</t>
  </si>
  <si>
    <t>HAZARD HEALTH AND REHABILITATION CENTER</t>
  </si>
  <si>
    <t>390 PARK AVENUE</t>
  </si>
  <si>
    <t>HAZARD</t>
  </si>
  <si>
    <t>HAZARD NURSING HOME, INC.</t>
  </si>
  <si>
    <t>390 PARK AVENUE,HAZARD,KY,41702</t>
  </si>
  <si>
    <t>WESLEY MANOR</t>
  </si>
  <si>
    <t>5012 EAST MANSLICK RD</t>
  </si>
  <si>
    <t>WESLEY MANOR RETIREMENT COMMUNITY INC.</t>
  </si>
  <si>
    <t>5012 EAST MANSLICK RD,LOUISVILLE,KY,40219</t>
  </si>
  <si>
    <t>WESTMINSTER TERRACE</t>
  </si>
  <si>
    <t>2116 BUECHEL BANK ROAD</t>
  </si>
  <si>
    <t>PRESBYTERIAN HOMES AND SERVICES OF KENTUCKY, INC.</t>
  </si>
  <si>
    <t>2116 BUECHEL BANK ROAD,LOUISVILLE,KY,40218</t>
  </si>
  <si>
    <t>NAZARETH HOME</t>
  </si>
  <si>
    <t>2000 NEWBURG ROAD</t>
  </si>
  <si>
    <t>NAZARETH HOME INC</t>
  </si>
  <si>
    <t>2000 NEWBURG ROAD,LOUISVILLE,KY,40205</t>
  </si>
  <si>
    <t>SIGNATURE HEALTHCARE OF GEORGETOWN</t>
  </si>
  <si>
    <t>102 POCAHONTAS TRAIL</t>
  </si>
  <si>
    <t>LP GEORGETOWN LLC</t>
  </si>
  <si>
    <t>102 POCAHONTAS TRAIL,GEORGETOWN,KY,40324</t>
  </si>
  <si>
    <t>MAYFIELD HEALTH AND REHABILITATION</t>
  </si>
  <si>
    <t>401 INDIANA AVE</t>
  </si>
  <si>
    <t>MAYFIELD</t>
  </si>
  <si>
    <t>Graves</t>
  </si>
  <si>
    <t>MAYFIELD KY OPCO LLC</t>
  </si>
  <si>
    <t>401 INDIANA AVE,MAYFIELD,KY,42066</t>
  </si>
  <si>
    <t>HOMESTEAD POST ACUTE</t>
  </si>
  <si>
    <t>1608 VERSAILLES ROAD</t>
  </si>
  <si>
    <t>HOMESTEADIDENCE OPCO LLC</t>
  </si>
  <si>
    <t>1608 VERSAILLES ROAD,LEXINGTON,KY,40504</t>
  </si>
  <si>
    <t>CEDAR RIDGE HEALTH CAMPUS</t>
  </si>
  <si>
    <t>1217 US HIGHWAY 62 E</t>
  </si>
  <si>
    <t>CYNTHIANA</t>
  </si>
  <si>
    <t>TRILOGY HEALTHCARE OF CYNTHIANA LLC</t>
  </si>
  <si>
    <t>1217 US HIGHWAY 62 E,CYNTHIANA,KY,41031</t>
  </si>
  <si>
    <t>FOUNTAIN CIRCLE CARE &amp; REHABILITATION CENTER</t>
  </si>
  <si>
    <t>200 GLENWAY ROAD</t>
  </si>
  <si>
    <t>LP WINCHESTER, LLC</t>
  </si>
  <si>
    <t>200 GLENWAY ROAD,WINCHESTER,KY,40391</t>
  </si>
  <si>
    <t>200 STERLING DRIVE</t>
  </si>
  <si>
    <t>200 STERLING DRIVE,HOPKINSVILLE,KY,42240</t>
  </si>
  <si>
    <t>WILLIAMSBURG HEALTH AND REHABILITATION CENTER</t>
  </si>
  <si>
    <t>287 N ELEVENTH STREET</t>
  </si>
  <si>
    <t>WILLIAMSBURG NURSING HOME, INC.</t>
  </si>
  <si>
    <t>287 N ELEVENTH STREET,WILLIAMSBURG,KY,40769</t>
  </si>
  <si>
    <t>LANDMARK OF BARDSTOWN REHABILITATION AND NURSING</t>
  </si>
  <si>
    <t>120 LIFE CARE WAY</t>
  </si>
  <si>
    <t>BARDSTOWN</t>
  </si>
  <si>
    <t>Nelson</t>
  </si>
  <si>
    <t>LANDMARK OF BARDSTOWN REHABILITATION AND NURSING CENTER</t>
  </si>
  <si>
    <t>120 LIFE CARE WAY,BARDSTOWN,KY,40004</t>
  </si>
  <si>
    <t>KNOTT COUNTY HEALTH AND REHABILITATION CENTER</t>
  </si>
  <si>
    <t>388 PERKINS MADDEN ROAD</t>
  </si>
  <si>
    <t>HINDMAN</t>
  </si>
  <si>
    <t>Knott</t>
  </si>
  <si>
    <t>KNOTT COUNTY NURSING HOME, INC.</t>
  </si>
  <si>
    <t>388 PERKINS MADDEN ROAD,HINDMAN,KY,41822</t>
  </si>
  <si>
    <t>RIVERVIEW HEALTH CARE CENTER</t>
  </si>
  <si>
    <t>79 SPARROW LANE</t>
  </si>
  <si>
    <t>PRESTONSBURG</t>
  </si>
  <si>
    <t>LP PRESTONSBURG RIVERVIEW LLC</t>
  </si>
  <si>
    <t>79 SPARROW LANE,PRESTONSBURG,KY,41653</t>
  </si>
  <si>
    <t>SOMERWOODS NURSING AND REHABILITATION CENTER</t>
  </si>
  <si>
    <t>555 BOURNE AVENUE</t>
  </si>
  <si>
    <t>SOMERSET</t>
  </si>
  <si>
    <t>HANGING ROCK LTC, LLC</t>
  </si>
  <si>
    <t>555 BOURNE AVENUE,SOMERSET,KY,42501</t>
  </si>
  <si>
    <t>HOME OF THE INNOCENTS</t>
  </si>
  <si>
    <t>1100 EAST MARKET STREET</t>
  </si>
  <si>
    <t>1100 EAST MARKET STREET,LOUISVILLE,KY,40206</t>
  </si>
  <si>
    <t>LIFE CARE CENTER OF MOREHEAD</t>
  </si>
  <si>
    <t>933 NORTH TOLLIVER ROAD</t>
  </si>
  <si>
    <t>MOREHEAD</t>
  </si>
  <si>
    <t>Rowan</t>
  </si>
  <si>
    <t>CAMPBELL/PRESTON MEDICAL INVESTORS, LLC</t>
  </si>
  <si>
    <t>933 NORTH TOLLIVER ROAD,MOREHEAD,KY,40351</t>
  </si>
  <si>
    <t>ROCKCASTLE REGIONAL HOSPITAL AND RESPIRATORY CARE</t>
  </si>
  <si>
    <t>145 NEWCOMB AVENUE</t>
  </si>
  <si>
    <t>Rockcastle</t>
  </si>
  <si>
    <t>ROCKCASTLE COUNTY HOSPITAL, INC.</t>
  </si>
  <si>
    <t>145 NEWCOMB AVENUE,MOUNT VERNON,KY,40456</t>
  </si>
  <si>
    <t>FRANKFORT REHAB AND CARE, LLC</t>
  </si>
  <si>
    <t>117 OLD SOLDIERS LANE</t>
  </si>
  <si>
    <t>117 OLD SOLDIERS LANE,FRANKFORT,KY,40601</t>
  </si>
  <si>
    <t>LEXINGTON COUNTRY PLACE</t>
  </si>
  <si>
    <t>700 MASON HEADLEY ROAD</t>
  </si>
  <si>
    <t>SNH DERBY TENANT LLC</t>
  </si>
  <si>
    <t>700 MASON HEADLEY ROAD,LEXINGTON,KY,40504</t>
  </si>
  <si>
    <t>BARBOURVILLE HEALTH AND REHABILITATION CENTER</t>
  </si>
  <si>
    <t>65 MINTON HICKORY FARM ROAD</t>
  </si>
  <si>
    <t>BARBOURVILLE</t>
  </si>
  <si>
    <t>BARBOURVILLE NURSING HOME, INC.</t>
  </si>
  <si>
    <t>65 MINTON HICKORY FARM ROAD,BARBOURVILLE,KY,40906</t>
  </si>
  <si>
    <t>LYNDON WOODS CARE &amp; REHAB, LLC</t>
  </si>
  <si>
    <t>1101 LYNDON LANE</t>
  </si>
  <si>
    <t>LYNDON WOODS CARE &amp; REHAB LLC</t>
  </si>
  <si>
    <t>1101 LYNDON LANE,LOUISVILLE,KY,40222</t>
  </si>
  <si>
    <t>HARLAN HEALTH AND REHABILITATION CENTER</t>
  </si>
  <si>
    <t>200 MEDICAL CENTER DRIVE</t>
  </si>
  <si>
    <t>Harlan</t>
  </si>
  <si>
    <t>HARLAN NURSING HOME, INC.</t>
  </si>
  <si>
    <t>200 MEDICAL CENTER DRIVE,HARLAN,KY,40831</t>
  </si>
  <si>
    <t>HOPKINS CENTER</t>
  </si>
  <si>
    <t>460 SOUTH COLLEGE STREET</t>
  </si>
  <si>
    <t>WOODBURN</t>
  </si>
  <si>
    <t>HBR WOODBURN, LLC</t>
  </si>
  <si>
    <t>460 SOUTH COLLEGE STREET,WOODBURN,KY,42170</t>
  </si>
  <si>
    <t>SIGNATURE HEALTHCARE OF MONROE COUNTY REHAB &amp; WELL</t>
  </si>
  <si>
    <t>706 NORTH MAGNOLIA STREET</t>
  </si>
  <si>
    <t>TOMPKINSVILLE</t>
  </si>
  <si>
    <t>LP TOMPKINSVILLE LLC</t>
  </si>
  <si>
    <t>706 NORTH MAGNOLIA STREET,TOMPKINSVILLE,KY,42167</t>
  </si>
  <si>
    <t>SIGNATURE HEALTHCARE AT JEFFERSON MANOR REHAB &amp; WE</t>
  </si>
  <si>
    <t>1801 LYNN WAY</t>
  </si>
  <si>
    <t>LP LOUISVILLE LYNN WAY LLC</t>
  </si>
  <si>
    <t>1801 LYNN WAY,LOUISVILLE,KY,40222</t>
  </si>
  <si>
    <t>BRADFORD SQUARE CENTER</t>
  </si>
  <si>
    <t>1040 US 127 SOUTH</t>
  </si>
  <si>
    <t>BRADFORD SQUARE NURSING, LLC</t>
  </si>
  <si>
    <t>1040 US 127 SOUTH,FRANKFORT,KY,40601</t>
  </si>
  <si>
    <t>PARKVIEW NURSING &amp; REHABILITATION CENTER</t>
  </si>
  <si>
    <t>544 LONE OAK ROAD</t>
  </si>
  <si>
    <t>PADUCAH</t>
  </si>
  <si>
    <t>Mc Cracken</t>
  </si>
  <si>
    <t>544 LONE OAK ROAD,PADUCAH,KY,42003</t>
  </si>
  <si>
    <t>TUG VALLEY ARH SKILLED NURSING FACILITY</t>
  </si>
  <si>
    <t>260 HOSPITAL DRIVE</t>
  </si>
  <si>
    <t>SOUTH WILLIAMSON</t>
  </si>
  <si>
    <t>APPALACHIAN REGIONAL HEALTHCARE INC</t>
  </si>
  <si>
    <t>260 HOSPITAL DRIVE,SOUTH WILLIAMSON,KY,41503</t>
  </si>
  <si>
    <t>CUMBERLAND NURSING AND REHABILITATION CENTER</t>
  </si>
  <si>
    <t>200 NORFLEET DRIVE</t>
  </si>
  <si>
    <t>SUNRISE MANOR OPCO LLC</t>
  </si>
  <si>
    <t>200 NORFLEET DRIVE,SOMERSET,KY,42501</t>
  </si>
  <si>
    <t>FLORENCE PARK CARE CENTER</t>
  </si>
  <si>
    <t>6975 BURLINGTON PIKE</t>
  </si>
  <si>
    <t>6975 BURLINGTON PIKE,FLORENCE,KY,41042</t>
  </si>
  <si>
    <t>TREYTON OAK TOWERS</t>
  </si>
  <si>
    <t>211 WEST OAK STREET</t>
  </si>
  <si>
    <t>THIRD AND OAK CORPORATION</t>
  </si>
  <si>
    <t>211 WEST OAK STREET,LOUISVILLE,KY,40203</t>
  </si>
  <si>
    <t>CLIFTON OAKS CARE AND REHAB CENTER, LLC</t>
  </si>
  <si>
    <t>446 MT. HOLLY AVENUE</t>
  </si>
  <si>
    <t>446 MT. HOLLY AVENUE,LOUISVILLE,KY,40206</t>
  </si>
  <si>
    <t>GRAYSON NURSING AND REHABILITATION</t>
  </si>
  <si>
    <t>505 WILLIAM THOMASON BYWAY</t>
  </si>
  <si>
    <t>LEITCHFIELD</t>
  </si>
  <si>
    <t>Grayson</t>
  </si>
  <si>
    <t>GRAYSON HOUSING INCORPORATED</t>
  </si>
  <si>
    <t>505 WILLIAM THOMASON BYWAY,LEITCHFIELD,KY,42754</t>
  </si>
  <si>
    <t>LOUISVILLE EAST POST ACUTE</t>
  </si>
  <si>
    <t>4200 BROWNS LANE</t>
  </si>
  <si>
    <t>LOUISVILLE EAST POST ACUTE LLC</t>
  </si>
  <si>
    <t>4200 BROWNS LANE,LOUISVILLE,KY,40220</t>
  </si>
  <si>
    <t>SIGNATURE HEALTHCARE AT NORTH HARDIN REHAB &amp; WELLN</t>
  </si>
  <si>
    <t>599 ROGERSVILLE ROAD</t>
  </si>
  <si>
    <t>RADCLIFF</t>
  </si>
  <si>
    <t>LP RADCLIFF LLC</t>
  </si>
  <si>
    <t>599 ROGERSVILLE ROAD,RADCLIFF,KY,40160</t>
  </si>
  <si>
    <t>HELMWOOD HEALTHCARE CENTER</t>
  </si>
  <si>
    <t>106 DIECKS DRIVE</t>
  </si>
  <si>
    <t>106 DIECKS DRIVE,ELIZABETHTOWN,KY,42701</t>
  </si>
  <si>
    <t>GREENWOOD NURSING &amp; REHABILITATION CENTER</t>
  </si>
  <si>
    <t>5079 SCOTTSVILLE RD.</t>
  </si>
  <si>
    <t>THAMES HEALTHCARE GROUP, LLC</t>
  </si>
  <si>
    <t>5079 SCOTTSVILLE RD.,BOWLING GREEN,KY,42104</t>
  </si>
  <si>
    <t>ST MATTHEWS CARE AND REHAB CENTER, LLC</t>
  </si>
  <si>
    <t>227 BROWNS LANE</t>
  </si>
  <si>
    <t>ST MATTHEWS CARE AND REHAB CENTER LLC</t>
  </si>
  <si>
    <t>227 BROWNS LANE,LOUISVILLE,KY,40207</t>
  </si>
  <si>
    <t>HYDEN HEALTH AND REHABILITATION CENTER</t>
  </si>
  <si>
    <t>21040 US HWY 421 SOUTH</t>
  </si>
  <si>
    <t>HYDEN</t>
  </si>
  <si>
    <t>Leslie</t>
  </si>
  <si>
    <t>HYDEN NURSING HOME, LLC</t>
  </si>
  <si>
    <t>21040 US HWY 421 SOUTH,HYDEN,KY,41749</t>
  </si>
  <si>
    <t>OAKVIEW NURSING &amp; REHABILITATION CENTER</t>
  </si>
  <si>
    <t>10456 US HIGHWAY 62</t>
  </si>
  <si>
    <t>CALVERT CITY</t>
  </si>
  <si>
    <t>LP CALVERT CITY LLC</t>
  </si>
  <si>
    <t>10456 US HIGHWAY 62,CALVERT CITY,KY,42029</t>
  </si>
  <si>
    <t>NORTHPOINT/LEXINGTON HEALTHCARE CENTER</t>
  </si>
  <si>
    <t>1500 TRENT BOULEVARD</t>
  </si>
  <si>
    <t>NORTHPOINT SENIOR SERVICES KY I LLC</t>
  </si>
  <si>
    <t>1500 TRENT BOULEVARD,LEXINGTON,KY,40515</t>
  </si>
  <si>
    <t>LETCHER MANOR</t>
  </si>
  <si>
    <t>73 PIEDMONT DRIVE</t>
  </si>
  <si>
    <t>WHITESBURG</t>
  </si>
  <si>
    <t>Letcher</t>
  </si>
  <si>
    <t>DJLM OPERATIONS LLC</t>
  </si>
  <si>
    <t>73 PIEDMONT DRIVE,WHITESBURG,KY,41858</t>
  </si>
  <si>
    <t>SIGNATURE HEALTHCARE AT TANBARK REHAB &amp; WELLNESS C</t>
  </si>
  <si>
    <t>1121 TANBARK ROAD</t>
  </si>
  <si>
    <t>LP LEXINGTON TANBARK ROAD, LLC</t>
  </si>
  <si>
    <t>1121 TANBARK ROAD,LEXINGTON,KY,40515</t>
  </si>
  <si>
    <t>SIGNATURE HEALTHCARE OF CARROLLTON REHAB &amp; WELLNES</t>
  </si>
  <si>
    <t>1206 ELEVENTH STREET</t>
  </si>
  <si>
    <t>LP CARROLLTON LLC</t>
  </si>
  <si>
    <t>1206 ELEVENTH STREET,CARROLLTON,KY,41045</t>
  </si>
  <si>
    <t>MAYSVILLE NURSING AND REHABILITATION FACILITY</t>
  </si>
  <si>
    <t>620 PARKER ROAD</t>
  </si>
  <si>
    <t>MAYSVILLE</t>
  </si>
  <si>
    <t>MAYSVILLE OPERATIONS LLC</t>
  </si>
  <si>
    <t>620 PARKER ROAD,MAYSVILLE,KY,41056</t>
  </si>
  <si>
    <t>CARMEL MANOR</t>
  </si>
  <si>
    <t>100 CARMEL MANOR ROAD</t>
  </si>
  <si>
    <t>FORT THOMAS</t>
  </si>
  <si>
    <t>Campbell</t>
  </si>
  <si>
    <t>CARMEL MANOR INC</t>
  </si>
  <si>
    <t>100 CARMEL MANOR ROAD,FORT THOMAS,KY,41075</t>
  </si>
  <si>
    <t>RIVERSIDE CARE &amp; REHABILITATION CENTER</t>
  </si>
  <si>
    <t>190 EAST HWY 136</t>
  </si>
  <si>
    <t>LP CALHOUN, LLC</t>
  </si>
  <si>
    <t>190 EAST HWY 136,CALHOUN,KY,42327</t>
  </si>
  <si>
    <t>THE WILLOWS AT HARRODSBURG</t>
  </si>
  <si>
    <t>180 LUCKY MAN WAY</t>
  </si>
  <si>
    <t>HARRODSBURG</t>
  </si>
  <si>
    <t>TRILOGY HEALTHCARE OF MERCER LLC</t>
  </si>
  <si>
    <t>180 LUCKY MAN WAY,HARRODSBURG,KY,40330</t>
  </si>
  <si>
    <t>SIGNATURE HEALTHCARE OF MCCREARY COUNTY REHAB &amp; WE</t>
  </si>
  <si>
    <t>58 CAL HILL ROAD</t>
  </si>
  <si>
    <t>PINE KNOT</t>
  </si>
  <si>
    <t>Mc Creary</t>
  </si>
  <si>
    <t>LP PINE KNOT LLC</t>
  </si>
  <si>
    <t>58 CAL HILL ROAD,PINE KNOT,KY,42635</t>
  </si>
  <si>
    <t>WOLFE COUNTY HEALTH AND REHABILITATION CENTER</t>
  </si>
  <si>
    <t>850 HWY 191</t>
  </si>
  <si>
    <t>CAMPTON</t>
  </si>
  <si>
    <t>Wolfe</t>
  </si>
  <si>
    <t>WOLFE COUNTY HEALTH CARE CENTER, INC.</t>
  </si>
  <si>
    <t>850 HWY 191,CAMPTON,KY,41301</t>
  </si>
  <si>
    <t>PINE MEADOWS POST ACUTE</t>
  </si>
  <si>
    <t>1608 HILL RISE DRIVE</t>
  </si>
  <si>
    <t>PINE MEADOWSIDENCE OPCO LLC</t>
  </si>
  <si>
    <t>1608 HILL RISE DRIVE,LEXINGTON,KY,40504</t>
  </si>
  <si>
    <t>METCALFE HEALTH CARE CENTER</t>
  </si>
  <si>
    <t>701 SKYLINE DRIVE</t>
  </si>
  <si>
    <t>EDMONTON</t>
  </si>
  <si>
    <t>Metcalfe</t>
  </si>
  <si>
    <t>METCALFE HEALTH SERVICES, INC.</t>
  </si>
  <si>
    <t>701 SKYLINE DRIVE,EDMONTON,KY,42129</t>
  </si>
  <si>
    <t>SOMERSET NURSING AND REHABILITATION FACILITY</t>
  </si>
  <si>
    <t>106 GOVER STREET</t>
  </si>
  <si>
    <t>SOMERSET OPERATIONS LLC</t>
  </si>
  <si>
    <t>106 GOVER STREET,SOMERSET,KY,42501</t>
  </si>
  <si>
    <t>NICHOLASVILLE NURSING AND REHABILITATION</t>
  </si>
  <si>
    <t>100 SPARKS AVENUE</t>
  </si>
  <si>
    <t>NICHOLASVILLE</t>
  </si>
  <si>
    <t>Jessamine</t>
  </si>
  <si>
    <t>NICHOLASVILLE NURSING AND REHABILITATION LLC</t>
  </si>
  <si>
    <t>100 SPARKS AVENUE,NICHOLASVILLE,KY,40356</t>
  </si>
  <si>
    <t>SALYERSVILLE NURSING AND REHABILITATION CENTER</t>
  </si>
  <si>
    <t>662 PARKWAY DRIVE</t>
  </si>
  <si>
    <t>SALYERSVILLE</t>
  </si>
  <si>
    <t>Magoffin</t>
  </si>
  <si>
    <t>SALYERSVILLE HEALTH OPERATING COMPANY LLC</t>
  </si>
  <si>
    <t>662 PARKWAY DRIVE,SALYERSVILLE,KY,41465</t>
  </si>
  <si>
    <t>GOOD SHEPHERD HEALTH AND REHABILITATION</t>
  </si>
  <si>
    <t>60 PHILLIPS BRANCH ROAD</t>
  </si>
  <si>
    <t>PHELPS</t>
  </si>
  <si>
    <t>PHELPS KY OPCO LLC</t>
  </si>
  <si>
    <t>60 PHILLIPS BRANCH ROAD,PHELPS,KY,41553</t>
  </si>
  <si>
    <t>BOWLING GREEN NURSING AND REHABILITATION CENTER</t>
  </si>
  <si>
    <t>1561 NEWTON AVE.</t>
  </si>
  <si>
    <t>BOWLING GREEN HEALTH CENTER LLC</t>
  </si>
  <si>
    <t>1561 NEWTON AVE.,BOWLING GREEN,KY,42104</t>
  </si>
  <si>
    <t>ROSEDALE GREEN</t>
  </si>
  <si>
    <t>4250 GLENN AVENUE</t>
  </si>
  <si>
    <t>KENTON HOUSING, INC.</t>
  </si>
  <si>
    <t>4250 GLENN AVENUE,COVINGTON,KY,41015</t>
  </si>
  <si>
    <t>CARMEL HOME</t>
  </si>
  <si>
    <t>2501 OLD HARTFORD ROAD</t>
  </si>
  <si>
    <t>CARMELITE SISTERS OF THE DIVINE HEART OF JESUS KENTUCKY CORPORATION</t>
  </si>
  <si>
    <t>2501 OLD HARTFORD ROAD,OWENSBORO,KY,42303</t>
  </si>
  <si>
    <t>PROVIDENCE POINTE HEALTHCARE</t>
  </si>
  <si>
    <t>100 MARSHALL COURT</t>
  </si>
  <si>
    <t>PROVIDENCE POINT HEALTHCARE INC</t>
  </si>
  <si>
    <t>100 MARSHALL COURT,PADUCAH,KY,42001</t>
  </si>
  <si>
    <t>WESTERN STATE NURSING FACILITY</t>
  </si>
  <si>
    <t>2400 RUSSELLVILLE ROAD</t>
  </si>
  <si>
    <t>COMMONWEALTH OF KENTUCKY</t>
  </si>
  <si>
    <t>2400 RUSSELLVILLE ROAD,HOPKINSVILLE,KY,42240</t>
  </si>
  <si>
    <t>BARREN COUNTY NURSING AND REHABILITATION</t>
  </si>
  <si>
    <t>300 WESTWOOD STREET</t>
  </si>
  <si>
    <t>WESTWOOD NURSING AND REHABILITATION LLC</t>
  </si>
  <si>
    <t>300 WESTWOOD STREET,GLASGOW,KY,42141</t>
  </si>
  <si>
    <t>LANDMARK OF ELKHORN CITY REHABILITATION AND NURSIN</t>
  </si>
  <si>
    <t>945 WEST RUSSELL STREET</t>
  </si>
  <si>
    <t>ELKHORN CITY</t>
  </si>
  <si>
    <t>LANDMARK OF ELKHORN CITY REHABILITATION AND NURSING CENTER</t>
  </si>
  <si>
    <t>945 WEST RUSSELL STREET,ELKHORN CITY,KY,41522</t>
  </si>
  <si>
    <t>116 SOUTH COMMONWEALTH AVENUE</t>
  </si>
  <si>
    <t>116 SOUTH COMMONWEALTH AVENUE,CORBIN,KY,40702</t>
  </si>
  <si>
    <t>CALVERT CITY CONVALESCENT CENTER</t>
  </si>
  <si>
    <t>1201 FIFTH AVE</t>
  </si>
  <si>
    <t>CALVERT CITY CONVALESCENT CENTER, INC</t>
  </si>
  <si>
    <t>1201 FIFTH AVE,CALVERT CITY,KY,42029</t>
  </si>
  <si>
    <t>CHAUTAUQUA HEALTH AND REHABILITATION</t>
  </si>
  <si>
    <t>1205 LEITCHFIELD ROAD</t>
  </si>
  <si>
    <t>OWENSBORO KY OPCO LLC</t>
  </si>
  <si>
    <t>1205 LEITCHFIELD ROAD,OWENSBORO,KY,42303</t>
  </si>
  <si>
    <t>CHEROKEE PARK REHABILITATION</t>
  </si>
  <si>
    <t>2100 MILLVALE ROAD</t>
  </si>
  <si>
    <t>CHEROKEE PARK REHABILITATION, LLC</t>
  </si>
  <si>
    <t>2100 MILLVALE ROAD,LOUISVILLE,KY,40205</t>
  </si>
  <si>
    <t>VANCEBURG REHAB AND CARE, LLC</t>
  </si>
  <si>
    <t>58 EASTHAM STREET</t>
  </si>
  <si>
    <t>VANCEBURG</t>
  </si>
  <si>
    <t>Lewis</t>
  </si>
  <si>
    <t>58 EASTHAM STREET,VANCEBURG,KY,41179</t>
  </si>
  <si>
    <t>MIDDLESBORO NURSING AND REHABILITATION FACILITY</t>
  </si>
  <si>
    <t>235 NEW WILSON LANE</t>
  </si>
  <si>
    <t>MIDDLESBORO</t>
  </si>
  <si>
    <t>Bell</t>
  </si>
  <si>
    <t>MIDDLESBORO OPERATIONS LLC</t>
  </si>
  <si>
    <t>235 NEW WILSON LANE,MIDDLESBORO,KY,40965</t>
  </si>
  <si>
    <t>MADONNA MANOR</t>
  </si>
  <si>
    <t>2344 AMSTERDAM ROAD</t>
  </si>
  <si>
    <t>VILLA HILLS</t>
  </si>
  <si>
    <t>MADONNA MANOR, INC.</t>
  </si>
  <si>
    <t>2344 AMSTERDAM ROAD,VILLA HILLS,KY,41017</t>
  </si>
  <si>
    <t>WINDSOR CARE CENTER</t>
  </si>
  <si>
    <t>125 STERLING WAY</t>
  </si>
  <si>
    <t>REGENCY CARE OF MOUNT STERLING, LLC</t>
  </si>
  <si>
    <t>125 STERLING WAY,MOUNT STERLING,KY,40353</t>
  </si>
  <si>
    <t>MOUNTAIN VIEW NURSING AND REHABILITATION CENTER</t>
  </si>
  <si>
    <t>39 FERNDALE APARTMENTS ROAD</t>
  </si>
  <si>
    <t>PINEVILLE</t>
  </si>
  <si>
    <t>39 FERNDALE APARTMENTS ROAD,PINEVILLE,KY,40977</t>
  </si>
  <si>
    <t>STANFORD CARE AND REHAB, LLC</t>
  </si>
  <si>
    <t>105 HARMON HEIGHTS</t>
  </si>
  <si>
    <t>STANFORD</t>
  </si>
  <si>
    <t>105 HARMON HEIGHTS,STANFORD,KY,40484</t>
  </si>
  <si>
    <t>ROCKCASTLE HEALTH AND REHABILITATION CENTER</t>
  </si>
  <si>
    <t>371 WEST MAIN STREET</t>
  </si>
  <si>
    <t>BRODHEAD</t>
  </si>
  <si>
    <t>LP BRODHEAD LLC</t>
  </si>
  <si>
    <t>371 WEST MAIN STREET,BRODHEAD,KY,40409</t>
  </si>
  <si>
    <t>SAYRE CHRISTIAN VILLAGE NURSING HOME</t>
  </si>
  <si>
    <t>3775 BELLEAU WOOD DRIVE</t>
  </si>
  <si>
    <t>SAYRE CHRISTIAN VILLAGE NURSING HOME, INC.</t>
  </si>
  <si>
    <t>3775 BELLEAU WOOD DRIVE,LEXINGTON,KY,40517</t>
  </si>
  <si>
    <t>SIGNATURE HEALTHCARE AT JACKSON MANOR REHAB &amp; WELL</t>
  </si>
  <si>
    <t>96 HIGHWAY 3444</t>
  </si>
  <si>
    <t>ANNVILLE</t>
  </si>
  <si>
    <t>LP ANNVILLE LLC</t>
  </si>
  <si>
    <t>96 HIGHWAY 3444,ANNVILLE,KY,40402</t>
  </si>
  <si>
    <t>OAKMONT MANOR</t>
  </si>
  <si>
    <t>1100 GRANDVIEW DRIVE</t>
  </si>
  <si>
    <t>FLATWOODS</t>
  </si>
  <si>
    <t>Greenup</t>
  </si>
  <si>
    <t>OAKMONT OPERATIONS LLC</t>
  </si>
  <si>
    <t>1100 GRANDVIEW DRIVE,FLATWOODS,KY,41139</t>
  </si>
  <si>
    <t>SHADY LAWN NURSING AND REHABILITATION CENTER</t>
  </si>
  <si>
    <t>2582 CERULEAN ROAD</t>
  </si>
  <si>
    <t>CADIZ</t>
  </si>
  <si>
    <t>Trigg</t>
  </si>
  <si>
    <t>SHADY LAWN OPCO LLC</t>
  </si>
  <si>
    <t>2582 CERULEAN ROAD,CADIZ,KY,42211</t>
  </si>
  <si>
    <t>CARTER NURSING AND REHABILITATION</t>
  </si>
  <si>
    <t>250 MCDAVID BLVD</t>
  </si>
  <si>
    <t>GRAYSON</t>
  </si>
  <si>
    <t>Carter</t>
  </si>
  <si>
    <t>CARTER NURSING AND REHABILITATION LLC</t>
  </si>
  <si>
    <t>250 MCDAVID BLVD,GRAYSON,KY,41143</t>
  </si>
  <si>
    <t>RIDGEWAY NURSING &amp; REHABILITATION FACILITY</t>
  </si>
  <si>
    <t>406 WYOMING ROAD</t>
  </si>
  <si>
    <t>OWINGSVILLE</t>
  </si>
  <si>
    <t>Bath</t>
  </si>
  <si>
    <t>RIDGEWAY NRF OPERATIONS LLC</t>
  </si>
  <si>
    <t>406 WYOMING ROAD,OWINGSVILLE,KY,40360</t>
  </si>
  <si>
    <t>PARKVIEW POST-ACUTE AND REHABILITATION CENTER</t>
  </si>
  <si>
    <t>200 NURSING HOME LANE</t>
  </si>
  <si>
    <t>PARKVIEW KY OPCO LLC</t>
  </si>
  <si>
    <t>200 NURSING HOME LANE,PIKEVILLE,KY,41501</t>
  </si>
  <si>
    <t>GREEN HILL REHAB AND CARE, LLC</t>
  </si>
  <si>
    <t>213 INDUSTRIAL ROAD</t>
  </si>
  <si>
    <t>Green</t>
  </si>
  <si>
    <t>GREEN HILL REHAB AND CARE LLC</t>
  </si>
  <si>
    <t>213 INDUSTRIAL ROAD,GREENSBURG,KY,42743</t>
  </si>
  <si>
    <t>LAKE WAY NURSING AND REHABILITATION CENTER</t>
  </si>
  <si>
    <t>2607 MAIN STREET HWY 641 SOUTH</t>
  </si>
  <si>
    <t>2607 MAIN STREET HWY 641 SOUTH,BENTON,KY,42025</t>
  </si>
  <si>
    <t>RIVERS EDGE NURSING AND REHABILITATION CENTER</t>
  </si>
  <si>
    <t>6301 BASS ROAD</t>
  </si>
  <si>
    <t>PROSPECT</t>
  </si>
  <si>
    <t>6301 BASS ROAD,PROSPECT,KY,40059</t>
  </si>
  <si>
    <t>15 AUDUBON PLAZA DRIVE</t>
  </si>
  <si>
    <t>HOME FOR THE AGED OF THE LITTLE SISTERS OF THE POOR INC</t>
  </si>
  <si>
    <t>15 AUDUBON PLAZA DRIVE,LOUISVILLE,KY,40217</t>
  </si>
  <si>
    <t>WURTLAND NURSING AND REHABILITATION</t>
  </si>
  <si>
    <t>100 WURTLAND AVENUE</t>
  </si>
  <si>
    <t>WURTLAND</t>
  </si>
  <si>
    <t>WURTLAND NURSING AND REHABILITATION LLC</t>
  </si>
  <si>
    <t>100 WURTLAND AVENUE,WURTLAND,KY,41144</t>
  </si>
  <si>
    <t>131 MEADOWLARK DRIVE</t>
  </si>
  <si>
    <t>MADISON HEALTH CENTER LLC</t>
  </si>
  <si>
    <t>131 MEADOWLARK DRIVE,RICHMOND,KY,40475</t>
  </si>
  <si>
    <t>DAWSON SPRINGS HEALTH AND REHABILITATION CENTER</t>
  </si>
  <si>
    <t>213 WATER STREET</t>
  </si>
  <si>
    <t>DAWSON POINTE, LLC</t>
  </si>
  <si>
    <t>213 WATER STREET,DAWSON SPRINGS,KY,42408</t>
  </si>
  <si>
    <t>LANDMARK OF DANVILLE REHABILITATION AND NURSING CE</t>
  </si>
  <si>
    <t>203 BRUCE COURT</t>
  </si>
  <si>
    <t>LANDMARK OF DANVILLE REHABILITATION AND NURSING CENTER LLC</t>
  </si>
  <si>
    <t>203 BRUCE COURT,DANVILLE,KY,40422</t>
  </si>
  <si>
    <t>GRANT HEALTHCARE AND REHABILITATION</t>
  </si>
  <si>
    <t>201 KIMBERLY LANE</t>
  </si>
  <si>
    <t>WILLIAMSTOWN</t>
  </si>
  <si>
    <t>WILLIAMSTOWN KY OPCO LLC</t>
  </si>
  <si>
    <t>201 KIMBERLY LANE,WILLIAMSTOWN,KY,41097</t>
  </si>
  <si>
    <t>ELIZABETHTOWN NURSING AND REHABILITATION CENTER</t>
  </si>
  <si>
    <t>1101 WOODLAND DRIVE</t>
  </si>
  <si>
    <t>ELIZABETHTOWN OPCO LLC</t>
  </si>
  <si>
    <t>1101 WOODLAND DRIVE,ELIZABETHTOWN,KY,42701</t>
  </si>
  <si>
    <t>CEDARS OF LEBANON NURSING CENTER</t>
  </si>
  <si>
    <t>337 SOUTH HARRISON STREET</t>
  </si>
  <si>
    <t>THE VILLAGE OF LEBANON, LLC</t>
  </si>
  <si>
    <t>337 SOUTH HARRISON STREET,LEBANON,KY,40033</t>
  </si>
  <si>
    <t>JEFFERSONTOWN REHABILITATION</t>
  </si>
  <si>
    <t>3500 GOOD SAMARITAN WAY</t>
  </si>
  <si>
    <t>JEFFERSONTOWN</t>
  </si>
  <si>
    <t>JEFFERSONTOWN OPCO, LLC</t>
  </si>
  <si>
    <t>3500 GOOD SAMARITAN WAY,JEFFERSONTOWN,KY,40299</t>
  </si>
  <si>
    <t>CRITTENDEN COUNTY HEALTH &amp; REHABILITATION CENTER</t>
  </si>
  <si>
    <t>201 WATSON STREET</t>
  </si>
  <si>
    <t>ORION MARION LLC</t>
  </si>
  <si>
    <t>201 WATSON STREET,MARION,KY,42064</t>
  </si>
  <si>
    <t>CUMBERLAND VALLEY MANOR</t>
  </si>
  <si>
    <t>301 SOUTH MAIN STREET</t>
  </si>
  <si>
    <t>BURKESVILLE</t>
  </si>
  <si>
    <t>CUMBERLAND VALLEY MANOR, INC.</t>
  </si>
  <si>
    <t>301 SOUTH MAIN STREET,BURKESVILLE,KY,42717</t>
  </si>
  <si>
    <t>GLENVIEW HEALTH AND REHABILITATION</t>
  </si>
  <si>
    <t>1002 GLENVIEW DRIVE</t>
  </si>
  <si>
    <t>GLASGOW KY OPCO LLC</t>
  </si>
  <si>
    <t>1002 GLENVIEW DRIVE,GLASGOW,KY,42141</t>
  </si>
  <si>
    <t>RIVER HAVEN NURSING AND REHABILITATION CENTER</t>
  </si>
  <si>
    <t>867 MCGUIRE AVENUE</t>
  </si>
  <si>
    <t>PADUCAH OPERATING COMPANY LLC</t>
  </si>
  <si>
    <t>867 MCGUIRE AVENUE,PADUCAH,KY,42001</t>
  </si>
  <si>
    <t>OWSLEY COUNTY HEALTH CARE CENTER, INC</t>
  </si>
  <si>
    <t>20 COUNTY BARN ROAD</t>
  </si>
  <si>
    <t>Owsley</t>
  </si>
  <si>
    <t>OWSLEY COUNTY HEALTH CARE CENTER, INC.</t>
  </si>
  <si>
    <t>20 COUNTY BARN ROAD,BOONEVILLE,KY,41314</t>
  </si>
  <si>
    <t>WEST LIBERTY NURSING AND REHABILITATION</t>
  </si>
  <si>
    <t>774 LIBERTY ROAD</t>
  </si>
  <si>
    <t>WEST LIBERTY NURSING AND REHABILITATION LLC</t>
  </si>
  <si>
    <t>774 LIBERTY ROAD,WEST LIBERTY,KY,41472</t>
  </si>
  <si>
    <t>SIGNATURE HEALTHCARE OF HARTFORD REHAB &amp; WELLNESS</t>
  </si>
  <si>
    <t>114 MCMURTRY AVENUE</t>
  </si>
  <si>
    <t>LP HARTFORD LLC</t>
  </si>
  <si>
    <t>114 MCMURTRY AVENUE,HARTFORD,KY,42347</t>
  </si>
  <si>
    <t>LORETTO MOTHERHOUSE INFIRMARY</t>
  </si>
  <si>
    <t>515 NERINX ROAD</t>
  </si>
  <si>
    <t>NERINX</t>
  </si>
  <si>
    <t>LORETTO MOTHERHOUSE</t>
  </si>
  <si>
    <t>515 NERINX ROAD,NERINX,KY,40049</t>
  </si>
  <si>
    <t>SIGNATURE HEALTHCARE AT HERITAGE HALL REHAB &amp; WELL</t>
  </si>
  <si>
    <t>331 SOUTH MAIN STREET</t>
  </si>
  <si>
    <t>LP LAWRENCEBURG LLC</t>
  </si>
  <si>
    <t>331 SOUTH MAIN STREET,LAWRENCEBURG,KY,40342</t>
  </si>
  <si>
    <t>MILLS NURSING &amp; REHABILITATION</t>
  </si>
  <si>
    <t>500 BECK LANE</t>
  </si>
  <si>
    <t>BECK MAYFIELD OPCO LLC</t>
  </si>
  <si>
    <t>500 BECK LANE,MAYFIELD,KY,42066</t>
  </si>
  <si>
    <t>SOUTH SHORE NURSING AND REHABILITATION</t>
  </si>
  <si>
    <t>JAMES E. HANNAH DRIVE</t>
  </si>
  <si>
    <t>SOUTH SHORE</t>
  </si>
  <si>
    <t>SOUTH SHORE NURSING AND REHABILITATION LLC</t>
  </si>
  <si>
    <t>JAMES E. HANNAH DRIVE,SOUTH SHORE,KY,41175</t>
  </si>
  <si>
    <t>BOURBON HEIGHTS NURSING HOME</t>
  </si>
  <si>
    <t>2000 SOUTH MAIN STREET</t>
  </si>
  <si>
    <t>BOURBON HEIGHTS, INC.</t>
  </si>
  <si>
    <t>2000 SOUTH MAIN STREET,PARIS,KY,40361</t>
  </si>
  <si>
    <t>BRECKINRIDGE MEMORIAL NURSING FACILITY</t>
  </si>
  <si>
    <t>1011 OLD HIGHWAY 60</t>
  </si>
  <si>
    <t>HARDINSBURG</t>
  </si>
  <si>
    <t>Breckinridge</t>
  </si>
  <si>
    <t>BRECKINRIDGE HEALTH, INC.</t>
  </si>
  <si>
    <t>1011 OLD HIGHWAY 60,HARDINSBURG,KY,40143</t>
  </si>
  <si>
    <t>FAIR OAKS HEALTH AND REHABILITATION</t>
  </si>
  <si>
    <t>1 SPARKS AVENUE</t>
  </si>
  <si>
    <t>JAMESTOWN</t>
  </si>
  <si>
    <t>FAIR OAKS HEALTH AND REHABILITATION LLC</t>
  </si>
  <si>
    <t>1 SPARKS AVENUE,JAMESTOWN,KY,42629</t>
  </si>
  <si>
    <t>HARRODSBURG HEALTH &amp; REHABILITATION CENTER</t>
  </si>
  <si>
    <t>853 LEXINGTON ROAD</t>
  </si>
  <si>
    <t>LP HARRODSBURG LLC</t>
  </si>
  <si>
    <t>853 LEXINGTON ROAD,HARRODSBURG,KY,40330</t>
  </si>
  <si>
    <t>9600 LAMBORNE BOULEVARD</t>
  </si>
  <si>
    <t>9600 LAMBORNE BOULEVARD,LOUISVILLE,KY,40272</t>
  </si>
  <si>
    <t>REGENCY CENTER</t>
  </si>
  <si>
    <t>1550 RAYDALE DRIVE</t>
  </si>
  <si>
    <t>REGENCY NURSING, LLC</t>
  </si>
  <si>
    <t>1550 RAYDALE DRIVE,LOUISVILLE,KY,40219</t>
  </si>
  <si>
    <t>REDBANKS COLONIAL TERRACE</t>
  </si>
  <si>
    <t>142 ROGER POWELL RD</t>
  </si>
  <si>
    <t>SEBREE</t>
  </si>
  <si>
    <t>REDBANKS COLONIAL TERRACE INC.</t>
  </si>
  <si>
    <t>142 ROGER POWELL RD,SEBREE,KY,42455</t>
  </si>
  <si>
    <t>LANDMARK OF LAUREL CREEK REHABILITATION AND NURSIN</t>
  </si>
  <si>
    <t>1033 NORTH HIGHWAY 11</t>
  </si>
  <si>
    <t>LANDMARK OF LAUREL CREEK REHABILITATION AND NURSING CENTER</t>
  </si>
  <si>
    <t>1033 NORTH HIGHWAY 11,MANCHESTER,KY,40962</t>
  </si>
  <si>
    <t>MAPLE HEALTH AND REHABILITATION</t>
  </si>
  <si>
    <t>515 GREENE DRIVE</t>
  </si>
  <si>
    <t>GREENVILLE KY OPCO LLC</t>
  </si>
  <si>
    <t>515 GREENE DRIVE,GREENVILLE,KY,42345</t>
  </si>
  <si>
    <t>HARBORVIEW DOVER, LLC</t>
  </si>
  <si>
    <t>112 DOVER DRIVE</t>
  </si>
  <si>
    <t>HARBORVIEW DOVER LLC</t>
  </si>
  <si>
    <t>112 DOVER DRIVE,GEORGETOWN,KY,40324</t>
  </si>
  <si>
    <t>SANSBURY CARE CENTER</t>
  </si>
  <si>
    <t>2625 BARDSTOWN ROAD</t>
  </si>
  <si>
    <t>SAINT CATHARINE</t>
  </si>
  <si>
    <t>SANSBURY CARE CENTER, INC.</t>
  </si>
  <si>
    <t>2625 BARDSTOWN ROAD,SAINT CATHARINE,KY,40061</t>
  </si>
  <si>
    <t>HICKS GOLDEN YEARS NURSING HOME</t>
  </si>
  <si>
    <t>1901 WEST HIGHWAY 90 BYPASS</t>
  </si>
  <si>
    <t>HICKS ENTERPRISES OF MONTICELLO, LLC</t>
  </si>
  <si>
    <t>1901 WEST HIGHWAY 90 BYPASS,MONTICELLO,KY,42633</t>
  </si>
  <si>
    <t>SIGNATURE HEALTHCARE AT SUMMERFIELD REHAB &amp; WELLNE</t>
  </si>
  <si>
    <t>1877 FARNSLEY ROAD</t>
  </si>
  <si>
    <t>LP LOUISVILLE FARNSLEY ROAD LLC</t>
  </si>
  <si>
    <t>1877 FARNSLEY ROAD,LOUISVILLE,KY,40216</t>
  </si>
  <si>
    <t>HARDINSBURG NURSING AND REHABILITATION CENTER</t>
  </si>
  <si>
    <t>101 FAIRGROUNDS ROAD</t>
  </si>
  <si>
    <t>HARDINSBURG HEALTH CENTER LLC</t>
  </si>
  <si>
    <t>101 FAIRGROUNDS ROAD,HARDINSBURG,KY,40143</t>
  </si>
  <si>
    <t>PRESTONSBURG HEALTH CARE CENTER</t>
  </si>
  <si>
    <t>147 NORTH HIGHLAND AVENUE</t>
  </si>
  <si>
    <t>LP PRESTONSBURG LLC</t>
  </si>
  <si>
    <t>147 NORTH HIGHLAND AVENUE,PRESTONSBURG,KY,41653</t>
  </si>
  <si>
    <t>THE WILLOWS AT SPRINGHURST</t>
  </si>
  <si>
    <t>3001 N. HURSTBOURNE PARKWAY</t>
  </si>
  <si>
    <t>BAPTIST HOMES, INC.</t>
  </si>
  <si>
    <t>3001 N. HURSTBOURNE PARKWAY,LOUISVILLE,KY,40241</t>
  </si>
  <si>
    <t>RIDGEWOOD TERRACE NURSING HOME</t>
  </si>
  <si>
    <t>150 CORNWALL DRIVE</t>
  </si>
  <si>
    <t>RIDGEWOOD TERRACE, LLC</t>
  </si>
  <si>
    <t>150 CORNWALL DRIVE,MADISONVILLE,KY,42431</t>
  </si>
  <si>
    <t>SPRING VIEW NURSING &amp; REHABILITATION</t>
  </si>
  <si>
    <t>718 GOODWIN LANE</t>
  </si>
  <si>
    <t>LEITCHFIELD KY OPCO LLC</t>
  </si>
  <si>
    <t>718 GOODWIN LANE,LEITCHFIELD,KY,42754</t>
  </si>
  <si>
    <t>THE EPISCOPAL CHURCH HOME</t>
  </si>
  <si>
    <t>7504 WESTPORT ROAD</t>
  </si>
  <si>
    <t>THE EPISCOPAL CHURCH HOME INC</t>
  </si>
  <si>
    <t>7504 WESTPORT ROAD,LOUISVILLE,KY,40222</t>
  </si>
  <si>
    <t>SIGNATURE HEALTHCARE AT ROCKFORD REHAB &amp; WELLNESS</t>
  </si>
  <si>
    <t>4700 QUINN DRIVE</t>
  </si>
  <si>
    <t>LP LOUISVILLE QUINN DRIVE LLC</t>
  </si>
  <si>
    <t>4700 QUINN DRIVE,LOUISVILLE,KY,40216</t>
  </si>
  <si>
    <t>STONECREEK HEALTH AND REHABILITATION</t>
  </si>
  <si>
    <t>4747 ALBEN BARKLEY DRIVE</t>
  </si>
  <si>
    <t>PADUCAH CENTER FOR HEALTH AND REHABILITATION, LLC</t>
  </si>
  <si>
    <t>4747 ALBEN BARKLEY DRIVE,PADUCAH,KY,42001</t>
  </si>
  <si>
    <t>CREEKWOOD NURSING &amp; REHABILITATION</t>
  </si>
  <si>
    <t>107 BOYLES DRIVE</t>
  </si>
  <si>
    <t>RUSSELLVILLE KY OPCO LLC</t>
  </si>
  <si>
    <t>107 BOYLES DRIVE,RUSSELLVILLE,KY,42276</t>
  </si>
  <si>
    <t>PIONEER TRACE GROUP, LLC</t>
  </si>
  <si>
    <t>115 PIONEER TRACE</t>
  </si>
  <si>
    <t>FLEMINGSBURG</t>
  </si>
  <si>
    <t>Fleming</t>
  </si>
  <si>
    <t>PIONEER TRACE GROUP LLC</t>
  </si>
  <si>
    <t>115 PIONEER TRACE,FLEMINGSBURG,KY,41041</t>
  </si>
  <si>
    <t>CLINTON COUNTY CARE AND REHABILITATION CENTER</t>
  </si>
  <si>
    <t>404 NORTH WASHINGTON STREET</t>
  </si>
  <si>
    <t>LP ALBANY LLC</t>
  </si>
  <si>
    <t>404 NORTH WASHINGTON STREET,ALBANY,KY,42602</t>
  </si>
  <si>
    <t>PRINCETON NURSING &amp; REHABILITATION</t>
  </si>
  <si>
    <t>1333 WEST MAIN STREET</t>
  </si>
  <si>
    <t>Caldwell</t>
  </si>
  <si>
    <t>PRINCETON KY OPCO LLC</t>
  </si>
  <si>
    <t>1333 WEST MAIN STREET,PRINCETON,KY,42445</t>
  </si>
  <si>
    <t>GREENVILLE NURSING AND REHABILITATION</t>
  </si>
  <si>
    <t>521 GREENE DRIVE</t>
  </si>
  <si>
    <t>GREENVILLE NURSING AND REHABILITATION LLC</t>
  </si>
  <si>
    <t>521 GREENE DRIVE,GREENVILLE,KY,42345</t>
  </si>
  <si>
    <t>LANDMARK OF KUTTAWA, A REHABILITATION &amp; NURSING CE</t>
  </si>
  <si>
    <t>1253 LAKE BARKLEY DRIVE</t>
  </si>
  <si>
    <t>KUTTAWA</t>
  </si>
  <si>
    <t>1253 LAKE BARKLEY DRIVE,KUTTAWA,KY,42055</t>
  </si>
  <si>
    <t>LIFE CARE CENTER OF LA CENTER</t>
  </si>
  <si>
    <t>252 W. 5TH STREET</t>
  </si>
  <si>
    <t>LA CENTER</t>
  </si>
  <si>
    <t>Ballard</t>
  </si>
  <si>
    <t>LA CENTER OPERATIONS LLC</t>
  </si>
  <si>
    <t>252 W. 5TH STREET,LA CENTER,KY,42056</t>
  </si>
  <si>
    <t>CAL TURNER REHAB AND SPECIALTY CARE</t>
  </si>
  <si>
    <t>456 BURNLEY ROAD</t>
  </si>
  <si>
    <t>SCOTTSVILLE</t>
  </si>
  <si>
    <t>BOWLING GREEN WARREN COUNTY COMMUNITY HOSPITAL CORPORATION</t>
  </si>
  <si>
    <t>456 BURNLEY ROAD,SCOTTSVILLE,KY,42164</t>
  </si>
  <si>
    <t>CLINTON-HICKMAN COUNTY NURSING FACILITY</t>
  </si>
  <si>
    <t>366 SOUTH WASHINGTON STREET</t>
  </si>
  <si>
    <t>Hickman</t>
  </si>
  <si>
    <t>CLINTON AND HICKMAN COUNTY HOSPITAL, INC.</t>
  </si>
  <si>
    <t>366 SOUTH WASHINGTON STREET,CLINTON,KY,42031</t>
  </si>
  <si>
    <t>SIGNATURE HEALTHCARE OF SPENCER COUNTY</t>
  </si>
  <si>
    <t>625 TAYLORSVILLE RD</t>
  </si>
  <si>
    <t>TAYLORSVILLE</t>
  </si>
  <si>
    <t>LP TAYLORSVILLE LLC</t>
  </si>
  <si>
    <t>625 TAYLORSVILLE RD,TAYLORSVILLE,KY,40071</t>
  </si>
  <si>
    <t>ST ELIZABETH FT THOMAS SNF</t>
  </si>
  <si>
    <t>85 NORTH GRAND AVENUE</t>
  </si>
  <si>
    <t>ST ELIZABETH MEDICAL CENTER INC</t>
  </si>
  <si>
    <t>85 NORTH GRAND AVENUE,FORT THOMAS,KY,41075</t>
  </si>
  <si>
    <t>MORGANFIELD NURSING AND REHABILITATION CENTER</t>
  </si>
  <si>
    <t>509 NORTH CARRIER STREET</t>
  </si>
  <si>
    <t>MORGANFIELD</t>
  </si>
  <si>
    <t>MORGANFIELD OPCO LLC</t>
  </si>
  <si>
    <t>509 NORTH CARRIER STREET,MORGANFIELD,KY,42437</t>
  </si>
  <si>
    <t>CAMPBELLSVILLE NURSING AND REHABILITATION CENTER</t>
  </si>
  <si>
    <t>1980 OLD GREENSBURG ROAD</t>
  </si>
  <si>
    <t>CAMPBELLSVILLE OPERATING COMPANY LLC</t>
  </si>
  <si>
    <t>1980 OLD GREENSBURG ROAD,CAMPBELLSVILLE,KY,42718</t>
  </si>
  <si>
    <t>FRANKLIN-SIMPSON NURSING AND REHABILITATION CENTER</t>
  </si>
  <si>
    <t>414 ROBEY STREET</t>
  </si>
  <si>
    <t>Simpson</t>
  </si>
  <si>
    <t>FRANKLIN HEALTH CENTER LLC</t>
  </si>
  <si>
    <t>414 ROBEY STREET,FRANKLIN,KY,42135</t>
  </si>
  <si>
    <t>GRAND HAVEN NURSING HOME</t>
  </si>
  <si>
    <t>105 RODGERS PARK</t>
  </si>
  <si>
    <t>MARTIN'S REST HOME, INC.</t>
  </si>
  <si>
    <t>105 RODGERS PARK,CYNTHIANA,KY,41031</t>
  </si>
  <si>
    <t>KLONDIKE CENTER</t>
  </si>
  <si>
    <t>3802 KLONDIKE LANE</t>
  </si>
  <si>
    <t>KLONDIKE MANOR, LLC</t>
  </si>
  <si>
    <t>3802 KLONDIKE LANE,LOUISVILLE,KY,40218</t>
  </si>
  <si>
    <t>BEAVER DAM NURSING &amp; REHAB CENTER, INC</t>
  </si>
  <si>
    <t>1595 S US HIGHWAY 231</t>
  </si>
  <si>
    <t>BEAVER DAM</t>
  </si>
  <si>
    <t>1595 S US HIGHWAY 231,BEAVER DAM,KY,42320</t>
  </si>
  <si>
    <t>SIGNATURE HEALTHCARE OF SOUTH LOUISVILLE</t>
  </si>
  <si>
    <t>1120 CRISTLAND ROAD</t>
  </si>
  <si>
    <t>LP LOUISVILLE SOUTH LLC</t>
  </si>
  <si>
    <t>1120 CRISTLAND ROAD,LOUISVILLE,KY,40214</t>
  </si>
  <si>
    <t>SPRINGFIELD NURSING AND REHABILITATION CENTER</t>
  </si>
  <si>
    <t>420 EAST GRUNDY AVENUE</t>
  </si>
  <si>
    <t>SPRINGFIELD HEALTH CENTER LLC</t>
  </si>
  <si>
    <t>420 EAST GRUNDY AVENUE,SPRINGFIELD,KY,40069</t>
  </si>
  <si>
    <t>LEE COUNTY CARE AND REHABILITATION CENTER</t>
  </si>
  <si>
    <t>246 EAST MAIN STREET</t>
  </si>
  <si>
    <t>BEATTYVILLE</t>
  </si>
  <si>
    <t>LP BEATTYVILLE LLC</t>
  </si>
  <si>
    <t>246 EAST MAIN STREET,BEATTYVILLE,KY,41311</t>
  </si>
  <si>
    <t>CHRISTIAN HEIGHTS NURSING AND REHABILITATION CENTE</t>
  </si>
  <si>
    <t>124 WEST NASHVILLE STREET</t>
  </si>
  <si>
    <t>PEMBROKE</t>
  </si>
  <si>
    <t>PEMBROKE OPERATING COMPANY LLC</t>
  </si>
  <si>
    <t>124 WEST NASHVILLE STREET,PEMBROKE,KY,42266</t>
  </si>
  <si>
    <t>IRVINE NURSING AND REHABILITATION CENTER</t>
  </si>
  <si>
    <t>411 BERTHA WALLACE DRIVE</t>
  </si>
  <si>
    <t>IRVINE</t>
  </si>
  <si>
    <t>Estill</t>
  </si>
  <si>
    <t>IRVINE OPERATING COMPANY LLC</t>
  </si>
  <si>
    <t>411 BERTHA WALLACE DRIVE,IRVINE,KY,40336</t>
  </si>
  <si>
    <t>SIGNATURE HEALTHCARE OF GLASGOW REHAB &amp; WELLNESS C</t>
  </si>
  <si>
    <t>220 WESTWOOD ST.</t>
  </si>
  <si>
    <t>LP GLASGOW LLC</t>
  </si>
  <si>
    <t>220 WESTWOOD ST.,GLASGOW,KY,42141</t>
  </si>
  <si>
    <t>GREEN ACRES HEALTHCARE</t>
  </si>
  <si>
    <t>402 W. FARTHING STREET</t>
  </si>
  <si>
    <t>FARTHING MAYFIELD OPCO LLC</t>
  </si>
  <si>
    <t>402 W. FARTHING STREET,MAYFIELD,KY,42066</t>
  </si>
  <si>
    <t>SIGNATURE HEALTHCARE AT COLONIAL REHAB &amp; WELLNESS</t>
  </si>
  <si>
    <t>708 BARTLEY AVENUE</t>
  </si>
  <si>
    <t>LP BARDSTOWN LLC</t>
  </si>
  <si>
    <t>708 BARTLEY AVENUE,BARDSTOWN,KY,40004</t>
  </si>
  <si>
    <t>COVINGTON'S CONVALESCENT CENTER</t>
  </si>
  <si>
    <t>115 CAYCE STREET</t>
  </si>
  <si>
    <t>COVINGTON'S CONVALESCENT CENTER, INC.</t>
  </si>
  <si>
    <t>115 CAYCE STREET,HOPKINSVILLE,KY,42240</t>
  </si>
  <si>
    <t>BRACKEN POST-ACUTE AND REHABILITATION CENTER</t>
  </si>
  <si>
    <t>5269 ASBURY ROAD</t>
  </si>
  <si>
    <t>Bracken</t>
  </si>
  <si>
    <t>AUGUSTA KY OPCO LLC</t>
  </si>
  <si>
    <t>5269 ASBURY ROAD,AUGUSTA,KY,41002</t>
  </si>
  <si>
    <t>HERMITAGE CARE AND REHABILITATION CENTER</t>
  </si>
  <si>
    <t>1614 WEST PARRISH AVENUE</t>
  </si>
  <si>
    <t>LP OWENSBORO LLC</t>
  </si>
  <si>
    <t>1614 WEST PARRISH AVENUE,OWENSBORO,KY,42301</t>
  </si>
  <si>
    <t>SYCAMORE HEIGHTS HEALTH AND REHABILITATION</t>
  </si>
  <si>
    <t>2141 SYCAMORE AVENUE</t>
  </si>
  <si>
    <t>CV LOUISVILLE OPCO I, LLC</t>
  </si>
  <si>
    <t>2141 SYCAMORE AVENUE,LOUISVILLE,KY,40206</t>
  </si>
  <si>
    <t>SIGNATURE HEALTHCARE AT JEFFERSON PLACE REHAB &amp; WE</t>
  </si>
  <si>
    <t>1705 HERR LANE</t>
  </si>
  <si>
    <t>LP LOUISVILLE HERR LANE LLC</t>
  </si>
  <si>
    <t>1705 HERR LANE,LOUISVILLE,KY,40222</t>
  </si>
  <si>
    <t>SIGNATURE HEALTHCARE OF EAST LOUISVILLE</t>
  </si>
  <si>
    <t>2529 SIX MILE LANE</t>
  </si>
  <si>
    <t>LP LOUISVILLE EAST LLC</t>
  </si>
  <si>
    <t>2529 SIX MILE LANE,LOUISVILLE,KY,40220</t>
  </si>
  <si>
    <t>STANTON NURSING AND REHABILITATION CENTER</t>
  </si>
  <si>
    <t>31 DERICKSON LANE</t>
  </si>
  <si>
    <t>Powell</t>
  </si>
  <si>
    <t>STANTON HEALTH CENTER LLC</t>
  </si>
  <si>
    <t>31 DERICKSON LANE,STANTON,KY,40380</t>
  </si>
  <si>
    <t>BRANDENBURG NURSING AND REHABILITATION CENTER</t>
  </si>
  <si>
    <t>814 OLD EKRON ROAD</t>
  </si>
  <si>
    <t>BRANDENBURG</t>
  </si>
  <si>
    <t>BRANDENBURG OPCO LLC</t>
  </si>
  <si>
    <t>814 OLD EKRON ROAD,BRANDENBURG,KY,40108</t>
  </si>
  <si>
    <t>FORDSVILLE NURSING AND REHABILITATION CENTER</t>
  </si>
  <si>
    <t>313 MAIN STREET</t>
  </si>
  <si>
    <t>FORDSVILLE</t>
  </si>
  <si>
    <t>FORDSVILLE OPCO LLC</t>
  </si>
  <si>
    <t>313 MAIN STREET,FORDSVILLE,KY,42343</t>
  </si>
  <si>
    <t>RIVER VALLEY NURSING HOME</t>
  </si>
  <si>
    <t>305 TAYLOR STREET #402</t>
  </si>
  <si>
    <t>Pendleton</t>
  </si>
  <si>
    <t>BUTLER REST HOME, INC</t>
  </si>
  <si>
    <t>305 TAYLOR STREET #402,BUTLER,KY,41006</t>
  </si>
  <si>
    <t>BEDFORD SPRINGS HEALTH AND REHABILITATION</t>
  </si>
  <si>
    <t>50 SHEPHERD LANE</t>
  </si>
  <si>
    <t>Trimble</t>
  </si>
  <si>
    <t>BEDFORD KY OPCO LLC</t>
  </si>
  <si>
    <t>50 SHEPHERD LANE,BEDFORD,KY,40006</t>
  </si>
  <si>
    <t>ROBERTSON COUNTY HEALTH CARE FACILITY</t>
  </si>
  <si>
    <t>1030 KENTONTOWN ROAD</t>
  </si>
  <si>
    <t>MOUNT OLIVET</t>
  </si>
  <si>
    <t>Robertson</t>
  </si>
  <si>
    <t>ROBERTSON OPERATIONS LLC</t>
  </si>
  <si>
    <t>1030 KENTONTOWN ROAD,MOUNT OLIVET,KY,41064</t>
  </si>
  <si>
    <t>GALLATIN NURSING &amp; REHAB</t>
  </si>
  <si>
    <t>499 CENTER STREET</t>
  </si>
  <si>
    <t>GALLATINIDENCE OPCO LLC</t>
  </si>
  <si>
    <t>499 CENTER STREET,WARSAW,KY,41095</t>
  </si>
  <si>
    <t>KINDRED HOSPITAL - LOUISVILLE</t>
  </si>
  <si>
    <t>1313 ST. ANTHONY PLACE</t>
  </si>
  <si>
    <t>KINDRED HOSPITALS LIMITED PARTNERSHIP</t>
  </si>
  <si>
    <t>1313 ST. ANTHONY PLACE,LOUISVILLE,KY,40205</t>
  </si>
  <si>
    <t>NEW CASTLE NURSING &amp; REHAB</t>
  </si>
  <si>
    <t>50 ADAMS STREET</t>
  </si>
  <si>
    <t>NEW CASTLEIDENCE OPCO LLC</t>
  </si>
  <si>
    <t>50 ADAMS STREET,NEW CASTLE,KY,40050</t>
  </si>
  <si>
    <t>GLASGOW STATE NURSING FACILITY</t>
  </si>
  <si>
    <t>207 STATE AVENUE</t>
  </si>
  <si>
    <t>207 STATE AVENUE,GLASGOW,KY,42141</t>
  </si>
  <si>
    <t>OWENTON HEALTHCARE AND REHABILITATION</t>
  </si>
  <si>
    <t>905 HWY 127 NORTH</t>
  </si>
  <si>
    <t>OWENTON</t>
  </si>
  <si>
    <t>OWENTON KY OPCO LLC</t>
  </si>
  <si>
    <t>905 HWY 127 NORTH,OWENTON,KY,40359</t>
  </si>
  <si>
    <t>CORBIN HEALTH AND REHABILITATION CENTER</t>
  </si>
  <si>
    <t>270 BACON CREEK ROAD</t>
  </si>
  <si>
    <t>CORBIN NURSING HOME, INC.</t>
  </si>
  <si>
    <t>270 BACON CREEK ROAD,CORBIN,KY,40702</t>
  </si>
  <si>
    <t>MASONIC HOME OF SHELBYVILLE</t>
  </si>
  <si>
    <t>711 FRANKFORT ROAD</t>
  </si>
  <si>
    <t>MASONIC HOMES OF KENTUCKY INC.</t>
  </si>
  <si>
    <t>711 FRANKFORT ROAD,SHELBYVILLE,KY,40066</t>
  </si>
  <si>
    <t>MARTIN COUNTY HEALTH CARE FACILITY</t>
  </si>
  <si>
    <t>62 MAUDE ROAD</t>
  </si>
  <si>
    <t>INEZ</t>
  </si>
  <si>
    <t>MARTIN MANOR OPERATIONS LLC</t>
  </si>
  <si>
    <t>62 MAUDE ROAD,INEZ,KY,41224</t>
  </si>
  <si>
    <t>SIGNATURE HEALTHCARE OF HART COUNTY REHAB &amp; WELLNE</t>
  </si>
  <si>
    <t>1505 SOUTH DIXIE STREET</t>
  </si>
  <si>
    <t>HORSE CAVE</t>
  </si>
  <si>
    <t>LP HORSE CAVE LLC</t>
  </si>
  <si>
    <t>1505 SOUTH DIXIE STREET,HORSE CAVE,KY,42749</t>
  </si>
  <si>
    <t>COUNTRYSIDE CENTER FOR REHABILITATION AND NURSING</t>
  </si>
  <si>
    <t>47 MARGO AVENUE</t>
  </si>
  <si>
    <t>BARDWELL</t>
  </si>
  <si>
    <t>Carlisle</t>
  </si>
  <si>
    <t>COUNTRYSIDE CENTER FOR REHABILITATION AND NURSING, LLC</t>
  </si>
  <si>
    <t>47 MARGO AVENUE,BARDWELL,KY,42023</t>
  </si>
  <si>
    <t>HIGHLANDSPRING OF FT THOMAS</t>
  </si>
  <si>
    <t>960 HIGHLAND AVENUE</t>
  </si>
  <si>
    <t>HIGHLANDSPRING HEALTH CARE AND REHABILITATION LLC</t>
  </si>
  <si>
    <t>960 HIGHLAND AVENUE,FORT THOMAS,KY,41075</t>
  </si>
  <si>
    <t>BEREA HEALTH AND REHABILITATION</t>
  </si>
  <si>
    <t>601 RICHMOND ROAD</t>
  </si>
  <si>
    <t>BEREA HEALTHCARE LLC</t>
  </si>
  <si>
    <t>601 RICHMOND ROAD,BEREA,KY,40403</t>
  </si>
  <si>
    <t>T J SAMSON COMMUNITY HOSPITAL</t>
  </si>
  <si>
    <t>1301 N RACE STREET</t>
  </si>
  <si>
    <t>1301 N RACE STREET,GLASGOW,KY,42141</t>
  </si>
  <si>
    <t>MASONIC HOME OF LOUISVILLE</t>
  </si>
  <si>
    <t>240 MASONIC HOME DRIVE</t>
  </si>
  <si>
    <t>MASONIC HOME</t>
  </si>
  <si>
    <t>240 MASONIC HOME DRIVE,MASONIC HOME,KY,40041</t>
  </si>
  <si>
    <t>EDGEMONT HEALTHCARE</t>
  </si>
  <si>
    <t>323 WEBSTER AVENUE</t>
  </si>
  <si>
    <t>EDGEMONT HEALTHCARE INC</t>
  </si>
  <si>
    <t>323 WEBSTER AVENUE,CYNTHIANA,KY,41031</t>
  </si>
  <si>
    <t>WOODLAND OAKS</t>
  </si>
  <si>
    <t>1820 OAKVIEW ROAD</t>
  </si>
  <si>
    <t>Boyd</t>
  </si>
  <si>
    <t>WOODLAND OAKS OPERATIONS, LLC</t>
  </si>
  <si>
    <t>1820 OAKVIEW ROAD,ASHLAND,KY,41101</t>
  </si>
  <si>
    <t>ST ELIZABETH FLORENCE SNF</t>
  </si>
  <si>
    <t>85 NORTH GRAND AVENUE, 2SW</t>
  </si>
  <si>
    <t>85 NORTH GRAND AVENUE, 2SW,FORT THOMAS,KY,41075</t>
  </si>
  <si>
    <t>THE TRANSITIONAL CARE CENTER OF OWENSBORO</t>
  </si>
  <si>
    <t>1201 PLEASANT VALLEY ROAD</t>
  </si>
  <si>
    <t>OWENSBORO HEALTH INC</t>
  </si>
  <si>
    <t>1201 PLEASANT VALLEY ROAD,OWENSBORO,KY,42303</t>
  </si>
  <si>
    <t>HEARTLAND VILLA CENTER</t>
  </si>
  <si>
    <t>8005 US HWY 60 WEST</t>
  </si>
  <si>
    <t>LEWISPORT</t>
  </si>
  <si>
    <t>HBR LEWISPORT, LLC</t>
  </si>
  <si>
    <t>8005 US HWY 60 WEST,LEWISPORT,KY,42351</t>
  </si>
  <si>
    <t>HEARTHSTONE PLACE</t>
  </si>
  <si>
    <t>506 ALLENSVILLE ROAD</t>
  </si>
  <si>
    <t>ELKTON</t>
  </si>
  <si>
    <t>Todd</t>
  </si>
  <si>
    <t>BOLSTER &amp; JEFFRIES HEALTH CARE GROUP LLC</t>
  </si>
  <si>
    <t>506 ALLENSVILLE ROAD,ELKTON,KY,42220</t>
  </si>
  <si>
    <t>EDMONSON CENTER</t>
  </si>
  <si>
    <t>813 SOUTH MAIN STREET</t>
  </si>
  <si>
    <t>BROWNSVILLE</t>
  </si>
  <si>
    <t>Edmonson</t>
  </si>
  <si>
    <t>HBR BROWNSVILLE, LLC</t>
  </si>
  <si>
    <t>813 SOUTH MAIN STREET,BROWNSVILLE,KY,42210</t>
  </si>
  <si>
    <t>HENDERSON NURSING AND REHABILITATION CENTER</t>
  </si>
  <si>
    <t>2500 NORTH ELM STREET</t>
  </si>
  <si>
    <t>HENDERSON OPCO LLC</t>
  </si>
  <si>
    <t>2500 NORTH ELM STREET,HENDERSON,KY,42420</t>
  </si>
  <si>
    <t>LAKE CUMBERLAND REGIONAL HOSPITAL SCU</t>
  </si>
  <si>
    <t>305 LANGDON STREET</t>
  </si>
  <si>
    <t>LAKE CUMBERLAND REGIONAL HOSPITAL LLC</t>
  </si>
  <si>
    <t>305 LANGDON STREET,SOMERSET,KY,42503</t>
  </si>
  <si>
    <t>LIBERTY CARE AND REHABILITATION CENTER</t>
  </si>
  <si>
    <t>616 S WALLACE WILKINSON BLVD</t>
  </si>
  <si>
    <t>Casey</t>
  </si>
  <si>
    <t>LP LIBERTY, LLC</t>
  </si>
  <si>
    <t>616 S WALLACE WILKINSON BLVD,LIBERTY,KY,42539</t>
  </si>
  <si>
    <t>CRESTVIEW HEALTHCARE AND REHABILITATION</t>
  </si>
  <si>
    <t>1871 MIDLAND TRAIL</t>
  </si>
  <si>
    <t>SHELBYVILLE KY OPCO LLC</t>
  </si>
  <si>
    <t>1871 MIDLAND TRAIL,SHELBYVILLE,KY,40065</t>
  </si>
  <si>
    <t>RIVER'S BEND RETIREMENT COMMUNITY</t>
  </si>
  <si>
    <t>300 BEECH STREET</t>
  </si>
  <si>
    <t>RBRC, INC.</t>
  </si>
  <si>
    <t>300 BEECH STREET,KUTTAWA,KY,42055</t>
  </si>
  <si>
    <t>MOUNTAIN MANOR OF PAINTSVILLE</t>
  </si>
  <si>
    <t>1025 EUCLID AVENUE</t>
  </si>
  <si>
    <t>PAINTSVILLE</t>
  </si>
  <si>
    <t>PAINTSVILLE INVESTORS, LLC</t>
  </si>
  <si>
    <t>1025 EUCLID AVENUE,PAINTSVILLE,KY,41240</t>
  </si>
  <si>
    <t>ELLIOTT NURSING AND REHABILITATION</t>
  </si>
  <si>
    <t>RT 32  EAST, HOWARD CREEK RD</t>
  </si>
  <si>
    <t>SANDY HOOK</t>
  </si>
  <si>
    <t>Elliott</t>
  </si>
  <si>
    <t>ELLIOTT NURSING AND REHABILITATION LLC</t>
  </si>
  <si>
    <t>RT 32  EAST, HOWARD CREEK RD,SANDY HOOK,KY,41171</t>
  </si>
  <si>
    <t>BOYD NURSING AND REHABILITATION</t>
  </si>
  <si>
    <t>12100 PRINCELAND SPUR</t>
  </si>
  <si>
    <t>BOYD NURSING AND REHABILITATION LLC</t>
  </si>
  <si>
    <t>12100 PRINCELAND SPUR,ASHLAND,KY,41102</t>
  </si>
  <si>
    <t>1800 WESTEN AVENUE</t>
  </si>
  <si>
    <t>1800 WESTEN AVENUE,BOWLING GREEN,KY,42104</t>
  </si>
  <si>
    <t>FLAGET MEMORIAL HOSPITAL NF</t>
  </si>
  <si>
    <t>4305 NEW SHEPHERDSVILLE ROAD</t>
  </si>
  <si>
    <t>FLAGET HEALTHCARE INC</t>
  </si>
  <si>
    <t>4305 NEW SHEPHERDSVILLE ROAD,BARDSTOWN,KY,40004</t>
  </si>
  <si>
    <t>EDGEWOOD ESTATES</t>
  </si>
  <si>
    <t>195 BERRYMAN ROAD</t>
  </si>
  <si>
    <t>FRENCHBURG</t>
  </si>
  <si>
    <t>Menifee</t>
  </si>
  <si>
    <t>MENIFEE COUNTY NURSING HOME CORPORATION</t>
  </si>
  <si>
    <t>195 BERRYMAN ROAD,FRENCHBURG,KY,40322</t>
  </si>
  <si>
    <t>BAPTIST HEALTH HARDIN</t>
  </si>
  <si>
    <t>913 NORTH DIXIE AVENUE</t>
  </si>
  <si>
    <t>BAPTIST HEALTHCARE SYSTEM INC</t>
  </si>
  <si>
    <t>913 NORTH DIXIE AVENUE,ELIZABETHTOWN,KY,42701</t>
  </si>
  <si>
    <t>CLARK REGIONAL MEDICAL CENTER</t>
  </si>
  <si>
    <t>175 HOSPITAL DRIVE</t>
  </si>
  <si>
    <t>KENTUCKY HOSPITAL, LLC</t>
  </si>
  <si>
    <t>175 HOSPITAL DRIVE,WINCHESTER,KY,40391</t>
  </si>
  <si>
    <t>ST CLAIRE MEDICAL CENTER</t>
  </si>
  <si>
    <t>222 MEDICAL CIRCLE</t>
  </si>
  <si>
    <t>ST. CLAIRE MEDICAL CENTER INC</t>
  </si>
  <si>
    <t>222 MEDICAL CIRCLE,MOREHEAD,KY,40351</t>
  </si>
  <si>
    <t>TRI-CITIES NURSING AND REHABILITATION CENTER</t>
  </si>
  <si>
    <t>19101 US HIGHWAY 119 NORTH</t>
  </si>
  <si>
    <t>CUMBERLAND</t>
  </si>
  <si>
    <t>19101 US HIGHWAY 119 NORTH,CUMBERLAND,KY,40823</t>
  </si>
  <si>
    <t>THE HERITAGE</t>
  </si>
  <si>
    <t>192 BACON CREEK ROAD</t>
  </si>
  <si>
    <t>WHITLEY OPERATIONS LLC</t>
  </si>
  <si>
    <t>192 BACON CREEK ROAD,CORBIN,KY,40702</t>
  </si>
  <si>
    <t>MAGNOLIA VILLAGE</t>
  </si>
  <si>
    <t>1381 CAMPBELL LANE</t>
  </si>
  <si>
    <t>HBR CAMPBELL LANE, LLC</t>
  </si>
  <si>
    <t>1381 CAMPBELL LANE,BOWLING GREEN,KY,42104</t>
  </si>
  <si>
    <t>WELLINGTON PARC OF OWENSBORO</t>
  </si>
  <si>
    <t>2885 NEW HARTFORD ROAD</t>
  </si>
  <si>
    <t>WELLINGTON PARC HEALTH SYSTEMS, INC.</t>
  </si>
  <si>
    <t>2885 NEW HARTFORD ROAD,OWENSBORO,KY,42303</t>
  </si>
  <si>
    <t>THE VILLAGE OF LEBANON II, LLC</t>
  </si>
  <si>
    <t>105 VILLAGE WAY</t>
  </si>
  <si>
    <t>VILLAGE OF LEBANON II, LLC</t>
  </si>
  <si>
    <t>105 VILLAGE WAY,LEBANON,KY,40033</t>
  </si>
  <si>
    <t>RICHWOOD NURSING &amp; REHAB</t>
  </si>
  <si>
    <t>1012 RICHWOOD WAY</t>
  </si>
  <si>
    <t>Oldham</t>
  </si>
  <si>
    <t>RICHWOODIDENCE OPCO LLC</t>
  </si>
  <si>
    <t>1012 RICHWOOD WAY,LA GRANGE,KY,40031</t>
  </si>
  <si>
    <t>VILLAGE CARE CENTER</t>
  </si>
  <si>
    <t>2990 RIGGS AVENUE</t>
  </si>
  <si>
    <t>ERLANGER</t>
  </si>
  <si>
    <t>BAPTIST CONVALESCENT CENTER, INC.</t>
  </si>
  <si>
    <t>2990 RIGGS AVENUE,ERLANGER,KY,41018</t>
  </si>
  <si>
    <t>NAZARETH HOME CLIFTON</t>
  </si>
  <si>
    <t>2120 PAYNE STREET</t>
  </si>
  <si>
    <t>2120 PAYNE STREET,LOUISVILLE,KY,40206</t>
  </si>
  <si>
    <t>KENSINGTON CENTER</t>
  </si>
  <si>
    <t>225 SAINT JOHN ROAD</t>
  </si>
  <si>
    <t>HBR ELIZABETHTOWN, LLC</t>
  </si>
  <si>
    <t>225 SAINT JOHN ROAD,ELIZABETHTOWN,KY,42701</t>
  </si>
  <si>
    <t>CAMBRIDGE PLACE GROUP, LLC</t>
  </si>
  <si>
    <t>2020 CAMBRIDGE DRIVE</t>
  </si>
  <si>
    <t>2020 CAMBRIDGE DRIVE,LEXINGTON,KY,40504</t>
  </si>
  <si>
    <t>WOODCREST NURSING AND REHABILITATION CENTER</t>
  </si>
  <si>
    <t>3876 TURKEYFOOT ROAD</t>
  </si>
  <si>
    <t>ELSMERE</t>
  </si>
  <si>
    <t>WOODCREST OPERATING COMPANY LLC</t>
  </si>
  <si>
    <t>3876 TURKEYFOOT ROAD,ELSMERE,KY,41018</t>
  </si>
  <si>
    <t>BLUEGRASS CARE &amp; REHABILITATION CENTER</t>
  </si>
  <si>
    <t>3576 PIMLICO PARKWAY</t>
  </si>
  <si>
    <t>LP LEXINGTON PIMLICO, LLC</t>
  </si>
  <si>
    <t>3576 PIMLICO PARKWAY,LEXINGTON,KY,40517</t>
  </si>
  <si>
    <t>VILLASPRING OF ERLANGER</t>
  </si>
  <si>
    <t>4220 HOUSTON ROAD</t>
  </si>
  <si>
    <t>VILLASPRING HEALTH CARE CENTER LLC</t>
  </si>
  <si>
    <t>4220 HOUSTON ROAD,ERLANGER,KY,41018</t>
  </si>
  <si>
    <t>KINGSBROOK LIFECARE CENTER</t>
  </si>
  <si>
    <t>2500 STATE ROUTE 5</t>
  </si>
  <si>
    <t>ASHLAND NURSING HOME CORPORATION</t>
  </si>
  <si>
    <t>2500 STATE ROUTE 5,ASHLAND,KY,41102</t>
  </si>
  <si>
    <t>TELFORD TERRACE</t>
  </si>
  <si>
    <t>1025 ROBERT L TELFORD DRIVE</t>
  </si>
  <si>
    <t>MCCREADY MANOR, INC</t>
  </si>
  <si>
    <t>1025 ROBERT L TELFORD DRIVE,RICHMOND,KY,40475</t>
  </si>
  <si>
    <t>VALHALLA POST ACUTE</t>
  </si>
  <si>
    <t>300 SHELBY STATION DRIVE</t>
  </si>
  <si>
    <t>LAKE FOREST POST ACUTE LLC</t>
  </si>
  <si>
    <t>300 SHELBY STATION DRIVE,LOUISVILLE,KY,40245</t>
  </si>
  <si>
    <t>SENECA PLACE</t>
  </si>
  <si>
    <t>3526 DUTCHMANS LANE</t>
  </si>
  <si>
    <t>SENECA PLACE LLC</t>
  </si>
  <si>
    <t>3526 DUTCHMANS LANE,LOUISVILLE,KY,40205</t>
  </si>
  <si>
    <t>GLEN RIDGE HEALTH CAMPUS</t>
  </si>
  <si>
    <t>6415 CALM RIVER WAY</t>
  </si>
  <si>
    <t>TRILOGY HEALTHCARE OF GLEN RIDGE LLC</t>
  </si>
  <si>
    <t>6415 CALM RIVER WAY,LOUISVILLE,KY,40299</t>
  </si>
  <si>
    <t>PARK TERRACE HEALTH CAMPUS</t>
  </si>
  <si>
    <t>9700 STONESTREET ROAD</t>
  </si>
  <si>
    <t>TRILOGY HEALTHCARE OF LOUISVILLE SOUTHWEST, LLC</t>
  </si>
  <si>
    <t>9700 STONESTREET ROAD,LOUISVILLE,KY,40272</t>
  </si>
  <si>
    <t>LEXINGTON PREMIER NURSING &amp; REHAB, LLC</t>
  </si>
  <si>
    <t>2770 PALUMBO DRIVE</t>
  </si>
  <si>
    <t>LEXINGTON PREMIER NURSING &amp; REHAB LLC</t>
  </si>
  <si>
    <t>2770 PALUMBO DRIVE,LEXINGTON,KY,40509</t>
  </si>
  <si>
    <t>BEDROCK HC AT GREEN MEADOWS, LLC</t>
  </si>
  <si>
    <t>310 BOXWOOD RUN ROAD</t>
  </si>
  <si>
    <t>MOUNT WASHINGTON</t>
  </si>
  <si>
    <t>Bullitt</t>
  </si>
  <si>
    <t>BEDROCK HC AT GREEN MEADOWS LLC</t>
  </si>
  <si>
    <t>310 BOXWOOD RUN ROAD,MOUNT WASHINGTON,KY,40047</t>
  </si>
  <si>
    <t>BRECKINRIDGE PLACE</t>
  </si>
  <si>
    <t>170 SYKES BOULEVARD</t>
  </si>
  <si>
    <t>BRECKINRIDGE SERVICES INC</t>
  </si>
  <si>
    <t>170 SYKES BOULEVARD,MORGANFIELD,KY,42437</t>
  </si>
  <si>
    <t>WESTPORT PLACE HEALTH CAMPUS</t>
  </si>
  <si>
    <t>4247 WESTPORT ROAD</t>
  </si>
  <si>
    <t>TRILOGY HEALTHCARE OF LOUISVILLE EAST, LLC</t>
  </si>
  <si>
    <t>4247 WESTPORT ROAD,LOUISVILLE,KY,40207</t>
  </si>
  <si>
    <t>CARDINAL HILL SKILLED REHABILITATION UNIT</t>
  </si>
  <si>
    <t>2050 VERSAILLES ROAD</t>
  </si>
  <si>
    <t>ENCOMPASS HEALTH REHABILITATION HOSPITAL OF CARDINAL HILL, LLC</t>
  </si>
  <si>
    <t>2050 VERSAILLES ROAD,LEXINGTON,KY,40504</t>
  </si>
  <si>
    <t>LANDMARK OF RIVER CITY REHABILITATION AND NURSING</t>
  </si>
  <si>
    <t>1015 WEST MAGAZINE STREET</t>
  </si>
  <si>
    <t>LANDMARK OF RIVER CITY REHABILITATION AND NURSING CENTER</t>
  </si>
  <si>
    <t>1015 WEST MAGAZINE STREET,LOUISVILLE,KY,40203</t>
  </si>
  <si>
    <t>CLINTON PLACE</t>
  </si>
  <si>
    <t>106 PADGETT DRIVE</t>
  </si>
  <si>
    <t>BIRCHWOOD NURSING AND REHABILITATION LLC</t>
  </si>
  <si>
    <t>106 PADGETT DRIVE,CLINTON,KY,42031</t>
  </si>
  <si>
    <t>THE WILLOWS AT HAMBURG</t>
  </si>
  <si>
    <t>2531 OLD ROSEBUD ROAD</t>
  </si>
  <si>
    <t>TRILOGY HEALTHCARE OF FAYETTE I LLC</t>
  </si>
  <si>
    <t>2531 OLD ROSEBUD ROAD,LEXINGTON,KY,40509</t>
  </si>
  <si>
    <t>PAUL E PATTON EASTERN KY VETERANS CENTER</t>
  </si>
  <si>
    <t>200 VETERANS DRIVE</t>
  </si>
  <si>
    <t>200 VETERANS DRIVE,HAZARD,KY,41701</t>
  </si>
  <si>
    <t>JOSEPH EDDIE BALLARD WESTERN KENTUCKY VETERANS CEN</t>
  </si>
  <si>
    <t>926 VETERANS DRIVE</t>
  </si>
  <si>
    <t>HANSON</t>
  </si>
  <si>
    <t>926 VETERANS DRIVE,HANSON,KY,42413</t>
  </si>
  <si>
    <t>THOMSON-HOOD VETERANS CENTER</t>
  </si>
  <si>
    <t>100 VETERANS DRIVE</t>
  </si>
  <si>
    <t>WILMORE</t>
  </si>
  <si>
    <t>100 VETERANS DRIVE,WILMORE,KY,40390</t>
  </si>
  <si>
    <t>THE WILLOWS AT CITATION</t>
  </si>
  <si>
    <t>1376 SILVER SPRINGS DRIVE</t>
  </si>
  <si>
    <t>TRILOGY HEALTHCARE OF FAYETTE III LLC</t>
  </si>
  <si>
    <t>1376 SILVER SPRINGS DRIVE,LEXINGTON,KY,40511</t>
  </si>
  <si>
    <t>COLDSPRING TRANSITIONAL CARE CENTER</t>
  </si>
  <si>
    <t>COLD SPRING</t>
  </si>
  <si>
    <t>COLDSPRING TRANSITIONAL CARE CENTER LLC</t>
  </si>
  <si>
    <t>300 PLAZA DRIVE,COLD SPRING,KY,41076</t>
  </si>
  <si>
    <t>SIGNATURE HEALTHCARE AT U OF L MARY &amp; ELIZABETH H</t>
  </si>
  <si>
    <t>1850 BLUEGRASS AVENUE, UNIT 3C</t>
  </si>
  <si>
    <t>LP LOUISVILLE HOSPITAL SOUTH LLC</t>
  </si>
  <si>
    <t>1850 BLUEGRASS AVENUE, UNIT 3C,LOUISVILLE,KY,40215</t>
  </si>
  <si>
    <t>FOREST SPRINGS HEALTH CAMPUS</t>
  </si>
  <si>
    <t>4120 WOODED ACRE LANE</t>
  </si>
  <si>
    <t>TRILOGY HEALTHCARE OF LOUISVILLE NORTHEAST, LLC</t>
  </si>
  <si>
    <t>4120 WOODED ACRE LANE,LOUISVILLE,KY,40245</t>
  </si>
  <si>
    <t>THE HOME PLACE AT MIDWAY</t>
  </si>
  <si>
    <t>101 SEXTON WAY</t>
  </si>
  <si>
    <t>THE HOMEPLACE AT MIDWAY INC</t>
  </si>
  <si>
    <t>101 SEXTON WAY,MIDWAY,KY,40347</t>
  </si>
  <si>
    <t>KINGS DAUGHTERS MEDICAL CENTER</t>
  </si>
  <si>
    <t>2201 LEXINGTON AVENUE</t>
  </si>
  <si>
    <t>ASHLAND HOSPITAL CORPORATION</t>
  </si>
  <si>
    <t>2201 LEXINGTON AVENUE,ASHLAND,KY,41101</t>
  </si>
  <si>
    <t>EMERALD TRACE</t>
  </si>
  <si>
    <t>3802 TURKEYFOOT ROAD</t>
  </si>
  <si>
    <t>3802 TURKEYFOOT ROAD,ELSMERE,KY,41018</t>
  </si>
  <si>
    <t>THE WILLOWS AT FRITZ FARM</t>
  </si>
  <si>
    <t>2710 MAN O' WAR BOULEVARD</t>
  </si>
  <si>
    <t>TRILOGY HEALTHCARE OF FAYETTE II LLC</t>
  </si>
  <si>
    <t>2710 MAN O' WAR BOULEVARD,LEXINGTON,KY,40515</t>
  </si>
  <si>
    <t>RADCLIFF VETERANS CENTER</t>
  </si>
  <si>
    <t>100 VETERANS DRIVE,RADCLIFF,KY,40160</t>
  </si>
  <si>
    <t>THE SEASONS AT ALEXANDRIA</t>
  </si>
  <si>
    <t>7341 E ALEXANDRIA PIKE</t>
  </si>
  <si>
    <t>7341 E ALEXANDRIA PIKE,ALEXANDRIA,KY,41001</t>
  </si>
  <si>
    <t>THE SPRINGS AT STONY BROOK</t>
  </si>
  <si>
    <t>2200 STONY BROOK DRIVE</t>
  </si>
  <si>
    <t>TRILOGY HEALTHCARE OF JEFFERSON II, LLC</t>
  </si>
  <si>
    <t>2200 STONY BROOK DRIVE,LOUISVILLE,KY,40220</t>
  </si>
  <si>
    <t>BOONESPRING TRANSITIONAL CARE CENTER, LLC</t>
  </si>
  <si>
    <t>10250 US HWY 42</t>
  </si>
  <si>
    <t>UNION</t>
  </si>
  <si>
    <t>10250 US HWY 42,UNION,KY,41091</t>
  </si>
  <si>
    <t>SANDERS RIDGE HEALTH CAMPUS</t>
  </si>
  <si>
    <t>119 EAST SANDERS LANE</t>
  </si>
  <si>
    <t>TRILOGY HEALTHCARE OF BULLITT, LLC</t>
  </si>
  <si>
    <t>119 EAST SANDERS LANE,MOUNT WASHINGTON,KY,40047</t>
  </si>
  <si>
    <t>LA</t>
  </si>
  <si>
    <t>ME</t>
  </si>
  <si>
    <t>MD</t>
  </si>
  <si>
    <t>MA</t>
  </si>
  <si>
    <t>MI</t>
  </si>
  <si>
    <t>MN</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</si>
  <si>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</si>
  <si>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</si>
  <si>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</si>
  <si>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</si>
  <si>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</si>
  <si>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</si>
  <si>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</si>
  <si>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</si>
  <si>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</si>
  <si>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</si>
  <si>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</si>
  <si>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</si>
  <si>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</si>
  <si>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</si>
  <si>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</si>
  <si>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</si>
  <si>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</si>
  <si>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</si>
  <si>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</si>
  <si>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</si>
  <si>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</si>
  <si>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</si>
  <si>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</si>
  <si>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</si>
  <si>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</si>
  <si>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</si>
  <si>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</si>
  <si>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</si>
  <si>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</si>
  <si>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</si>
  <si>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</si>
  <si>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</si>
  <si>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4</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</si>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</sst>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281" totalsRowShown="0" headerRowDxfId="53">
  <autoFilter ref="A1:DA281" xr:uid="{00000000-0009-0000-0100-000001000000}"/>
  <sortState xmlns:xlrd2="http://schemas.microsoft.com/office/spreadsheetml/2017/richdata2" ref="A2:DA281">
    <sortCondition ref="D1:D281"/>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281"/>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1531</v>
      </c>
      <c r="C1" s="2" t="s">
        <v>0</v>
      </c>
      <c r="D1" s="2" t="s">
        <v>1</v>
      </c>
      <c r="E1" s="2" t="s">
        <v>1535</v>
      </c>
      <c r="F1" s="2" t="s">
        <v>1534</v>
      </c>
      <c r="G1" s="2" t="s">
        <v>9</v>
      </c>
      <c r="H1" s="2" t="s">
        <v>11</v>
      </c>
      <c r="I1" s="2" t="s">
        <v>1533</v>
      </c>
      <c r="J1" s="2" t="s">
        <v>18</v>
      </c>
      <c r="K1" s="2" t="s">
        <v>19</v>
      </c>
      <c r="L1" s="2" t="s">
        <v>22</v>
      </c>
      <c r="M1" s="2" t="s">
        <v>24</v>
      </c>
      <c r="N1" s="2" t="s">
        <v>34</v>
      </c>
      <c r="O1" s="2" t="s">
        <v>26</v>
      </c>
      <c r="P1" s="2" t="s">
        <v>28</v>
      </c>
      <c r="Q1" s="2" t="s">
        <v>30</v>
      </c>
      <c r="R1" s="2" t="s">
        <v>32</v>
      </c>
      <c r="S1" s="2" t="s">
        <v>36</v>
      </c>
      <c r="T1" s="20" t="s">
        <v>1554</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1555</v>
      </c>
      <c r="AJ1" s="2" t="s">
        <v>54</v>
      </c>
      <c r="AK1" s="2" t="s">
        <v>55</v>
      </c>
      <c r="AL1" s="2" t="s">
        <v>56</v>
      </c>
      <c r="AM1" s="2" t="s">
        <v>57</v>
      </c>
      <c r="AN1" s="2" t="s">
        <v>58</v>
      </c>
      <c r="AO1" s="2" t="s">
        <v>59</v>
      </c>
      <c r="AP1" s="2" t="s">
        <v>60</v>
      </c>
      <c r="AQ1" s="2" t="s">
        <v>61</v>
      </c>
      <c r="AR1" s="20" t="s">
        <v>1556</v>
      </c>
      <c r="AS1" s="2" t="s">
        <v>87</v>
      </c>
      <c r="AT1" s="2" t="s">
        <v>88</v>
      </c>
      <c r="AU1" s="2" t="s">
        <v>89</v>
      </c>
      <c r="AV1" s="2" t="s">
        <v>90</v>
      </c>
      <c r="AW1" s="3" t="s">
        <v>91</v>
      </c>
      <c r="AX1" s="2" t="s">
        <v>92</v>
      </c>
      <c r="AY1" s="2" t="s">
        <v>93</v>
      </c>
      <c r="AZ1" s="20" t="s">
        <v>1557</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1558</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1559</v>
      </c>
      <c r="CQ1" s="2" t="s">
        <v>12</v>
      </c>
      <c r="CR1" s="2" t="s">
        <v>25</v>
      </c>
      <c r="CS1" s="2" t="s">
        <v>35</v>
      </c>
      <c r="CT1" s="2" t="s">
        <v>27</v>
      </c>
      <c r="CU1" s="2" t="s">
        <v>29</v>
      </c>
      <c r="CV1" s="2" t="s">
        <v>31</v>
      </c>
      <c r="CW1" s="2" t="s">
        <v>33</v>
      </c>
      <c r="CX1" s="2" t="s">
        <v>37</v>
      </c>
      <c r="CY1" s="2" t="s">
        <v>38</v>
      </c>
      <c r="CZ1" s="2" t="s">
        <v>39</v>
      </c>
      <c r="DA1" s="20" t="s">
        <v>1560</v>
      </c>
    </row>
    <row r="2" spans="1:105" x14ac:dyDescent="0.25">
      <c r="A2" t="s">
        <v>260</v>
      </c>
      <c r="B2" s="18" t="s">
        <v>1532</v>
      </c>
      <c r="C2" s="18">
        <v>185049</v>
      </c>
      <c r="D2" t="s">
        <v>325</v>
      </c>
      <c r="E2" t="s">
        <v>145</v>
      </c>
      <c r="F2" t="s">
        <v>166</v>
      </c>
      <c r="G2" t="s">
        <v>1546</v>
      </c>
      <c r="H2">
        <v>38.6</v>
      </c>
      <c r="I2" t="s">
        <v>108</v>
      </c>
      <c r="K2" t="s">
        <v>101</v>
      </c>
      <c r="L2" t="s">
        <v>106</v>
      </c>
      <c r="M2">
        <v>2</v>
      </c>
      <c r="N2">
        <v>1</v>
      </c>
      <c r="O2">
        <v>3</v>
      </c>
      <c r="P2">
        <v>2</v>
      </c>
      <c r="Q2">
        <v>2</v>
      </c>
      <c r="S2">
        <v>1</v>
      </c>
      <c r="U2" s="8">
        <v>3.9238900000000001</v>
      </c>
      <c r="V2" s="8">
        <v>0.66946000000000006</v>
      </c>
      <c r="W2">
        <v>49</v>
      </c>
      <c r="X2">
        <v>0.96062000000000003</v>
      </c>
      <c r="Y2">
        <v>1.63008</v>
      </c>
      <c r="Z2">
        <v>3.1182599999999998</v>
      </c>
      <c r="AA2">
        <v>0.27034999999999998</v>
      </c>
      <c r="AB2">
        <v>1.3259999999999999E-2</v>
      </c>
      <c r="AD2">
        <v>2.2938100000000001</v>
      </c>
      <c r="AE2">
        <v>33.299999999999997</v>
      </c>
      <c r="AG2">
        <v>0</v>
      </c>
      <c r="AJ2">
        <v>2.1854900000000002</v>
      </c>
      <c r="AK2">
        <v>0.75212999999999997</v>
      </c>
      <c r="AL2">
        <v>0.35193000000000002</v>
      </c>
      <c r="AM2">
        <v>3.2895500000000002</v>
      </c>
      <c r="AN2">
        <v>2.1486999999999998</v>
      </c>
      <c r="AO2">
        <v>0.93947000000000003</v>
      </c>
      <c r="AP2">
        <v>0.71238999999999997</v>
      </c>
      <c r="AQ2">
        <v>3.76614</v>
      </c>
      <c r="AS2">
        <v>0</v>
      </c>
      <c r="AT2">
        <v>2</v>
      </c>
      <c r="AU2">
        <v>0</v>
      </c>
      <c r="AV2">
        <v>2</v>
      </c>
      <c r="AW2" s="4">
        <v>1625</v>
      </c>
      <c r="AX2">
        <v>0</v>
      </c>
      <c r="AY2">
        <v>2</v>
      </c>
      <c r="BA2" s="1">
        <v>43847</v>
      </c>
      <c r="BB2">
        <v>6</v>
      </c>
      <c r="BC2">
        <v>6</v>
      </c>
      <c r="BD2">
        <v>2</v>
      </c>
      <c r="BE2">
        <v>24</v>
      </c>
      <c r="BF2">
        <v>1</v>
      </c>
      <c r="BG2">
        <v>0</v>
      </c>
      <c r="BH2">
        <v>24</v>
      </c>
      <c r="BI2" s="1">
        <v>43412</v>
      </c>
      <c r="BJ2">
        <v>4</v>
      </c>
      <c r="BK2">
        <v>4</v>
      </c>
      <c r="BL2">
        <v>0</v>
      </c>
      <c r="BM2">
        <v>24</v>
      </c>
      <c r="BN2">
        <v>1</v>
      </c>
      <c r="BO2">
        <v>0</v>
      </c>
      <c r="BP2">
        <v>24</v>
      </c>
      <c r="BQ2" s="1">
        <v>43006</v>
      </c>
      <c r="BR2">
        <v>5</v>
      </c>
      <c r="BS2">
        <v>5</v>
      </c>
      <c r="BT2">
        <v>0</v>
      </c>
      <c r="BU2">
        <v>20</v>
      </c>
      <c r="BV2">
        <v>1</v>
      </c>
      <c r="BW2">
        <v>0</v>
      </c>
      <c r="BX2">
        <v>20</v>
      </c>
      <c r="BY2">
        <v>23.332999999999998</v>
      </c>
      <c r="CA2" t="s">
        <v>327</v>
      </c>
      <c r="CB2" t="s">
        <v>328</v>
      </c>
      <c r="CC2">
        <v>42206</v>
      </c>
      <c r="CD2">
        <v>700</v>
      </c>
      <c r="CE2">
        <v>2705424111</v>
      </c>
      <c r="CF2" t="s">
        <v>100</v>
      </c>
      <c r="CG2" t="s">
        <v>101</v>
      </c>
      <c r="CH2" s="1">
        <v>24561</v>
      </c>
      <c r="CI2" t="s">
        <v>101</v>
      </c>
      <c r="CJ2" t="s">
        <v>102</v>
      </c>
      <c r="CK2" t="s">
        <v>101</v>
      </c>
      <c r="CL2" t="s">
        <v>104</v>
      </c>
      <c r="CM2" t="s">
        <v>326</v>
      </c>
      <c r="CN2">
        <v>66</v>
      </c>
      <c r="CO2" s="1">
        <v>44621</v>
      </c>
      <c r="CP2" s="1"/>
      <c r="CS2">
        <v>12</v>
      </c>
      <c r="CV2"/>
      <c r="CW2">
        <v>2</v>
      </c>
      <c r="CX2">
        <v>12</v>
      </c>
    </row>
    <row r="3" spans="1:105" x14ac:dyDescent="0.25">
      <c r="A3" t="s">
        <v>260</v>
      </c>
      <c r="B3" s="18" t="s">
        <v>1532</v>
      </c>
      <c r="C3" s="18">
        <v>185427</v>
      </c>
      <c r="D3" t="s">
        <v>1312</v>
      </c>
      <c r="E3" t="s">
        <v>402</v>
      </c>
      <c r="F3" t="s">
        <v>221</v>
      </c>
      <c r="G3" t="s">
        <v>1546</v>
      </c>
      <c r="H3">
        <v>5.0999999999999996</v>
      </c>
      <c r="I3" t="s">
        <v>108</v>
      </c>
      <c r="K3" t="s">
        <v>101</v>
      </c>
      <c r="L3" t="s">
        <v>106</v>
      </c>
      <c r="M3">
        <v>3</v>
      </c>
      <c r="N3">
        <v>1</v>
      </c>
      <c r="O3">
        <v>3</v>
      </c>
      <c r="P3">
        <v>5</v>
      </c>
      <c r="R3">
        <v>5</v>
      </c>
      <c r="S3">
        <v>1</v>
      </c>
      <c r="U3" s="8">
        <v>9.7837999999999994</v>
      </c>
      <c r="V3" s="8">
        <v>6.1464600000000003</v>
      </c>
      <c r="X3">
        <v>0.64378000000000002</v>
      </c>
      <c r="Y3">
        <v>6.7902399999999998</v>
      </c>
      <c r="Z3">
        <v>7.8923100000000002</v>
      </c>
      <c r="AA3">
        <v>5.6307700000000001</v>
      </c>
      <c r="AB3">
        <v>2.069E-2</v>
      </c>
      <c r="AC3">
        <v>6</v>
      </c>
      <c r="AD3">
        <v>2.99356</v>
      </c>
      <c r="AF3">
        <v>6</v>
      </c>
      <c r="AH3">
        <v>6</v>
      </c>
      <c r="AJ3">
        <v>2.16466</v>
      </c>
      <c r="AK3">
        <v>0.70942000000000005</v>
      </c>
      <c r="AL3">
        <v>0.41880000000000001</v>
      </c>
      <c r="AM3">
        <v>3.2928799999999998</v>
      </c>
      <c r="AN3">
        <v>2.8311500000000001</v>
      </c>
      <c r="AO3">
        <v>0.66749999999999998</v>
      </c>
      <c r="AP3">
        <v>5.4964000000000004</v>
      </c>
      <c r="AQ3">
        <v>9.3809500000000003</v>
      </c>
      <c r="AS3">
        <v>0</v>
      </c>
      <c r="AT3">
        <v>0</v>
      </c>
      <c r="AU3">
        <v>0</v>
      </c>
      <c r="AV3">
        <v>1</v>
      </c>
      <c r="AW3" s="4">
        <v>650</v>
      </c>
      <c r="AX3">
        <v>0</v>
      </c>
      <c r="AY3">
        <v>1</v>
      </c>
      <c r="BA3" s="1">
        <v>43648</v>
      </c>
      <c r="BB3">
        <v>5</v>
      </c>
      <c r="BC3">
        <v>5</v>
      </c>
      <c r="BD3">
        <v>0</v>
      </c>
      <c r="BE3">
        <v>20</v>
      </c>
      <c r="BF3">
        <v>1</v>
      </c>
      <c r="BG3">
        <v>0</v>
      </c>
      <c r="BH3">
        <v>20</v>
      </c>
      <c r="BI3" s="1">
        <v>43264</v>
      </c>
      <c r="BJ3">
        <v>1</v>
      </c>
      <c r="BK3">
        <v>1</v>
      </c>
      <c r="BL3">
        <v>0</v>
      </c>
      <c r="BM3">
        <v>16</v>
      </c>
      <c r="BN3">
        <v>1</v>
      </c>
      <c r="BO3">
        <v>0</v>
      </c>
      <c r="BP3">
        <v>16</v>
      </c>
      <c r="BQ3" s="1">
        <v>42858</v>
      </c>
      <c r="BR3">
        <v>3</v>
      </c>
      <c r="BS3">
        <v>3</v>
      </c>
      <c r="BT3">
        <v>0</v>
      </c>
      <c r="BU3">
        <v>32</v>
      </c>
      <c r="BV3">
        <v>1</v>
      </c>
      <c r="BW3">
        <v>0</v>
      </c>
      <c r="BX3">
        <v>32</v>
      </c>
      <c r="BY3">
        <v>20.667000000000002</v>
      </c>
      <c r="CA3" t="s">
        <v>1314</v>
      </c>
      <c r="CB3" t="s">
        <v>1315</v>
      </c>
      <c r="CC3">
        <v>42701</v>
      </c>
      <c r="CD3">
        <v>460</v>
      </c>
      <c r="CE3">
        <v>2707061206</v>
      </c>
      <c r="CF3" t="s">
        <v>142</v>
      </c>
      <c r="CG3" t="s">
        <v>101</v>
      </c>
      <c r="CH3" s="1">
        <v>35299</v>
      </c>
      <c r="CI3" t="s">
        <v>101</v>
      </c>
      <c r="CJ3" t="s">
        <v>102</v>
      </c>
      <c r="CK3" t="s">
        <v>101</v>
      </c>
      <c r="CL3" t="s">
        <v>104</v>
      </c>
      <c r="CM3" t="s">
        <v>1313</v>
      </c>
      <c r="CN3">
        <v>15</v>
      </c>
      <c r="CO3" s="1">
        <v>44621</v>
      </c>
      <c r="CP3" s="1"/>
      <c r="CS3">
        <v>12</v>
      </c>
      <c r="CV3">
        <v>2</v>
      </c>
      <c r="CX3">
        <v>12</v>
      </c>
    </row>
    <row r="4" spans="1:105" x14ac:dyDescent="0.25">
      <c r="A4" t="s">
        <v>260</v>
      </c>
      <c r="B4" s="18" t="s">
        <v>1532</v>
      </c>
      <c r="C4" s="18">
        <v>185164</v>
      </c>
      <c r="D4" t="s">
        <v>531</v>
      </c>
      <c r="E4" t="s">
        <v>533</v>
      </c>
      <c r="F4" t="s">
        <v>208</v>
      </c>
      <c r="G4" t="s">
        <v>1546</v>
      </c>
      <c r="H4">
        <v>125.3</v>
      </c>
      <c r="I4" t="s">
        <v>99</v>
      </c>
      <c r="K4" t="s">
        <v>101</v>
      </c>
      <c r="L4" t="s">
        <v>106</v>
      </c>
      <c r="M4">
        <v>1</v>
      </c>
      <c r="N4">
        <v>2</v>
      </c>
      <c r="O4">
        <v>2</v>
      </c>
      <c r="P4">
        <v>1</v>
      </c>
      <c r="Q4">
        <v>1</v>
      </c>
      <c r="R4">
        <v>1</v>
      </c>
      <c r="S4">
        <v>3</v>
      </c>
      <c r="U4" s="8">
        <v>2.9361100000000002</v>
      </c>
      <c r="V4" s="8">
        <v>0.61712999999999996</v>
      </c>
      <c r="W4">
        <v>66.400000000000006</v>
      </c>
      <c r="X4">
        <v>0.45632</v>
      </c>
      <c r="Y4">
        <v>1.07345</v>
      </c>
      <c r="Z4">
        <v>2.6623199999999998</v>
      </c>
      <c r="AA4">
        <v>0.41522999999999999</v>
      </c>
      <c r="AB4">
        <v>3.6490000000000002E-2</v>
      </c>
      <c r="AD4">
        <v>1.86266</v>
      </c>
      <c r="AE4">
        <v>78.3</v>
      </c>
      <c r="AG4">
        <v>0</v>
      </c>
      <c r="AJ4">
        <v>2.1044999999999998</v>
      </c>
      <c r="AK4">
        <v>0.79361000000000004</v>
      </c>
      <c r="AL4">
        <v>0.40271000000000001</v>
      </c>
      <c r="AM4">
        <v>3.3008099999999998</v>
      </c>
      <c r="AN4">
        <v>1.8119700000000001</v>
      </c>
      <c r="AO4">
        <v>0.42294999999999999</v>
      </c>
      <c r="AP4">
        <v>0.57391000000000003</v>
      </c>
      <c r="AQ4">
        <v>2.8084600000000002</v>
      </c>
      <c r="AS4">
        <v>2</v>
      </c>
      <c r="AT4">
        <v>1</v>
      </c>
      <c r="AU4">
        <v>6</v>
      </c>
      <c r="AV4">
        <v>2</v>
      </c>
      <c r="AW4" s="4">
        <v>20405.45</v>
      </c>
      <c r="AX4">
        <v>0</v>
      </c>
      <c r="AY4">
        <v>2</v>
      </c>
      <c r="BA4" s="1">
        <v>43644</v>
      </c>
      <c r="BB4">
        <v>7</v>
      </c>
      <c r="BC4">
        <v>6</v>
      </c>
      <c r="BD4">
        <v>3</v>
      </c>
      <c r="BE4">
        <v>76</v>
      </c>
      <c r="BF4">
        <v>1</v>
      </c>
      <c r="BG4">
        <v>0</v>
      </c>
      <c r="BH4">
        <v>76</v>
      </c>
      <c r="BI4" s="1">
        <v>43272</v>
      </c>
      <c r="BJ4">
        <v>5</v>
      </c>
      <c r="BK4">
        <v>0</v>
      </c>
      <c r="BL4">
        <v>3</v>
      </c>
      <c r="BM4">
        <v>56</v>
      </c>
      <c r="BN4">
        <v>0</v>
      </c>
      <c r="BO4">
        <v>0</v>
      </c>
      <c r="BP4">
        <v>56</v>
      </c>
      <c r="BQ4" s="1">
        <v>42908</v>
      </c>
      <c r="BR4">
        <v>5</v>
      </c>
      <c r="BS4">
        <v>4</v>
      </c>
      <c r="BT4">
        <v>1</v>
      </c>
      <c r="BU4">
        <v>20</v>
      </c>
      <c r="BV4">
        <v>1</v>
      </c>
      <c r="BW4">
        <v>0</v>
      </c>
      <c r="BX4">
        <v>20</v>
      </c>
      <c r="BY4">
        <v>60</v>
      </c>
      <c r="CA4" t="s">
        <v>534</v>
      </c>
      <c r="CB4" t="s">
        <v>535</v>
      </c>
      <c r="CC4">
        <v>40906</v>
      </c>
      <c r="CD4">
        <v>600</v>
      </c>
      <c r="CE4">
        <v>6065465136</v>
      </c>
      <c r="CF4" t="s">
        <v>100</v>
      </c>
      <c r="CG4" t="s">
        <v>101</v>
      </c>
      <c r="CH4" s="1">
        <v>29826</v>
      </c>
      <c r="CI4" t="s">
        <v>101</v>
      </c>
      <c r="CJ4" t="s">
        <v>102</v>
      </c>
      <c r="CK4" t="s">
        <v>101</v>
      </c>
      <c r="CL4" t="s">
        <v>104</v>
      </c>
      <c r="CM4" t="s">
        <v>532</v>
      </c>
      <c r="CN4">
        <v>135</v>
      </c>
      <c r="CO4" s="1">
        <v>44621</v>
      </c>
      <c r="CP4" s="1"/>
      <c r="CV4"/>
    </row>
    <row r="5" spans="1:105" x14ac:dyDescent="0.25">
      <c r="A5" t="s">
        <v>260</v>
      </c>
      <c r="B5" s="18" t="s">
        <v>1532</v>
      </c>
      <c r="C5" s="18">
        <v>185229</v>
      </c>
      <c r="D5" t="s">
        <v>725</v>
      </c>
      <c r="E5" t="s">
        <v>373</v>
      </c>
      <c r="F5" t="s">
        <v>374</v>
      </c>
      <c r="G5" t="s">
        <v>1546</v>
      </c>
      <c r="H5">
        <v>79.599999999999994</v>
      </c>
      <c r="I5" t="s">
        <v>99</v>
      </c>
      <c r="K5" t="s">
        <v>101</v>
      </c>
      <c r="L5" t="s">
        <v>106</v>
      </c>
      <c r="M5">
        <v>3</v>
      </c>
      <c r="N5">
        <v>3</v>
      </c>
      <c r="O5">
        <v>3</v>
      </c>
      <c r="P5">
        <v>2</v>
      </c>
      <c r="Q5">
        <v>3</v>
      </c>
      <c r="R5">
        <v>1</v>
      </c>
      <c r="S5">
        <v>3</v>
      </c>
      <c r="U5" s="8">
        <v>3.2370899999999998</v>
      </c>
      <c r="V5" s="8">
        <v>0.61899999999999999</v>
      </c>
      <c r="X5">
        <v>0.47133000000000003</v>
      </c>
      <c r="Y5">
        <v>1.09033</v>
      </c>
      <c r="Z5">
        <v>2.7028099999999999</v>
      </c>
      <c r="AA5">
        <v>0.30935000000000001</v>
      </c>
      <c r="AB5">
        <v>1.4080000000000001E-2</v>
      </c>
      <c r="AC5">
        <v>6</v>
      </c>
      <c r="AD5">
        <v>2.14676</v>
      </c>
      <c r="AF5">
        <v>6</v>
      </c>
      <c r="AG5">
        <v>1</v>
      </c>
      <c r="AJ5">
        <v>2.0954700000000002</v>
      </c>
      <c r="AK5">
        <v>0.76707999999999998</v>
      </c>
      <c r="AL5">
        <v>0.40014</v>
      </c>
      <c r="AM5">
        <v>3.2626900000000001</v>
      </c>
      <c r="AN5">
        <v>2.09734</v>
      </c>
      <c r="AO5">
        <v>0.45196999999999998</v>
      </c>
      <c r="AP5">
        <v>0.57933000000000001</v>
      </c>
      <c r="AQ5">
        <v>3.13252</v>
      </c>
      <c r="AS5">
        <v>0</v>
      </c>
      <c r="AT5">
        <v>0</v>
      </c>
      <c r="AU5">
        <v>1</v>
      </c>
      <c r="AV5">
        <v>0</v>
      </c>
      <c r="AW5" s="4">
        <v>0</v>
      </c>
      <c r="AX5">
        <v>0</v>
      </c>
      <c r="AY5">
        <v>0</v>
      </c>
      <c r="BA5" s="1">
        <v>43803</v>
      </c>
      <c r="BB5">
        <v>4</v>
      </c>
      <c r="BC5">
        <v>4</v>
      </c>
      <c r="BD5">
        <v>0</v>
      </c>
      <c r="BE5">
        <v>16</v>
      </c>
      <c r="BF5">
        <v>1</v>
      </c>
      <c r="BG5">
        <v>0</v>
      </c>
      <c r="BH5">
        <v>16</v>
      </c>
      <c r="BI5" s="1">
        <v>43349</v>
      </c>
      <c r="BJ5">
        <v>8</v>
      </c>
      <c r="BK5">
        <v>7</v>
      </c>
      <c r="BL5">
        <v>0</v>
      </c>
      <c r="BM5">
        <v>48</v>
      </c>
      <c r="BN5">
        <v>1</v>
      </c>
      <c r="BO5">
        <v>0</v>
      </c>
      <c r="BP5">
        <v>48</v>
      </c>
      <c r="BQ5" s="1">
        <v>42923</v>
      </c>
      <c r="BR5">
        <v>4</v>
      </c>
      <c r="BS5">
        <v>4</v>
      </c>
      <c r="BT5">
        <v>0</v>
      </c>
      <c r="BU5">
        <v>12</v>
      </c>
      <c r="BV5">
        <v>1</v>
      </c>
      <c r="BW5">
        <v>0</v>
      </c>
      <c r="BX5">
        <v>12</v>
      </c>
      <c r="BY5">
        <v>26</v>
      </c>
      <c r="CA5" t="s">
        <v>727</v>
      </c>
      <c r="CB5" t="s">
        <v>728</v>
      </c>
      <c r="CC5">
        <v>42141</v>
      </c>
      <c r="CD5">
        <v>40</v>
      </c>
      <c r="CE5">
        <v>2706519131</v>
      </c>
      <c r="CF5" t="s">
        <v>100</v>
      </c>
      <c r="CG5" t="s">
        <v>101</v>
      </c>
      <c r="CH5" s="1">
        <v>33246</v>
      </c>
      <c r="CI5" t="s">
        <v>101</v>
      </c>
      <c r="CJ5" t="s">
        <v>102</v>
      </c>
      <c r="CK5" t="s">
        <v>101</v>
      </c>
      <c r="CL5" t="s">
        <v>104</v>
      </c>
      <c r="CM5" t="s">
        <v>726</v>
      </c>
      <c r="CN5">
        <v>94</v>
      </c>
      <c r="CO5" s="1">
        <v>44621</v>
      </c>
      <c r="CP5" s="1"/>
      <c r="CV5"/>
    </row>
    <row r="6" spans="1:105" x14ac:dyDescent="0.25">
      <c r="A6" t="s">
        <v>260</v>
      </c>
      <c r="B6" s="18" t="s">
        <v>1532</v>
      </c>
      <c r="C6" s="18">
        <v>185334</v>
      </c>
      <c r="D6" t="s">
        <v>1076</v>
      </c>
      <c r="E6" t="s">
        <v>1078</v>
      </c>
      <c r="F6" t="s">
        <v>240</v>
      </c>
      <c r="G6" t="s">
        <v>1546</v>
      </c>
      <c r="H6">
        <v>52.7</v>
      </c>
      <c r="I6" t="s">
        <v>99</v>
      </c>
      <c r="K6" t="s">
        <v>101</v>
      </c>
      <c r="L6" t="s">
        <v>106</v>
      </c>
      <c r="M6">
        <v>1</v>
      </c>
      <c r="N6">
        <v>2</v>
      </c>
      <c r="O6">
        <v>2</v>
      </c>
      <c r="P6">
        <v>1</v>
      </c>
      <c r="Q6">
        <v>1</v>
      </c>
      <c r="R6">
        <v>1</v>
      </c>
      <c r="S6">
        <v>3</v>
      </c>
      <c r="U6" s="8">
        <v>3.26118</v>
      </c>
      <c r="V6" s="8">
        <v>0.81281000000000003</v>
      </c>
      <c r="W6">
        <v>62.9</v>
      </c>
      <c r="X6">
        <v>0.18947</v>
      </c>
      <c r="Y6">
        <v>1.0022800000000001</v>
      </c>
      <c r="Z6">
        <v>2.81609</v>
      </c>
      <c r="AA6">
        <v>0.51075999999999999</v>
      </c>
      <c r="AB6">
        <v>2.46E-2</v>
      </c>
      <c r="AD6">
        <v>2.2589000000000001</v>
      </c>
      <c r="AE6">
        <v>69.2</v>
      </c>
      <c r="AG6">
        <v>1</v>
      </c>
      <c r="AJ6">
        <v>2.2294200000000002</v>
      </c>
      <c r="AK6">
        <v>0.83791000000000004</v>
      </c>
      <c r="AL6">
        <v>0.44190000000000002</v>
      </c>
      <c r="AM6">
        <v>3.5092400000000001</v>
      </c>
      <c r="AN6">
        <v>2.0743</v>
      </c>
      <c r="AO6">
        <v>0.16633000000000001</v>
      </c>
      <c r="AP6">
        <v>0.68884000000000001</v>
      </c>
      <c r="AQ6">
        <v>2.9341200000000001</v>
      </c>
      <c r="AS6">
        <v>3</v>
      </c>
      <c r="AT6">
        <v>1</v>
      </c>
      <c r="AU6">
        <v>0</v>
      </c>
      <c r="AV6">
        <v>3</v>
      </c>
      <c r="AW6" s="4">
        <v>27493.7</v>
      </c>
      <c r="AX6">
        <v>0</v>
      </c>
      <c r="AY6">
        <v>3</v>
      </c>
      <c r="BA6" s="1">
        <v>43749</v>
      </c>
      <c r="BB6">
        <v>4</v>
      </c>
      <c r="BC6">
        <v>4</v>
      </c>
      <c r="BD6">
        <v>0</v>
      </c>
      <c r="BE6">
        <v>16</v>
      </c>
      <c r="BF6">
        <v>1</v>
      </c>
      <c r="BG6">
        <v>0</v>
      </c>
      <c r="BH6">
        <v>16</v>
      </c>
      <c r="BI6" s="1">
        <v>43377</v>
      </c>
      <c r="BJ6">
        <v>3</v>
      </c>
      <c r="BK6">
        <v>0</v>
      </c>
      <c r="BL6">
        <v>3</v>
      </c>
      <c r="BM6">
        <v>20</v>
      </c>
      <c r="BN6">
        <v>0</v>
      </c>
      <c r="BO6">
        <v>0</v>
      </c>
      <c r="BP6">
        <v>20</v>
      </c>
      <c r="BQ6" s="1">
        <v>42950</v>
      </c>
      <c r="BR6">
        <v>5</v>
      </c>
      <c r="BS6">
        <v>0</v>
      </c>
      <c r="BT6">
        <v>5</v>
      </c>
      <c r="BU6">
        <v>185</v>
      </c>
      <c r="BV6">
        <v>0</v>
      </c>
      <c r="BW6">
        <v>0</v>
      </c>
      <c r="BX6">
        <v>185</v>
      </c>
      <c r="BY6">
        <v>45.5</v>
      </c>
      <c r="CA6" t="s">
        <v>1076</v>
      </c>
      <c r="CB6" t="s">
        <v>1079</v>
      </c>
      <c r="CC6">
        <v>42320</v>
      </c>
      <c r="CD6">
        <v>910</v>
      </c>
      <c r="CE6">
        <v>2702749646</v>
      </c>
      <c r="CF6" t="s">
        <v>100</v>
      </c>
      <c r="CG6" t="s">
        <v>101</v>
      </c>
      <c r="CH6" s="1">
        <v>33756</v>
      </c>
      <c r="CI6" t="s">
        <v>101</v>
      </c>
      <c r="CJ6" t="s">
        <v>102</v>
      </c>
      <c r="CK6" t="s">
        <v>101</v>
      </c>
      <c r="CL6" t="s">
        <v>104</v>
      </c>
      <c r="CM6" t="s">
        <v>1077</v>
      </c>
      <c r="CN6">
        <v>58</v>
      </c>
      <c r="CO6" s="1">
        <v>44621</v>
      </c>
      <c r="CP6" s="1"/>
      <c r="CV6"/>
    </row>
    <row r="7" spans="1:105" x14ac:dyDescent="0.25">
      <c r="A7" t="s">
        <v>260</v>
      </c>
      <c r="B7" s="18" t="s">
        <v>1532</v>
      </c>
      <c r="C7" s="18">
        <v>185358</v>
      </c>
      <c r="D7" t="s">
        <v>1161</v>
      </c>
      <c r="E7" t="s">
        <v>233</v>
      </c>
      <c r="F7" t="s">
        <v>1163</v>
      </c>
      <c r="G7" t="s">
        <v>1546</v>
      </c>
      <c r="H7">
        <v>39.4</v>
      </c>
      <c r="I7" t="s">
        <v>99</v>
      </c>
      <c r="K7" t="s">
        <v>101</v>
      </c>
      <c r="L7" t="s">
        <v>106</v>
      </c>
      <c r="M7">
        <v>4</v>
      </c>
      <c r="N7">
        <v>4</v>
      </c>
      <c r="O7">
        <v>3</v>
      </c>
      <c r="P7">
        <v>3</v>
      </c>
      <c r="Q7">
        <v>4</v>
      </c>
      <c r="R7">
        <v>1</v>
      </c>
      <c r="S7">
        <v>4</v>
      </c>
      <c r="U7" s="8">
        <v>3.7617600000000002</v>
      </c>
      <c r="V7" s="8">
        <v>0.93389999999999995</v>
      </c>
      <c r="W7">
        <v>47.7</v>
      </c>
      <c r="X7">
        <v>0.91915999999999998</v>
      </c>
      <c r="Y7">
        <v>1.8530599999999999</v>
      </c>
      <c r="Z7">
        <v>3.18207</v>
      </c>
      <c r="AA7">
        <v>0.44146000000000002</v>
      </c>
      <c r="AB7">
        <v>4.6550000000000001E-2</v>
      </c>
      <c r="AD7">
        <v>1.9087000000000001</v>
      </c>
      <c r="AE7">
        <v>71.400000000000006</v>
      </c>
      <c r="AG7">
        <v>0</v>
      </c>
      <c r="AJ7">
        <v>1.9486399999999999</v>
      </c>
      <c r="AK7">
        <v>0.71755999999999998</v>
      </c>
      <c r="AL7">
        <v>0.34133999999999998</v>
      </c>
      <c r="AM7">
        <v>3.0075400000000001</v>
      </c>
      <c r="AN7">
        <v>2.0052699999999999</v>
      </c>
      <c r="AO7">
        <v>0.94221999999999995</v>
      </c>
      <c r="AP7">
        <v>1.02464</v>
      </c>
      <c r="AQ7">
        <v>3.9490699999999999</v>
      </c>
      <c r="AS7">
        <v>0</v>
      </c>
      <c r="AT7">
        <v>1</v>
      </c>
      <c r="AU7">
        <v>0</v>
      </c>
      <c r="AV7">
        <v>0</v>
      </c>
      <c r="AW7" s="4">
        <v>0</v>
      </c>
      <c r="AX7">
        <v>0</v>
      </c>
      <c r="AY7">
        <v>0</v>
      </c>
      <c r="BA7" s="1">
        <v>43777</v>
      </c>
      <c r="BB7">
        <v>3</v>
      </c>
      <c r="BC7">
        <v>3</v>
      </c>
      <c r="BD7">
        <v>1</v>
      </c>
      <c r="BE7">
        <v>24</v>
      </c>
      <c r="BF7">
        <v>1</v>
      </c>
      <c r="BG7">
        <v>0</v>
      </c>
      <c r="BH7">
        <v>24</v>
      </c>
      <c r="BI7" s="1">
        <v>43356</v>
      </c>
      <c r="BJ7">
        <v>5</v>
      </c>
      <c r="BK7">
        <v>5</v>
      </c>
      <c r="BL7">
        <v>0</v>
      </c>
      <c r="BM7">
        <v>20</v>
      </c>
      <c r="BN7">
        <v>1</v>
      </c>
      <c r="BO7">
        <v>0</v>
      </c>
      <c r="BP7">
        <v>20</v>
      </c>
      <c r="BQ7" s="1">
        <v>42943</v>
      </c>
      <c r="BR7">
        <v>7</v>
      </c>
      <c r="BS7">
        <v>7</v>
      </c>
      <c r="BT7">
        <v>0</v>
      </c>
      <c r="BU7">
        <v>52</v>
      </c>
      <c r="BV7">
        <v>1</v>
      </c>
      <c r="BW7">
        <v>0</v>
      </c>
      <c r="BX7">
        <v>52</v>
      </c>
      <c r="BY7">
        <v>27.332999999999998</v>
      </c>
      <c r="CA7" t="s">
        <v>1164</v>
      </c>
      <c r="CB7" t="s">
        <v>1165</v>
      </c>
      <c r="CC7">
        <v>40006</v>
      </c>
      <c r="CD7">
        <v>984</v>
      </c>
      <c r="CE7">
        <v>5022553244</v>
      </c>
      <c r="CF7" t="s">
        <v>100</v>
      </c>
      <c r="CG7" t="s">
        <v>101</v>
      </c>
      <c r="CH7" s="1">
        <v>33876</v>
      </c>
      <c r="CI7" t="s">
        <v>101</v>
      </c>
      <c r="CJ7" t="s">
        <v>102</v>
      </c>
      <c r="CK7" t="s">
        <v>101</v>
      </c>
      <c r="CL7" t="s">
        <v>104</v>
      </c>
      <c r="CM7" t="s">
        <v>1162</v>
      </c>
      <c r="CN7">
        <v>60</v>
      </c>
      <c r="CO7" s="1">
        <v>44621</v>
      </c>
      <c r="CP7" s="1"/>
      <c r="CV7"/>
    </row>
    <row r="8" spans="1:105" x14ac:dyDescent="0.25">
      <c r="A8" t="s">
        <v>260</v>
      </c>
      <c r="B8" s="18" t="s">
        <v>1532</v>
      </c>
      <c r="C8" s="18">
        <v>185464</v>
      </c>
      <c r="D8" t="s">
        <v>1405</v>
      </c>
      <c r="E8" t="s">
        <v>1407</v>
      </c>
      <c r="F8" t="s">
        <v>1408</v>
      </c>
      <c r="G8" t="s">
        <v>1546</v>
      </c>
      <c r="H8">
        <v>78.2</v>
      </c>
      <c r="I8" t="s">
        <v>99</v>
      </c>
      <c r="K8" t="s">
        <v>101</v>
      </c>
      <c r="L8" t="s">
        <v>106</v>
      </c>
      <c r="M8">
        <v>2</v>
      </c>
      <c r="N8">
        <v>2</v>
      </c>
      <c r="O8">
        <v>2</v>
      </c>
      <c r="P8">
        <v>2</v>
      </c>
      <c r="Q8">
        <v>1</v>
      </c>
      <c r="R8">
        <v>3</v>
      </c>
      <c r="S8">
        <v>2</v>
      </c>
      <c r="U8" s="8">
        <v>3.0633400000000002</v>
      </c>
      <c r="V8" s="8">
        <v>0.48261999999999999</v>
      </c>
      <c r="W8">
        <v>62.2</v>
      </c>
      <c r="X8">
        <v>0.99184000000000005</v>
      </c>
      <c r="Y8">
        <v>1.4744600000000001</v>
      </c>
      <c r="Z8">
        <v>2.7029800000000002</v>
      </c>
      <c r="AA8">
        <v>0.30154999999999998</v>
      </c>
      <c r="AB8">
        <v>5.47E-3</v>
      </c>
      <c r="AD8">
        <v>1.5888800000000001</v>
      </c>
      <c r="AE8">
        <v>66.7</v>
      </c>
      <c r="AG8">
        <v>2</v>
      </c>
      <c r="AJ8">
        <v>2.0245000000000002</v>
      </c>
      <c r="AK8">
        <v>0.77519000000000005</v>
      </c>
      <c r="AL8">
        <v>0.44846000000000003</v>
      </c>
      <c r="AM8">
        <v>3.2481499999999999</v>
      </c>
      <c r="AN8">
        <v>1.6067199999999999</v>
      </c>
      <c r="AO8">
        <v>0.94113999999999998</v>
      </c>
      <c r="AP8">
        <v>0.40303</v>
      </c>
      <c r="AQ8">
        <v>2.9776600000000002</v>
      </c>
      <c r="AS8">
        <v>1</v>
      </c>
      <c r="AT8">
        <v>1</v>
      </c>
      <c r="AU8">
        <v>3</v>
      </c>
      <c r="AV8">
        <v>2</v>
      </c>
      <c r="AW8" s="4">
        <v>18969.75</v>
      </c>
      <c r="AX8">
        <v>0</v>
      </c>
      <c r="AY8">
        <v>2</v>
      </c>
      <c r="BA8" s="1">
        <v>43644</v>
      </c>
      <c r="BB8">
        <v>12</v>
      </c>
      <c r="BC8">
        <v>12</v>
      </c>
      <c r="BD8">
        <v>0</v>
      </c>
      <c r="BE8">
        <v>56</v>
      </c>
      <c r="BF8">
        <v>1</v>
      </c>
      <c r="BG8">
        <v>0</v>
      </c>
      <c r="BH8">
        <v>56</v>
      </c>
      <c r="BI8" s="1">
        <v>43216</v>
      </c>
      <c r="BJ8">
        <v>6</v>
      </c>
      <c r="BK8">
        <v>3</v>
      </c>
      <c r="BL8">
        <v>0</v>
      </c>
      <c r="BM8">
        <v>24</v>
      </c>
      <c r="BN8">
        <v>1</v>
      </c>
      <c r="BO8">
        <v>0</v>
      </c>
      <c r="BP8">
        <v>24</v>
      </c>
      <c r="BQ8" s="1">
        <v>42810</v>
      </c>
      <c r="BR8">
        <v>11</v>
      </c>
      <c r="BS8">
        <v>4</v>
      </c>
      <c r="BT8">
        <v>7</v>
      </c>
      <c r="BU8">
        <v>60</v>
      </c>
      <c r="BV8">
        <v>2</v>
      </c>
      <c r="BW8">
        <v>30</v>
      </c>
      <c r="BX8">
        <v>90</v>
      </c>
      <c r="BY8">
        <v>51</v>
      </c>
      <c r="CA8" t="s">
        <v>1409</v>
      </c>
      <c r="CB8" t="s">
        <v>1410</v>
      </c>
      <c r="CC8">
        <v>40047</v>
      </c>
      <c r="CD8">
        <v>140</v>
      </c>
      <c r="CE8">
        <v>5025383500</v>
      </c>
      <c r="CF8" t="s">
        <v>100</v>
      </c>
      <c r="CG8" t="s">
        <v>101</v>
      </c>
      <c r="CH8" s="1">
        <v>40016</v>
      </c>
      <c r="CI8" t="s">
        <v>101</v>
      </c>
      <c r="CJ8" t="s">
        <v>102</v>
      </c>
      <c r="CK8" t="s">
        <v>101</v>
      </c>
      <c r="CL8" t="s">
        <v>104</v>
      </c>
      <c r="CM8" t="s">
        <v>1406</v>
      </c>
      <c r="CN8">
        <v>122</v>
      </c>
      <c r="CO8" s="1">
        <v>44621</v>
      </c>
      <c r="CP8" s="1"/>
      <c r="CV8"/>
    </row>
    <row r="9" spans="1:105" x14ac:dyDescent="0.25">
      <c r="A9" t="s">
        <v>260</v>
      </c>
      <c r="B9" s="18" t="s">
        <v>1532</v>
      </c>
      <c r="C9" s="18">
        <v>185384</v>
      </c>
      <c r="D9" t="s">
        <v>1220</v>
      </c>
      <c r="E9" t="s">
        <v>392</v>
      </c>
      <c r="F9" t="s">
        <v>119</v>
      </c>
      <c r="G9" t="s">
        <v>1546</v>
      </c>
      <c r="H9">
        <v>66</v>
      </c>
      <c r="I9" t="s">
        <v>99</v>
      </c>
      <c r="K9" t="s">
        <v>101</v>
      </c>
      <c r="L9" t="s">
        <v>106</v>
      </c>
      <c r="M9">
        <v>1</v>
      </c>
      <c r="N9">
        <v>3</v>
      </c>
      <c r="O9">
        <v>1</v>
      </c>
      <c r="P9">
        <v>2</v>
      </c>
      <c r="Q9">
        <v>2</v>
      </c>
      <c r="R9">
        <v>3</v>
      </c>
      <c r="S9">
        <v>3</v>
      </c>
      <c r="U9" s="8">
        <v>3.8455499999999998</v>
      </c>
      <c r="V9" s="8">
        <v>0.77229999999999999</v>
      </c>
      <c r="W9">
        <v>48.8</v>
      </c>
      <c r="X9">
        <v>0.84567000000000003</v>
      </c>
      <c r="Y9">
        <v>1.6179699999999999</v>
      </c>
      <c r="Z9">
        <v>3.3605200000000002</v>
      </c>
      <c r="AA9">
        <v>0.64985000000000004</v>
      </c>
      <c r="AB9">
        <v>4.1919999999999999E-2</v>
      </c>
      <c r="AD9">
        <v>2.2275700000000001</v>
      </c>
      <c r="AE9">
        <v>10</v>
      </c>
      <c r="AG9">
        <v>0</v>
      </c>
      <c r="AJ9">
        <v>2.3377699999999999</v>
      </c>
      <c r="AK9">
        <v>0.87190000000000001</v>
      </c>
      <c r="AL9">
        <v>0.45623000000000002</v>
      </c>
      <c r="AM9">
        <v>3.6658900000000001</v>
      </c>
      <c r="AN9">
        <v>1.9507300000000001</v>
      </c>
      <c r="AO9">
        <v>0.71345000000000003</v>
      </c>
      <c r="AP9">
        <v>0.63395999999999997</v>
      </c>
      <c r="AQ9">
        <v>3.31203</v>
      </c>
      <c r="AS9">
        <v>0</v>
      </c>
      <c r="AT9">
        <v>11</v>
      </c>
      <c r="AU9">
        <v>1</v>
      </c>
      <c r="AV9">
        <v>1</v>
      </c>
      <c r="AW9" s="4">
        <v>206560</v>
      </c>
      <c r="AX9">
        <v>0</v>
      </c>
      <c r="AY9">
        <v>1</v>
      </c>
      <c r="BA9" s="1">
        <v>44127</v>
      </c>
      <c r="BB9">
        <v>5</v>
      </c>
      <c r="BC9">
        <v>5</v>
      </c>
      <c r="BD9">
        <v>3</v>
      </c>
      <c r="BE9">
        <v>28</v>
      </c>
      <c r="BF9">
        <v>1</v>
      </c>
      <c r="BG9">
        <v>0</v>
      </c>
      <c r="BH9">
        <v>28</v>
      </c>
      <c r="BI9" s="1">
        <v>43551</v>
      </c>
      <c r="BJ9">
        <v>19</v>
      </c>
      <c r="BK9">
        <v>12</v>
      </c>
      <c r="BL9">
        <v>16</v>
      </c>
      <c r="BM9">
        <v>399</v>
      </c>
      <c r="BN9">
        <v>1</v>
      </c>
      <c r="BO9">
        <v>0</v>
      </c>
      <c r="BP9">
        <v>399</v>
      </c>
      <c r="BQ9" s="1">
        <v>43167</v>
      </c>
      <c r="BR9">
        <v>5</v>
      </c>
      <c r="BS9">
        <v>1</v>
      </c>
      <c r="BT9">
        <v>4</v>
      </c>
      <c r="BU9">
        <v>24</v>
      </c>
      <c r="BV9">
        <v>1</v>
      </c>
      <c r="BW9">
        <v>0</v>
      </c>
      <c r="BX9">
        <v>24</v>
      </c>
      <c r="BY9">
        <v>151</v>
      </c>
      <c r="CA9" t="s">
        <v>1222</v>
      </c>
      <c r="CB9" t="s">
        <v>1223</v>
      </c>
      <c r="CC9">
        <v>40403</v>
      </c>
      <c r="CD9">
        <v>750</v>
      </c>
      <c r="CE9">
        <v>8599864710</v>
      </c>
      <c r="CF9" t="s">
        <v>100</v>
      </c>
      <c r="CG9" t="s">
        <v>101</v>
      </c>
      <c r="CH9" s="1">
        <v>34240</v>
      </c>
      <c r="CI9" t="s">
        <v>101</v>
      </c>
      <c r="CJ9" t="s">
        <v>101</v>
      </c>
      <c r="CK9" t="s">
        <v>101</v>
      </c>
      <c r="CL9" t="s">
        <v>104</v>
      </c>
      <c r="CM9" t="s">
        <v>1221</v>
      </c>
      <c r="CN9">
        <v>84</v>
      </c>
      <c r="CO9" s="1">
        <v>44621</v>
      </c>
      <c r="CP9" s="1"/>
      <c r="CV9"/>
    </row>
    <row r="10" spans="1:105" x14ac:dyDescent="0.25">
      <c r="A10" t="s">
        <v>260</v>
      </c>
      <c r="B10" s="18" t="s">
        <v>1532</v>
      </c>
      <c r="C10" s="18">
        <v>185446</v>
      </c>
      <c r="D10" t="s">
        <v>1369</v>
      </c>
      <c r="E10" t="s">
        <v>350</v>
      </c>
      <c r="F10" t="s">
        <v>130</v>
      </c>
      <c r="G10" t="s">
        <v>1546</v>
      </c>
      <c r="H10">
        <v>100.3</v>
      </c>
      <c r="I10" t="s">
        <v>99</v>
      </c>
      <c r="K10" t="s">
        <v>101</v>
      </c>
      <c r="L10" t="s">
        <v>125</v>
      </c>
      <c r="M10">
        <v>2</v>
      </c>
      <c r="N10">
        <v>2</v>
      </c>
      <c r="O10">
        <v>2</v>
      </c>
      <c r="P10">
        <v>4</v>
      </c>
      <c r="Q10">
        <v>4</v>
      </c>
      <c r="R10">
        <v>3</v>
      </c>
      <c r="S10">
        <v>2</v>
      </c>
      <c r="U10" s="8">
        <v>3.4051200000000001</v>
      </c>
      <c r="V10" s="8">
        <v>0.49491000000000002</v>
      </c>
      <c r="W10">
        <v>54.3</v>
      </c>
      <c r="X10">
        <v>0.68564000000000003</v>
      </c>
      <c r="Y10">
        <v>1.18055</v>
      </c>
      <c r="Z10">
        <v>2.8914300000000002</v>
      </c>
      <c r="AA10">
        <v>0.48821999999999999</v>
      </c>
      <c r="AB10">
        <v>0.11259</v>
      </c>
      <c r="AD10">
        <v>2.2245699999999999</v>
      </c>
      <c r="AE10">
        <v>60</v>
      </c>
      <c r="AG10">
        <v>1</v>
      </c>
      <c r="AJ10">
        <v>2.0696500000000002</v>
      </c>
      <c r="AK10">
        <v>0.76571999999999996</v>
      </c>
      <c r="AL10">
        <v>0.38968999999999998</v>
      </c>
      <c r="AM10">
        <v>3.22506</v>
      </c>
      <c r="AN10">
        <v>2.2004700000000001</v>
      </c>
      <c r="AO10">
        <v>0.65864</v>
      </c>
      <c r="AP10">
        <v>0.47563</v>
      </c>
      <c r="AQ10">
        <v>3.33358</v>
      </c>
      <c r="AS10">
        <v>5</v>
      </c>
      <c r="AT10">
        <v>1</v>
      </c>
      <c r="AU10">
        <v>2</v>
      </c>
      <c r="AV10">
        <v>1</v>
      </c>
      <c r="AW10" s="4">
        <v>9887.16</v>
      </c>
      <c r="AX10">
        <v>0</v>
      </c>
      <c r="AY10">
        <v>1</v>
      </c>
      <c r="BA10" s="1">
        <v>43790</v>
      </c>
      <c r="BB10">
        <v>4</v>
      </c>
      <c r="BC10">
        <v>3</v>
      </c>
      <c r="BD10">
        <v>1</v>
      </c>
      <c r="BE10">
        <v>24</v>
      </c>
      <c r="BF10">
        <v>1</v>
      </c>
      <c r="BG10">
        <v>0</v>
      </c>
      <c r="BH10">
        <v>24</v>
      </c>
      <c r="BI10" s="1">
        <v>43384</v>
      </c>
      <c r="BJ10">
        <v>13</v>
      </c>
      <c r="BK10">
        <v>11</v>
      </c>
      <c r="BL10">
        <v>0</v>
      </c>
      <c r="BM10">
        <v>68</v>
      </c>
      <c r="BN10">
        <v>1</v>
      </c>
      <c r="BO10">
        <v>0</v>
      </c>
      <c r="BP10">
        <v>68</v>
      </c>
      <c r="BQ10" s="1">
        <v>42985</v>
      </c>
      <c r="BR10">
        <v>6</v>
      </c>
      <c r="BS10">
        <v>1</v>
      </c>
      <c r="BT10">
        <v>5</v>
      </c>
      <c r="BU10">
        <v>32</v>
      </c>
      <c r="BV10">
        <v>1</v>
      </c>
      <c r="BW10">
        <v>0</v>
      </c>
      <c r="BX10">
        <v>32</v>
      </c>
      <c r="BY10">
        <v>40</v>
      </c>
      <c r="CA10" t="s">
        <v>1371</v>
      </c>
      <c r="CB10" t="s">
        <v>1372</v>
      </c>
      <c r="CC10">
        <v>40517</v>
      </c>
      <c r="CD10">
        <v>330</v>
      </c>
      <c r="CE10">
        <v>8592720608</v>
      </c>
      <c r="CF10" t="s">
        <v>100</v>
      </c>
      <c r="CG10" t="s">
        <v>101</v>
      </c>
      <c r="CH10" s="1">
        <v>36791</v>
      </c>
      <c r="CI10" t="s">
        <v>101</v>
      </c>
      <c r="CJ10" t="s">
        <v>102</v>
      </c>
      <c r="CK10" t="s">
        <v>101</v>
      </c>
      <c r="CL10" t="s">
        <v>104</v>
      </c>
      <c r="CM10" t="s">
        <v>1370</v>
      </c>
      <c r="CN10">
        <v>124</v>
      </c>
      <c r="CO10" s="1">
        <v>44621</v>
      </c>
      <c r="CP10" s="1"/>
      <c r="CV10"/>
    </row>
    <row r="11" spans="1:105" x14ac:dyDescent="0.25">
      <c r="A11" t="s">
        <v>260</v>
      </c>
      <c r="B11" s="18" t="s">
        <v>1532</v>
      </c>
      <c r="C11" s="18">
        <v>185486</v>
      </c>
      <c r="D11" t="s">
        <v>1486</v>
      </c>
      <c r="E11" t="s">
        <v>1488</v>
      </c>
      <c r="F11" t="s">
        <v>155</v>
      </c>
      <c r="G11" t="s">
        <v>1546</v>
      </c>
      <c r="H11">
        <v>116.3</v>
      </c>
      <c r="I11" t="s">
        <v>127</v>
      </c>
      <c r="K11" t="s">
        <v>101</v>
      </c>
      <c r="L11" t="s">
        <v>106</v>
      </c>
      <c r="M11">
        <v>5</v>
      </c>
      <c r="N11">
        <v>2</v>
      </c>
      <c r="O11">
        <v>5</v>
      </c>
      <c r="P11">
        <v>4</v>
      </c>
      <c r="Q11">
        <v>4</v>
      </c>
      <c r="R11">
        <v>5</v>
      </c>
      <c r="S11">
        <v>3</v>
      </c>
      <c r="U11" s="8">
        <v>3.0342199999999999</v>
      </c>
      <c r="V11" s="8">
        <v>0.72221000000000002</v>
      </c>
      <c r="W11">
        <v>68.5</v>
      </c>
      <c r="X11">
        <v>0.61965999999999999</v>
      </c>
      <c r="Y11">
        <v>1.3418699999999999</v>
      </c>
      <c r="Z11">
        <v>2.5659800000000001</v>
      </c>
      <c r="AA11">
        <v>0.52686999999999995</v>
      </c>
      <c r="AB11">
        <v>8.6239999999999997E-2</v>
      </c>
      <c r="AD11">
        <v>1.6923600000000001</v>
      </c>
      <c r="AE11">
        <v>57.1</v>
      </c>
      <c r="AG11">
        <v>0</v>
      </c>
      <c r="AJ11">
        <v>2.1138499999999998</v>
      </c>
      <c r="AK11">
        <v>0.80357000000000001</v>
      </c>
      <c r="AL11">
        <v>0.40776000000000001</v>
      </c>
      <c r="AM11">
        <v>3.32518</v>
      </c>
      <c r="AN11">
        <v>1.6390199999999999</v>
      </c>
      <c r="AO11">
        <v>0.56721999999999995</v>
      </c>
      <c r="AP11">
        <v>0.6633</v>
      </c>
      <c r="AQ11">
        <v>2.88103</v>
      </c>
      <c r="AS11">
        <v>1</v>
      </c>
      <c r="AT11">
        <v>0</v>
      </c>
      <c r="AU11">
        <v>1</v>
      </c>
      <c r="AV11">
        <v>0</v>
      </c>
      <c r="AW11" s="4">
        <v>0</v>
      </c>
      <c r="AX11">
        <v>0</v>
      </c>
      <c r="AY11">
        <v>0</v>
      </c>
      <c r="BA11" s="1">
        <v>43874</v>
      </c>
      <c r="BB11">
        <v>3</v>
      </c>
      <c r="BC11">
        <v>2</v>
      </c>
      <c r="BD11">
        <v>0</v>
      </c>
      <c r="BE11">
        <v>12</v>
      </c>
      <c r="BF11">
        <v>1</v>
      </c>
      <c r="BG11">
        <v>0</v>
      </c>
      <c r="BH11">
        <v>12</v>
      </c>
      <c r="BI11" s="1">
        <v>43529</v>
      </c>
      <c r="BJ11">
        <v>0</v>
      </c>
      <c r="BK11">
        <v>0</v>
      </c>
      <c r="BL11">
        <v>0</v>
      </c>
      <c r="BM11">
        <v>0</v>
      </c>
      <c r="BN11">
        <v>0</v>
      </c>
      <c r="BO11">
        <v>0</v>
      </c>
      <c r="BP11">
        <v>0</v>
      </c>
      <c r="BQ11" s="21"/>
      <c r="BR11" t="s">
        <v>146</v>
      </c>
      <c r="BS11" t="s">
        <v>146</v>
      </c>
      <c r="BT11" t="s">
        <v>146</v>
      </c>
      <c r="BU11" t="s">
        <v>146</v>
      </c>
      <c r="BV11" t="s">
        <v>146</v>
      </c>
      <c r="BW11" t="s">
        <v>146</v>
      </c>
      <c r="BX11" t="s">
        <v>146</v>
      </c>
      <c r="BY11">
        <v>7.2</v>
      </c>
      <c r="CA11" t="s">
        <v>1486</v>
      </c>
      <c r="CB11" t="s">
        <v>1489</v>
      </c>
      <c r="CC11">
        <v>41091</v>
      </c>
      <c r="CD11">
        <v>70</v>
      </c>
      <c r="CE11">
        <v>8593841200</v>
      </c>
      <c r="CF11" t="s">
        <v>100</v>
      </c>
      <c r="CG11" t="s">
        <v>101</v>
      </c>
      <c r="CH11" s="1">
        <v>43529</v>
      </c>
      <c r="CI11" t="s">
        <v>101</v>
      </c>
      <c r="CJ11" t="s">
        <v>102</v>
      </c>
      <c r="CK11" t="s">
        <v>101</v>
      </c>
      <c r="CL11" t="s">
        <v>104</v>
      </c>
      <c r="CM11" t="s">
        <v>1487</v>
      </c>
      <c r="CN11">
        <v>143</v>
      </c>
      <c r="CO11" s="1">
        <v>44621</v>
      </c>
      <c r="CP11" s="1"/>
      <c r="CV11"/>
    </row>
    <row r="12" spans="1:105" x14ac:dyDescent="0.25">
      <c r="A12" t="s">
        <v>260</v>
      </c>
      <c r="B12" s="18" t="s">
        <v>1532</v>
      </c>
      <c r="C12" s="18">
        <v>185283</v>
      </c>
      <c r="D12" t="s">
        <v>915</v>
      </c>
      <c r="E12" t="s">
        <v>165</v>
      </c>
      <c r="F12" t="s">
        <v>254</v>
      </c>
      <c r="G12" t="s">
        <v>1547</v>
      </c>
      <c r="H12">
        <v>80.7</v>
      </c>
      <c r="I12" t="s">
        <v>113</v>
      </c>
      <c r="K12" t="s">
        <v>101</v>
      </c>
      <c r="L12" t="s">
        <v>106</v>
      </c>
      <c r="M12">
        <v>4</v>
      </c>
      <c r="N12">
        <v>4</v>
      </c>
      <c r="O12">
        <v>3</v>
      </c>
      <c r="P12">
        <v>2</v>
      </c>
      <c r="Q12">
        <v>1</v>
      </c>
      <c r="R12">
        <v>2</v>
      </c>
      <c r="S12">
        <v>3</v>
      </c>
      <c r="U12" s="8">
        <v>5.1049199999999999</v>
      </c>
      <c r="V12" s="8">
        <v>0.51085999999999998</v>
      </c>
      <c r="X12">
        <v>0.89739000000000002</v>
      </c>
      <c r="Y12">
        <v>1.40825</v>
      </c>
      <c r="Z12">
        <v>4.6092300000000002</v>
      </c>
      <c r="AA12">
        <v>0.49935000000000002</v>
      </c>
      <c r="AB12">
        <v>4.2360000000000002E-2</v>
      </c>
      <c r="AC12">
        <v>6</v>
      </c>
      <c r="AD12">
        <v>3.6966800000000002</v>
      </c>
      <c r="AF12">
        <v>6</v>
      </c>
      <c r="AH12">
        <v>6</v>
      </c>
      <c r="AJ12">
        <v>2.0791499999999998</v>
      </c>
      <c r="AK12">
        <v>0.69255999999999995</v>
      </c>
      <c r="AL12">
        <v>0.33198</v>
      </c>
      <c r="AM12">
        <v>3.1036899999999998</v>
      </c>
      <c r="AN12">
        <v>3.63991</v>
      </c>
      <c r="AO12">
        <v>0.95311000000000001</v>
      </c>
      <c r="AP12">
        <v>0.57630000000000003</v>
      </c>
      <c r="AQ12">
        <v>5.1930899999999998</v>
      </c>
      <c r="AS12">
        <v>1</v>
      </c>
      <c r="AT12">
        <v>1</v>
      </c>
      <c r="AU12">
        <v>1</v>
      </c>
      <c r="AV12">
        <v>2</v>
      </c>
      <c r="AW12" s="4">
        <v>26594.75</v>
      </c>
      <c r="AX12">
        <v>0</v>
      </c>
      <c r="AY12">
        <v>2</v>
      </c>
      <c r="BA12" s="1">
        <v>43840</v>
      </c>
      <c r="BB12">
        <v>5</v>
      </c>
      <c r="BC12">
        <v>4</v>
      </c>
      <c r="BD12">
        <v>0</v>
      </c>
      <c r="BE12">
        <v>20</v>
      </c>
      <c r="BF12">
        <v>1</v>
      </c>
      <c r="BG12">
        <v>0</v>
      </c>
      <c r="BH12">
        <v>20</v>
      </c>
      <c r="BI12" s="1">
        <v>43398</v>
      </c>
      <c r="BJ12">
        <v>4</v>
      </c>
      <c r="BK12">
        <v>4</v>
      </c>
      <c r="BL12">
        <v>0</v>
      </c>
      <c r="BM12">
        <v>20</v>
      </c>
      <c r="BN12">
        <v>1</v>
      </c>
      <c r="BO12">
        <v>0</v>
      </c>
      <c r="BP12">
        <v>20</v>
      </c>
      <c r="BQ12" s="1">
        <v>43006</v>
      </c>
      <c r="BR12">
        <v>7</v>
      </c>
      <c r="BS12">
        <v>2</v>
      </c>
      <c r="BT12">
        <v>5</v>
      </c>
      <c r="BU12">
        <v>80</v>
      </c>
      <c r="BV12">
        <v>1</v>
      </c>
      <c r="BW12">
        <v>0</v>
      </c>
      <c r="BX12">
        <v>80</v>
      </c>
      <c r="BY12">
        <v>30</v>
      </c>
      <c r="CA12" t="s">
        <v>917</v>
      </c>
      <c r="CB12" t="s">
        <v>918</v>
      </c>
      <c r="CC12">
        <v>40361</v>
      </c>
      <c r="CD12">
        <v>80</v>
      </c>
      <c r="CE12">
        <v>8599875750</v>
      </c>
      <c r="CF12" t="s">
        <v>100</v>
      </c>
      <c r="CG12" t="s">
        <v>101</v>
      </c>
      <c r="CH12" s="1">
        <v>33403</v>
      </c>
      <c r="CI12" t="s">
        <v>101</v>
      </c>
      <c r="CJ12" t="s">
        <v>102</v>
      </c>
      <c r="CK12" t="s">
        <v>101</v>
      </c>
      <c r="CL12" t="s">
        <v>104</v>
      </c>
      <c r="CM12" t="s">
        <v>916</v>
      </c>
      <c r="CN12">
        <v>99</v>
      </c>
      <c r="CO12" s="1">
        <v>44621</v>
      </c>
      <c r="CP12" s="1"/>
      <c r="CV12"/>
    </row>
    <row r="13" spans="1:105" x14ac:dyDescent="0.25">
      <c r="A13" t="s">
        <v>260</v>
      </c>
      <c r="B13" s="18" t="s">
        <v>1532</v>
      </c>
      <c r="C13" s="18">
        <v>185224</v>
      </c>
      <c r="D13" t="s">
        <v>705</v>
      </c>
      <c r="E13" t="s">
        <v>322</v>
      </c>
      <c r="F13" t="s">
        <v>195</v>
      </c>
      <c r="G13" t="s">
        <v>1546</v>
      </c>
      <c r="H13">
        <v>56.2</v>
      </c>
      <c r="I13" t="s">
        <v>109</v>
      </c>
      <c r="K13" t="s">
        <v>101</v>
      </c>
      <c r="L13" t="s">
        <v>106</v>
      </c>
      <c r="M13">
        <v>2</v>
      </c>
      <c r="N13">
        <v>3</v>
      </c>
      <c r="O13">
        <v>2</v>
      </c>
      <c r="P13">
        <v>2</v>
      </c>
      <c r="Q13">
        <v>3</v>
      </c>
      <c r="R13">
        <v>1</v>
      </c>
      <c r="S13">
        <v>3</v>
      </c>
      <c r="U13" s="8">
        <v>3.58894</v>
      </c>
      <c r="V13" s="8">
        <v>0.62170999999999998</v>
      </c>
      <c r="W13">
        <v>66.2</v>
      </c>
      <c r="X13">
        <v>0.69371000000000005</v>
      </c>
      <c r="Y13">
        <v>1.31542</v>
      </c>
      <c r="Z13">
        <v>2.9935200000000002</v>
      </c>
      <c r="AA13">
        <v>0.39044000000000001</v>
      </c>
      <c r="AB13">
        <v>1.4630000000000001E-2</v>
      </c>
      <c r="AD13">
        <v>2.2735099999999999</v>
      </c>
      <c r="AE13">
        <v>50</v>
      </c>
      <c r="AG13">
        <v>0</v>
      </c>
      <c r="AJ13">
        <v>2.0012799999999999</v>
      </c>
      <c r="AK13">
        <v>0.77132000000000001</v>
      </c>
      <c r="AL13">
        <v>0.39161000000000001</v>
      </c>
      <c r="AM13">
        <v>3.1642000000000001</v>
      </c>
      <c r="AN13">
        <v>2.3257099999999999</v>
      </c>
      <c r="AO13">
        <v>0.66156000000000004</v>
      </c>
      <c r="AP13">
        <v>0.59455999999999998</v>
      </c>
      <c r="AQ13">
        <v>3.5811099999999998</v>
      </c>
      <c r="AS13">
        <v>0</v>
      </c>
      <c r="AT13">
        <v>2</v>
      </c>
      <c r="AU13">
        <v>0</v>
      </c>
      <c r="AV13">
        <v>1</v>
      </c>
      <c r="AW13" s="4">
        <v>47398</v>
      </c>
      <c r="AX13">
        <v>0</v>
      </c>
      <c r="AY13">
        <v>1</v>
      </c>
      <c r="BA13" s="1">
        <v>43776</v>
      </c>
      <c r="BB13">
        <v>0</v>
      </c>
      <c r="BC13">
        <v>0</v>
      </c>
      <c r="BD13">
        <v>0</v>
      </c>
      <c r="BE13">
        <v>0</v>
      </c>
      <c r="BF13">
        <v>0</v>
      </c>
      <c r="BG13">
        <v>0</v>
      </c>
      <c r="BH13">
        <v>0</v>
      </c>
      <c r="BI13" s="1">
        <v>43326</v>
      </c>
      <c r="BJ13">
        <v>5</v>
      </c>
      <c r="BK13">
        <v>3</v>
      </c>
      <c r="BL13">
        <v>2</v>
      </c>
      <c r="BM13">
        <v>133</v>
      </c>
      <c r="BN13">
        <v>1</v>
      </c>
      <c r="BO13">
        <v>0</v>
      </c>
      <c r="BP13">
        <v>133</v>
      </c>
      <c r="BQ13" s="1">
        <v>42894</v>
      </c>
      <c r="BR13">
        <v>3</v>
      </c>
      <c r="BS13">
        <v>1</v>
      </c>
      <c r="BT13">
        <v>2</v>
      </c>
      <c r="BU13">
        <v>12</v>
      </c>
      <c r="BV13">
        <v>1</v>
      </c>
      <c r="BW13">
        <v>0</v>
      </c>
      <c r="BX13">
        <v>12</v>
      </c>
      <c r="BY13">
        <v>46.332999999999998</v>
      </c>
      <c r="CA13" t="s">
        <v>707</v>
      </c>
      <c r="CB13" t="s">
        <v>708</v>
      </c>
      <c r="CC13">
        <v>42104</v>
      </c>
      <c r="CD13">
        <v>986</v>
      </c>
      <c r="CE13">
        <v>2708421611</v>
      </c>
      <c r="CF13" t="s">
        <v>100</v>
      </c>
      <c r="CG13" t="s">
        <v>101</v>
      </c>
      <c r="CH13" s="1">
        <v>33245</v>
      </c>
      <c r="CI13" t="s">
        <v>101</v>
      </c>
      <c r="CJ13" t="s">
        <v>102</v>
      </c>
      <c r="CK13" t="s">
        <v>101</v>
      </c>
      <c r="CL13" t="s">
        <v>104</v>
      </c>
      <c r="CM13" t="s">
        <v>706</v>
      </c>
      <c r="CN13">
        <v>66</v>
      </c>
      <c r="CO13" s="1">
        <v>44621</v>
      </c>
      <c r="CP13" s="1"/>
      <c r="CV13"/>
    </row>
    <row r="14" spans="1:105" x14ac:dyDescent="0.25">
      <c r="A14" t="s">
        <v>260</v>
      </c>
      <c r="B14" s="18" t="s">
        <v>1532</v>
      </c>
      <c r="C14" s="18">
        <v>185418</v>
      </c>
      <c r="D14" t="s">
        <v>1296</v>
      </c>
      <c r="E14" t="s">
        <v>121</v>
      </c>
      <c r="F14" t="s">
        <v>1237</v>
      </c>
      <c r="G14" t="s">
        <v>1546</v>
      </c>
      <c r="H14">
        <v>53.9</v>
      </c>
      <c r="I14" t="s">
        <v>109</v>
      </c>
      <c r="K14" t="s">
        <v>101</v>
      </c>
      <c r="L14" t="s">
        <v>106</v>
      </c>
      <c r="M14">
        <v>1</v>
      </c>
      <c r="N14">
        <v>1</v>
      </c>
      <c r="O14">
        <v>2</v>
      </c>
      <c r="P14">
        <v>1</v>
      </c>
      <c r="Q14">
        <v>1</v>
      </c>
      <c r="R14">
        <v>1</v>
      </c>
      <c r="S14">
        <v>1</v>
      </c>
      <c r="U14" s="8">
        <v>3.3386399999999998</v>
      </c>
      <c r="V14" s="8">
        <v>0.42697000000000002</v>
      </c>
      <c r="W14">
        <v>52</v>
      </c>
      <c r="X14">
        <v>1.0208299999999999</v>
      </c>
      <c r="Y14">
        <v>1.4478</v>
      </c>
      <c r="Z14">
        <v>2.6649500000000002</v>
      </c>
      <c r="AA14">
        <v>0.21782000000000001</v>
      </c>
      <c r="AB14">
        <v>9.5920000000000005E-2</v>
      </c>
      <c r="AD14">
        <v>1.8908400000000001</v>
      </c>
      <c r="AE14">
        <v>66.7</v>
      </c>
      <c r="AG14">
        <v>1</v>
      </c>
      <c r="AJ14">
        <v>2.0678899999999998</v>
      </c>
      <c r="AK14">
        <v>0.87014000000000002</v>
      </c>
      <c r="AL14">
        <v>0.52451000000000003</v>
      </c>
      <c r="AM14">
        <v>3.4625400000000002</v>
      </c>
      <c r="AN14">
        <v>1.8719399999999999</v>
      </c>
      <c r="AO14">
        <v>0.86294999999999999</v>
      </c>
      <c r="AP14">
        <v>0.30486000000000002</v>
      </c>
      <c r="AQ14">
        <v>3.0443199999999999</v>
      </c>
      <c r="AS14">
        <v>0</v>
      </c>
      <c r="AT14">
        <v>0</v>
      </c>
      <c r="AU14">
        <v>0</v>
      </c>
      <c r="AV14">
        <v>1</v>
      </c>
      <c r="AW14" s="4">
        <v>9626.5</v>
      </c>
      <c r="AX14">
        <v>0</v>
      </c>
      <c r="AY14">
        <v>1</v>
      </c>
      <c r="BA14" s="1">
        <v>43742</v>
      </c>
      <c r="BB14">
        <v>10</v>
      </c>
      <c r="BC14">
        <v>10</v>
      </c>
      <c r="BD14">
        <v>0</v>
      </c>
      <c r="BE14">
        <v>88</v>
      </c>
      <c r="BF14">
        <v>1</v>
      </c>
      <c r="BG14">
        <v>0</v>
      </c>
      <c r="BH14">
        <v>88</v>
      </c>
      <c r="BI14" s="1">
        <v>43342</v>
      </c>
      <c r="BJ14">
        <v>3</v>
      </c>
      <c r="BK14">
        <v>3</v>
      </c>
      <c r="BL14">
        <v>0</v>
      </c>
      <c r="BM14">
        <v>28</v>
      </c>
      <c r="BN14">
        <v>1</v>
      </c>
      <c r="BO14">
        <v>0</v>
      </c>
      <c r="BP14">
        <v>28</v>
      </c>
      <c r="BQ14" s="1">
        <v>43060</v>
      </c>
      <c r="BR14">
        <v>2</v>
      </c>
      <c r="BS14">
        <v>2</v>
      </c>
      <c r="BT14">
        <v>0</v>
      </c>
      <c r="BU14">
        <v>8</v>
      </c>
      <c r="BV14">
        <v>1</v>
      </c>
      <c r="BW14">
        <v>0</v>
      </c>
      <c r="BX14">
        <v>8</v>
      </c>
      <c r="BY14">
        <v>54.667000000000002</v>
      </c>
      <c r="CA14" t="s">
        <v>1298</v>
      </c>
      <c r="CB14" t="s">
        <v>1299</v>
      </c>
      <c r="CC14">
        <v>41102</v>
      </c>
      <c r="CD14">
        <v>90</v>
      </c>
      <c r="CE14">
        <v>6069282963</v>
      </c>
      <c r="CF14" t="s">
        <v>100</v>
      </c>
      <c r="CG14" t="s">
        <v>101</v>
      </c>
      <c r="CH14" s="1">
        <v>35019</v>
      </c>
      <c r="CI14" t="s">
        <v>101</v>
      </c>
      <c r="CJ14" t="s">
        <v>102</v>
      </c>
      <c r="CK14" t="s">
        <v>101</v>
      </c>
      <c r="CL14" t="s">
        <v>104</v>
      </c>
      <c r="CM14" t="s">
        <v>1297</v>
      </c>
      <c r="CN14">
        <v>60</v>
      </c>
      <c r="CO14" s="1">
        <v>44621</v>
      </c>
      <c r="CP14" s="1"/>
      <c r="CV14"/>
    </row>
    <row r="15" spans="1:105" x14ac:dyDescent="0.25">
      <c r="A15" t="s">
        <v>260</v>
      </c>
      <c r="B15" s="18" t="s">
        <v>1532</v>
      </c>
      <c r="C15" s="18">
        <v>185344</v>
      </c>
      <c r="D15" t="s">
        <v>1120</v>
      </c>
      <c r="E15" t="s">
        <v>193</v>
      </c>
      <c r="F15" t="s">
        <v>1122</v>
      </c>
      <c r="G15" t="s">
        <v>1546</v>
      </c>
      <c r="H15">
        <v>25</v>
      </c>
      <c r="I15" t="s">
        <v>99</v>
      </c>
      <c r="K15" t="s">
        <v>101</v>
      </c>
      <c r="L15" t="s">
        <v>106</v>
      </c>
      <c r="M15">
        <v>5</v>
      </c>
      <c r="N15">
        <v>3</v>
      </c>
      <c r="O15">
        <v>5</v>
      </c>
      <c r="P15">
        <v>4</v>
      </c>
      <c r="Q15">
        <v>4</v>
      </c>
      <c r="S15">
        <v>4</v>
      </c>
      <c r="U15" s="8">
        <v>2.7071200000000002</v>
      </c>
      <c r="V15" s="8">
        <v>0.95503000000000005</v>
      </c>
      <c r="W15">
        <v>54.2</v>
      </c>
      <c r="X15">
        <v>0.60414000000000001</v>
      </c>
      <c r="Y15">
        <v>1.55918</v>
      </c>
      <c r="Z15">
        <v>2.1972999999999998</v>
      </c>
      <c r="AA15">
        <v>0.45172000000000001</v>
      </c>
      <c r="AB15">
        <v>1.443E-2</v>
      </c>
      <c r="AD15">
        <v>1.14794</v>
      </c>
      <c r="AE15">
        <v>25</v>
      </c>
      <c r="AG15">
        <v>2</v>
      </c>
      <c r="AJ15">
        <v>2.1385299999999998</v>
      </c>
      <c r="AK15">
        <v>0.73029999999999995</v>
      </c>
      <c r="AL15">
        <v>0.36</v>
      </c>
      <c r="AM15">
        <v>3.2288299999999999</v>
      </c>
      <c r="AN15">
        <v>1.0989199999999999</v>
      </c>
      <c r="AO15">
        <v>0.60851</v>
      </c>
      <c r="AP15">
        <v>0.99351999999999996</v>
      </c>
      <c r="AQ15">
        <v>2.6471499999999999</v>
      </c>
      <c r="AS15">
        <v>0</v>
      </c>
      <c r="AT15">
        <v>0</v>
      </c>
      <c r="AU15">
        <v>0</v>
      </c>
      <c r="AV15">
        <v>7</v>
      </c>
      <c r="AW15" s="4">
        <v>11387.85</v>
      </c>
      <c r="AX15">
        <v>0</v>
      </c>
      <c r="AY15">
        <v>7</v>
      </c>
      <c r="BA15" s="1">
        <v>43795</v>
      </c>
      <c r="BB15">
        <v>1</v>
      </c>
      <c r="BC15">
        <v>1</v>
      </c>
      <c r="BD15">
        <v>0</v>
      </c>
      <c r="BE15">
        <v>4</v>
      </c>
      <c r="BF15">
        <v>1</v>
      </c>
      <c r="BG15">
        <v>0</v>
      </c>
      <c r="BH15">
        <v>4</v>
      </c>
      <c r="BI15" s="1">
        <v>43391</v>
      </c>
      <c r="BJ15">
        <v>0</v>
      </c>
      <c r="BK15">
        <v>0</v>
      </c>
      <c r="BL15">
        <v>0</v>
      </c>
      <c r="BM15">
        <v>0</v>
      </c>
      <c r="BN15">
        <v>0</v>
      </c>
      <c r="BO15">
        <v>0</v>
      </c>
      <c r="BP15">
        <v>0</v>
      </c>
      <c r="BQ15" s="1">
        <v>43035</v>
      </c>
      <c r="BR15">
        <v>3</v>
      </c>
      <c r="BS15">
        <v>3</v>
      </c>
      <c r="BT15">
        <v>0</v>
      </c>
      <c r="BU15">
        <v>16</v>
      </c>
      <c r="BV15">
        <v>1</v>
      </c>
      <c r="BW15">
        <v>0</v>
      </c>
      <c r="BX15">
        <v>16</v>
      </c>
      <c r="BY15">
        <v>4.6669999999999998</v>
      </c>
      <c r="CA15" t="s">
        <v>1123</v>
      </c>
      <c r="CB15" t="s">
        <v>1124</v>
      </c>
      <c r="CC15">
        <v>41002</v>
      </c>
      <c r="CD15">
        <v>110</v>
      </c>
      <c r="CE15">
        <v>6067562156</v>
      </c>
      <c r="CF15" t="s">
        <v>100</v>
      </c>
      <c r="CG15" t="s">
        <v>101</v>
      </c>
      <c r="CH15" s="1">
        <v>33731</v>
      </c>
      <c r="CI15" t="s">
        <v>101</v>
      </c>
      <c r="CJ15" t="s">
        <v>102</v>
      </c>
      <c r="CK15" t="s">
        <v>101</v>
      </c>
      <c r="CL15" t="s">
        <v>104</v>
      </c>
      <c r="CM15" t="s">
        <v>1121</v>
      </c>
      <c r="CN15">
        <v>32</v>
      </c>
      <c r="CO15" s="1">
        <v>44621</v>
      </c>
      <c r="CP15" s="1"/>
      <c r="CV15"/>
      <c r="CW15">
        <v>2</v>
      </c>
    </row>
    <row r="16" spans="1:105" x14ac:dyDescent="0.25">
      <c r="A16" t="s">
        <v>260</v>
      </c>
      <c r="B16" s="18" t="s">
        <v>1532</v>
      </c>
      <c r="C16" s="18">
        <v>185076</v>
      </c>
      <c r="D16" t="s">
        <v>353</v>
      </c>
      <c r="E16" t="s">
        <v>355</v>
      </c>
      <c r="F16" t="s">
        <v>210</v>
      </c>
      <c r="G16" t="s">
        <v>1546</v>
      </c>
      <c r="H16">
        <v>74.7</v>
      </c>
      <c r="I16" t="s">
        <v>99</v>
      </c>
      <c r="K16" t="s">
        <v>101</v>
      </c>
      <c r="L16" t="s">
        <v>106</v>
      </c>
      <c r="M16">
        <v>2</v>
      </c>
      <c r="N16">
        <v>2</v>
      </c>
      <c r="O16">
        <v>2</v>
      </c>
      <c r="P16">
        <v>2</v>
      </c>
      <c r="Q16">
        <v>3</v>
      </c>
      <c r="R16">
        <v>2</v>
      </c>
      <c r="S16">
        <v>2</v>
      </c>
      <c r="U16" s="8">
        <v>3.26065</v>
      </c>
      <c r="V16" s="8">
        <v>0.37481999999999999</v>
      </c>
      <c r="W16">
        <v>80.7</v>
      </c>
      <c r="X16">
        <v>0.69664000000000004</v>
      </c>
      <c r="Y16">
        <v>1.0714600000000001</v>
      </c>
      <c r="Z16">
        <v>2.67624</v>
      </c>
      <c r="AA16">
        <v>0.18331</v>
      </c>
      <c r="AB16">
        <v>4.6199999999999998E-2</v>
      </c>
      <c r="AD16">
        <v>2.18919</v>
      </c>
      <c r="AE16">
        <v>90</v>
      </c>
      <c r="AH16">
        <v>6</v>
      </c>
      <c r="AJ16">
        <v>1.8828499999999999</v>
      </c>
      <c r="AK16">
        <v>0.73602000000000001</v>
      </c>
      <c r="AL16">
        <v>0.35402</v>
      </c>
      <c r="AM16">
        <v>2.97289</v>
      </c>
      <c r="AN16">
        <v>2.3803100000000001</v>
      </c>
      <c r="AO16">
        <v>0.69621</v>
      </c>
      <c r="AP16">
        <v>0.39650999999999997</v>
      </c>
      <c r="AQ16">
        <v>3.4629099999999999</v>
      </c>
      <c r="AS16">
        <v>1</v>
      </c>
      <c r="AT16">
        <v>5</v>
      </c>
      <c r="AU16">
        <v>1</v>
      </c>
      <c r="AV16">
        <v>2</v>
      </c>
      <c r="AW16" s="4">
        <v>75577.75</v>
      </c>
      <c r="AX16">
        <v>0</v>
      </c>
      <c r="AY16">
        <v>2</v>
      </c>
      <c r="BA16" s="1">
        <v>43796</v>
      </c>
      <c r="BB16">
        <v>8</v>
      </c>
      <c r="BC16">
        <v>7</v>
      </c>
      <c r="BD16">
        <v>0</v>
      </c>
      <c r="BE16">
        <v>44</v>
      </c>
      <c r="BF16">
        <v>1</v>
      </c>
      <c r="BG16">
        <v>0</v>
      </c>
      <c r="BH16">
        <v>44</v>
      </c>
      <c r="BI16" s="1">
        <v>43349</v>
      </c>
      <c r="BJ16">
        <v>6</v>
      </c>
      <c r="BK16">
        <v>5</v>
      </c>
      <c r="BL16">
        <v>1</v>
      </c>
      <c r="BM16">
        <v>56</v>
      </c>
      <c r="BN16">
        <v>1</v>
      </c>
      <c r="BO16">
        <v>0</v>
      </c>
      <c r="BP16">
        <v>56</v>
      </c>
      <c r="BQ16" s="1">
        <v>42923</v>
      </c>
      <c r="BR16">
        <v>14</v>
      </c>
      <c r="BS16">
        <v>8</v>
      </c>
      <c r="BT16">
        <v>6</v>
      </c>
      <c r="BU16">
        <v>100</v>
      </c>
      <c r="BV16">
        <v>1</v>
      </c>
      <c r="BW16">
        <v>0</v>
      </c>
      <c r="BX16">
        <v>100</v>
      </c>
      <c r="BY16">
        <v>57.332999999999998</v>
      </c>
      <c r="CA16" t="s">
        <v>356</v>
      </c>
      <c r="CB16" t="s">
        <v>357</v>
      </c>
      <c r="CC16">
        <v>42240</v>
      </c>
      <c r="CD16">
        <v>230</v>
      </c>
      <c r="CE16">
        <v>2708851151</v>
      </c>
      <c r="CF16" t="s">
        <v>100</v>
      </c>
      <c r="CG16" t="s">
        <v>101</v>
      </c>
      <c r="CH16" s="1">
        <v>29088</v>
      </c>
      <c r="CI16" t="s">
        <v>101</v>
      </c>
      <c r="CJ16" t="s">
        <v>102</v>
      </c>
      <c r="CK16" t="s">
        <v>101</v>
      </c>
      <c r="CL16" t="s">
        <v>104</v>
      </c>
      <c r="CM16" t="s">
        <v>354</v>
      </c>
      <c r="CN16">
        <v>100</v>
      </c>
      <c r="CO16" s="1">
        <v>44621</v>
      </c>
      <c r="CP16" s="1"/>
      <c r="CV16"/>
    </row>
    <row r="17" spans="1:104" x14ac:dyDescent="0.25">
      <c r="A17" t="s">
        <v>260</v>
      </c>
      <c r="B17" s="18" t="s">
        <v>1532</v>
      </c>
      <c r="C17" s="18">
        <v>185170</v>
      </c>
      <c r="D17" t="s">
        <v>559</v>
      </c>
      <c r="E17" t="s">
        <v>228</v>
      </c>
      <c r="F17" t="s">
        <v>98</v>
      </c>
      <c r="G17" t="s">
        <v>1546</v>
      </c>
      <c r="H17">
        <v>77.5</v>
      </c>
      <c r="I17" t="s">
        <v>99</v>
      </c>
      <c r="K17" t="s">
        <v>101</v>
      </c>
      <c r="L17" t="s">
        <v>106</v>
      </c>
      <c r="M17">
        <v>3</v>
      </c>
      <c r="N17">
        <v>3</v>
      </c>
      <c r="O17">
        <v>3</v>
      </c>
      <c r="P17">
        <v>4</v>
      </c>
      <c r="Q17">
        <v>3</v>
      </c>
      <c r="R17">
        <v>5</v>
      </c>
      <c r="S17">
        <v>3</v>
      </c>
      <c r="U17" s="8">
        <v>3.3965100000000001</v>
      </c>
      <c r="V17" s="8">
        <v>0.58255000000000001</v>
      </c>
      <c r="W17">
        <v>56</v>
      </c>
      <c r="X17">
        <v>0.96757000000000004</v>
      </c>
      <c r="Y17">
        <v>1.5501199999999999</v>
      </c>
      <c r="Z17">
        <v>3.0493100000000002</v>
      </c>
      <c r="AA17">
        <v>0.26837</v>
      </c>
      <c r="AB17">
        <v>3.4520000000000002E-2</v>
      </c>
      <c r="AD17">
        <v>1.84639</v>
      </c>
      <c r="AE17">
        <v>45.5</v>
      </c>
      <c r="AG17">
        <v>0</v>
      </c>
      <c r="AJ17">
        <v>2.0515500000000002</v>
      </c>
      <c r="AK17">
        <v>0.79527999999999999</v>
      </c>
      <c r="AL17">
        <v>0.40895999999999999</v>
      </c>
      <c r="AM17">
        <v>3.2557999999999998</v>
      </c>
      <c r="AN17">
        <v>1.8425</v>
      </c>
      <c r="AO17">
        <v>0.89492000000000005</v>
      </c>
      <c r="AP17">
        <v>0.53346000000000005</v>
      </c>
      <c r="AQ17">
        <v>3.2937599999999998</v>
      </c>
      <c r="AS17">
        <v>0</v>
      </c>
      <c r="AT17">
        <v>1</v>
      </c>
      <c r="AU17">
        <v>3</v>
      </c>
      <c r="AV17">
        <v>0</v>
      </c>
      <c r="AW17" s="4">
        <v>0</v>
      </c>
      <c r="AX17">
        <v>0</v>
      </c>
      <c r="AY17">
        <v>0</v>
      </c>
      <c r="BA17" s="1">
        <v>44456</v>
      </c>
      <c r="BB17">
        <v>4</v>
      </c>
      <c r="BC17">
        <v>4</v>
      </c>
      <c r="BD17">
        <v>0</v>
      </c>
      <c r="BE17">
        <v>36</v>
      </c>
      <c r="BF17">
        <v>1</v>
      </c>
      <c r="BG17">
        <v>0</v>
      </c>
      <c r="BH17">
        <v>36</v>
      </c>
      <c r="BI17" s="1">
        <v>43756</v>
      </c>
      <c r="BJ17">
        <v>3</v>
      </c>
      <c r="BK17">
        <v>3</v>
      </c>
      <c r="BL17">
        <v>0</v>
      </c>
      <c r="BM17">
        <v>12</v>
      </c>
      <c r="BN17">
        <v>1</v>
      </c>
      <c r="BO17">
        <v>0</v>
      </c>
      <c r="BP17">
        <v>12</v>
      </c>
      <c r="BQ17" s="1">
        <v>43335</v>
      </c>
      <c r="BR17">
        <v>1</v>
      </c>
      <c r="BS17">
        <v>1</v>
      </c>
      <c r="BT17">
        <v>0</v>
      </c>
      <c r="BU17">
        <v>4</v>
      </c>
      <c r="BV17">
        <v>1</v>
      </c>
      <c r="BW17">
        <v>0</v>
      </c>
      <c r="BX17">
        <v>4</v>
      </c>
      <c r="BY17">
        <v>22.667000000000002</v>
      </c>
      <c r="CA17" t="s">
        <v>561</v>
      </c>
      <c r="CB17" t="s">
        <v>562</v>
      </c>
      <c r="CC17">
        <v>40601</v>
      </c>
      <c r="CD17">
        <v>360</v>
      </c>
      <c r="CE17">
        <v>5028755600</v>
      </c>
      <c r="CF17" t="s">
        <v>100</v>
      </c>
      <c r="CG17" t="s">
        <v>101</v>
      </c>
      <c r="CH17" s="1">
        <v>30594</v>
      </c>
      <c r="CI17" t="s">
        <v>101</v>
      </c>
      <c r="CJ17" t="s">
        <v>101</v>
      </c>
      <c r="CK17" t="s">
        <v>101</v>
      </c>
      <c r="CL17" t="s">
        <v>104</v>
      </c>
      <c r="CM17" t="s">
        <v>560</v>
      </c>
      <c r="CN17">
        <v>100</v>
      </c>
      <c r="CO17" s="1">
        <v>44621</v>
      </c>
      <c r="CP17" s="1"/>
      <c r="CV17"/>
    </row>
    <row r="18" spans="1:104" x14ac:dyDescent="0.25">
      <c r="A18" t="s">
        <v>260</v>
      </c>
      <c r="B18" s="18" t="s">
        <v>1532</v>
      </c>
      <c r="C18" s="18">
        <v>185353</v>
      </c>
      <c r="D18" t="s">
        <v>1146</v>
      </c>
      <c r="E18" t="s">
        <v>1148</v>
      </c>
      <c r="F18" t="s">
        <v>256</v>
      </c>
      <c r="G18" t="s">
        <v>1546</v>
      </c>
      <c r="H18">
        <v>45</v>
      </c>
      <c r="I18" t="s">
        <v>108</v>
      </c>
      <c r="K18" t="s">
        <v>101</v>
      </c>
      <c r="L18" t="s">
        <v>106</v>
      </c>
      <c r="M18">
        <v>3</v>
      </c>
      <c r="N18">
        <v>2</v>
      </c>
      <c r="O18">
        <v>4</v>
      </c>
      <c r="P18">
        <v>1</v>
      </c>
      <c r="Q18">
        <v>2</v>
      </c>
      <c r="R18">
        <v>1</v>
      </c>
      <c r="S18">
        <v>2</v>
      </c>
      <c r="U18" s="8">
        <v>3.0956299999999999</v>
      </c>
      <c r="V18" s="8">
        <v>0.50355000000000005</v>
      </c>
      <c r="W18">
        <v>77.099999999999994</v>
      </c>
      <c r="X18">
        <v>0.83021999999999996</v>
      </c>
      <c r="Y18">
        <v>1.3337699999999999</v>
      </c>
      <c r="Z18">
        <v>2.3939599999999999</v>
      </c>
      <c r="AA18">
        <v>0.36779000000000001</v>
      </c>
      <c r="AB18">
        <v>0</v>
      </c>
      <c r="AD18">
        <v>1.76186</v>
      </c>
      <c r="AE18">
        <v>66.7</v>
      </c>
      <c r="AG18">
        <v>1</v>
      </c>
      <c r="AJ18">
        <v>2.0619299999999998</v>
      </c>
      <c r="AK18">
        <v>0.82974000000000003</v>
      </c>
      <c r="AL18">
        <v>0.43451000000000001</v>
      </c>
      <c r="AM18">
        <v>3.3261799999999999</v>
      </c>
      <c r="AN18">
        <v>1.7493000000000001</v>
      </c>
      <c r="AO18">
        <v>0.73599999999999999</v>
      </c>
      <c r="AP18">
        <v>0.434</v>
      </c>
      <c r="AQ18">
        <v>2.93845</v>
      </c>
      <c r="AS18">
        <v>0</v>
      </c>
      <c r="AT18">
        <v>0</v>
      </c>
      <c r="AU18">
        <v>0</v>
      </c>
      <c r="AV18">
        <v>0</v>
      </c>
      <c r="AW18" s="4">
        <v>0</v>
      </c>
      <c r="AX18">
        <v>0</v>
      </c>
      <c r="AY18">
        <v>0</v>
      </c>
      <c r="BA18" s="1">
        <v>43762</v>
      </c>
      <c r="BB18">
        <v>0</v>
      </c>
      <c r="BC18">
        <v>0</v>
      </c>
      <c r="BD18">
        <v>0</v>
      </c>
      <c r="BE18">
        <v>0</v>
      </c>
      <c r="BF18">
        <v>0</v>
      </c>
      <c r="BG18">
        <v>0</v>
      </c>
      <c r="BH18">
        <v>0</v>
      </c>
      <c r="BI18" s="1">
        <v>43314</v>
      </c>
      <c r="BJ18">
        <v>5</v>
      </c>
      <c r="BK18">
        <v>5</v>
      </c>
      <c r="BL18">
        <v>0</v>
      </c>
      <c r="BM18">
        <v>28</v>
      </c>
      <c r="BN18">
        <v>1</v>
      </c>
      <c r="BO18">
        <v>0</v>
      </c>
      <c r="BP18">
        <v>28</v>
      </c>
      <c r="BQ18" s="1">
        <v>42888</v>
      </c>
      <c r="BR18">
        <v>4</v>
      </c>
      <c r="BS18">
        <v>4</v>
      </c>
      <c r="BT18">
        <v>0</v>
      </c>
      <c r="BU18">
        <v>16</v>
      </c>
      <c r="BV18">
        <v>1</v>
      </c>
      <c r="BW18">
        <v>0</v>
      </c>
      <c r="BX18">
        <v>16</v>
      </c>
      <c r="BY18">
        <v>12</v>
      </c>
      <c r="CA18" t="s">
        <v>1149</v>
      </c>
      <c r="CB18" t="s">
        <v>1150</v>
      </c>
      <c r="CC18">
        <v>40108</v>
      </c>
      <c r="CD18">
        <v>801</v>
      </c>
      <c r="CE18">
        <v>2705513900</v>
      </c>
      <c r="CF18" t="s">
        <v>100</v>
      </c>
      <c r="CG18" t="s">
        <v>101</v>
      </c>
      <c r="CH18" s="1">
        <v>33817</v>
      </c>
      <c r="CI18" t="s">
        <v>101</v>
      </c>
      <c r="CJ18" t="s">
        <v>102</v>
      </c>
      <c r="CK18" t="s">
        <v>101</v>
      </c>
      <c r="CL18" t="s">
        <v>104</v>
      </c>
      <c r="CM18" t="s">
        <v>1147</v>
      </c>
      <c r="CN18">
        <v>57</v>
      </c>
      <c r="CO18" s="1">
        <v>44621</v>
      </c>
      <c r="CP18" s="1"/>
      <c r="CV18"/>
    </row>
    <row r="19" spans="1:104" x14ac:dyDescent="0.25">
      <c r="A19" t="s">
        <v>260</v>
      </c>
      <c r="B19" s="18" t="s">
        <v>1532</v>
      </c>
      <c r="C19" s="18">
        <v>185285</v>
      </c>
      <c r="D19" t="s">
        <v>919</v>
      </c>
      <c r="E19" t="s">
        <v>921</v>
      </c>
      <c r="F19" t="s">
        <v>922</v>
      </c>
      <c r="G19" t="s">
        <v>1546</v>
      </c>
      <c r="H19">
        <v>18.399999999999999</v>
      </c>
      <c r="I19" t="s">
        <v>99</v>
      </c>
      <c r="K19" t="s">
        <v>101</v>
      </c>
      <c r="L19" t="s">
        <v>106</v>
      </c>
      <c r="M19">
        <v>5</v>
      </c>
      <c r="N19">
        <v>5</v>
      </c>
      <c r="O19">
        <v>4</v>
      </c>
      <c r="P19">
        <v>4</v>
      </c>
      <c r="Q19">
        <v>4</v>
      </c>
      <c r="S19">
        <v>5</v>
      </c>
      <c r="U19" s="8">
        <v>4.6287700000000003</v>
      </c>
      <c r="V19" s="8">
        <v>1.3903700000000001</v>
      </c>
      <c r="W19">
        <v>53.6</v>
      </c>
      <c r="X19">
        <v>0.32699</v>
      </c>
      <c r="Y19">
        <v>1.7173700000000001</v>
      </c>
      <c r="Z19">
        <v>4.18004</v>
      </c>
      <c r="AA19">
        <v>1.27311</v>
      </c>
      <c r="AB19">
        <v>0</v>
      </c>
      <c r="AD19">
        <v>2.9114</v>
      </c>
      <c r="AE19">
        <v>12.5</v>
      </c>
      <c r="AH19">
        <v>6</v>
      </c>
      <c r="AJ19">
        <v>1.9878400000000001</v>
      </c>
      <c r="AK19">
        <v>0.69108999999999998</v>
      </c>
      <c r="AL19">
        <v>0.27966999999999997</v>
      </c>
      <c r="AM19">
        <v>2.9586100000000002</v>
      </c>
      <c r="AN19">
        <v>2.99837</v>
      </c>
      <c r="AO19">
        <v>0.34804000000000002</v>
      </c>
      <c r="AP19">
        <v>1.86182</v>
      </c>
      <c r="AQ19">
        <v>4.9396199999999997</v>
      </c>
      <c r="AS19">
        <v>0</v>
      </c>
      <c r="AT19">
        <v>0</v>
      </c>
      <c r="AU19">
        <v>1</v>
      </c>
      <c r="AV19">
        <v>5</v>
      </c>
      <c r="AW19" s="4">
        <v>18030.080000000002</v>
      </c>
      <c r="AX19">
        <v>0</v>
      </c>
      <c r="AY19">
        <v>5</v>
      </c>
      <c r="BA19" s="1">
        <v>43648</v>
      </c>
      <c r="BB19">
        <v>1</v>
      </c>
      <c r="BC19">
        <v>1</v>
      </c>
      <c r="BD19">
        <v>0</v>
      </c>
      <c r="BE19">
        <v>16</v>
      </c>
      <c r="BF19">
        <v>1</v>
      </c>
      <c r="BG19">
        <v>0</v>
      </c>
      <c r="BH19">
        <v>16</v>
      </c>
      <c r="BI19" s="1">
        <v>43243</v>
      </c>
      <c r="BJ19">
        <v>2</v>
      </c>
      <c r="BK19">
        <v>1</v>
      </c>
      <c r="BL19">
        <v>0</v>
      </c>
      <c r="BM19">
        <v>20</v>
      </c>
      <c r="BN19">
        <v>1</v>
      </c>
      <c r="BO19">
        <v>0</v>
      </c>
      <c r="BP19">
        <v>20</v>
      </c>
      <c r="BQ19" s="1">
        <v>42824</v>
      </c>
      <c r="BR19">
        <v>2</v>
      </c>
      <c r="BS19">
        <v>2</v>
      </c>
      <c r="BT19">
        <v>0</v>
      </c>
      <c r="BU19">
        <v>16</v>
      </c>
      <c r="BV19">
        <v>1</v>
      </c>
      <c r="BW19">
        <v>0</v>
      </c>
      <c r="BX19">
        <v>16</v>
      </c>
      <c r="BY19">
        <v>17.332999999999998</v>
      </c>
      <c r="CA19" t="s">
        <v>923</v>
      </c>
      <c r="CB19" t="s">
        <v>924</v>
      </c>
      <c r="CC19">
        <v>40143</v>
      </c>
      <c r="CD19">
        <v>130</v>
      </c>
      <c r="CE19">
        <v>2707566578</v>
      </c>
      <c r="CF19" t="s">
        <v>100</v>
      </c>
      <c r="CG19" t="s">
        <v>102</v>
      </c>
      <c r="CH19" s="1">
        <v>33430</v>
      </c>
      <c r="CI19" t="s">
        <v>101</v>
      </c>
      <c r="CJ19" t="s">
        <v>102</v>
      </c>
      <c r="CK19" t="s">
        <v>101</v>
      </c>
      <c r="CL19" t="s">
        <v>104</v>
      </c>
      <c r="CM19" t="s">
        <v>920</v>
      </c>
      <c r="CN19">
        <v>18</v>
      </c>
      <c r="CO19" s="1">
        <v>44621</v>
      </c>
      <c r="CP19" s="1"/>
      <c r="CV19"/>
      <c r="CW19">
        <v>2</v>
      </c>
    </row>
    <row r="20" spans="1:104" x14ac:dyDescent="0.25">
      <c r="A20" t="s">
        <v>260</v>
      </c>
      <c r="B20" s="18" t="s">
        <v>1532</v>
      </c>
      <c r="C20" s="18">
        <v>185465</v>
      </c>
      <c r="D20" t="s">
        <v>1411</v>
      </c>
      <c r="E20" t="s">
        <v>1056</v>
      </c>
      <c r="F20" t="s">
        <v>154</v>
      </c>
      <c r="G20" t="s">
        <v>1547</v>
      </c>
      <c r="H20">
        <v>19.600000000000001</v>
      </c>
      <c r="I20" t="s">
        <v>123</v>
      </c>
      <c r="K20" t="s">
        <v>101</v>
      </c>
      <c r="L20" t="s">
        <v>106</v>
      </c>
      <c r="M20">
        <v>4</v>
      </c>
      <c r="N20">
        <v>5</v>
      </c>
      <c r="O20">
        <v>3</v>
      </c>
      <c r="P20">
        <v>4</v>
      </c>
      <c r="Q20">
        <v>4</v>
      </c>
      <c r="S20">
        <v>5</v>
      </c>
      <c r="U20" s="8">
        <v>5.6882599999999996</v>
      </c>
      <c r="V20" s="8">
        <v>1.0335399999999999</v>
      </c>
      <c r="W20">
        <v>54.3</v>
      </c>
      <c r="X20">
        <v>1.1444399999999999</v>
      </c>
      <c r="Y20">
        <v>2.1779799999999998</v>
      </c>
      <c r="Z20">
        <v>4.8628900000000002</v>
      </c>
      <c r="AA20">
        <v>0.56901999999999997</v>
      </c>
      <c r="AB20">
        <v>8.1600000000000006E-3</v>
      </c>
      <c r="AD20">
        <v>3.5102799999999998</v>
      </c>
      <c r="AF20">
        <v>6</v>
      </c>
      <c r="AG20">
        <v>0</v>
      </c>
      <c r="AJ20">
        <v>2.34457</v>
      </c>
      <c r="AK20">
        <v>0.70589999999999997</v>
      </c>
      <c r="AL20">
        <v>0.32734000000000002</v>
      </c>
      <c r="AM20">
        <v>3.3778100000000002</v>
      </c>
      <c r="AN20">
        <v>3.0651000000000002</v>
      </c>
      <c r="AO20">
        <v>1.1925399999999999</v>
      </c>
      <c r="AP20">
        <v>1.1824600000000001</v>
      </c>
      <c r="AQ20">
        <v>5.3169199999999996</v>
      </c>
      <c r="AS20">
        <v>0</v>
      </c>
      <c r="AT20">
        <v>0</v>
      </c>
      <c r="AU20">
        <v>0</v>
      </c>
      <c r="AV20">
        <v>1</v>
      </c>
      <c r="AW20" s="4">
        <v>655.08000000000004</v>
      </c>
      <c r="AX20">
        <v>0</v>
      </c>
      <c r="AY20">
        <v>1</v>
      </c>
      <c r="BA20" s="1">
        <v>43566</v>
      </c>
      <c r="BB20">
        <v>8</v>
      </c>
      <c r="BC20">
        <v>8</v>
      </c>
      <c r="BD20">
        <v>0</v>
      </c>
      <c r="BE20">
        <v>40</v>
      </c>
      <c r="BF20">
        <v>1</v>
      </c>
      <c r="BG20">
        <v>0</v>
      </c>
      <c r="BH20">
        <v>40</v>
      </c>
      <c r="BI20" s="1">
        <v>43272</v>
      </c>
      <c r="BJ20">
        <v>2</v>
      </c>
      <c r="BK20">
        <v>2</v>
      </c>
      <c r="BL20">
        <v>0</v>
      </c>
      <c r="BM20">
        <v>20</v>
      </c>
      <c r="BN20">
        <v>1</v>
      </c>
      <c r="BO20">
        <v>0</v>
      </c>
      <c r="BP20">
        <v>20</v>
      </c>
      <c r="BQ20" s="1">
        <v>42873</v>
      </c>
      <c r="BR20">
        <v>0</v>
      </c>
      <c r="BS20">
        <v>0</v>
      </c>
      <c r="BT20">
        <v>0</v>
      </c>
      <c r="BU20">
        <v>0</v>
      </c>
      <c r="BV20">
        <v>0</v>
      </c>
      <c r="BW20">
        <v>0</v>
      </c>
      <c r="BX20">
        <v>0</v>
      </c>
      <c r="BY20">
        <v>26.667000000000002</v>
      </c>
      <c r="CA20" t="s">
        <v>1413</v>
      </c>
      <c r="CB20" t="s">
        <v>1414</v>
      </c>
      <c r="CC20">
        <v>42437</v>
      </c>
      <c r="CD20">
        <v>985</v>
      </c>
      <c r="CE20">
        <v>2703891133</v>
      </c>
      <c r="CF20" t="s">
        <v>100</v>
      </c>
      <c r="CG20" t="s">
        <v>101</v>
      </c>
      <c r="CH20" s="1">
        <v>40332</v>
      </c>
      <c r="CI20" t="s">
        <v>102</v>
      </c>
      <c r="CJ20" t="s">
        <v>102</v>
      </c>
      <c r="CK20" t="s">
        <v>101</v>
      </c>
      <c r="CL20" t="s">
        <v>104</v>
      </c>
      <c r="CM20" t="s">
        <v>1412</v>
      </c>
      <c r="CN20">
        <v>24</v>
      </c>
      <c r="CO20" s="1">
        <v>44621</v>
      </c>
      <c r="CP20" s="1"/>
      <c r="CV20"/>
      <c r="CW20">
        <v>2</v>
      </c>
    </row>
    <row r="21" spans="1:104" x14ac:dyDescent="0.25">
      <c r="A21" t="s">
        <v>260</v>
      </c>
      <c r="B21" s="18" t="s">
        <v>1532</v>
      </c>
      <c r="C21" s="18">
        <v>185090</v>
      </c>
      <c r="D21" t="s">
        <v>367</v>
      </c>
      <c r="E21" t="s">
        <v>110</v>
      </c>
      <c r="F21" t="s">
        <v>155</v>
      </c>
      <c r="G21" t="s">
        <v>1546</v>
      </c>
      <c r="H21">
        <v>124.1</v>
      </c>
      <c r="I21" t="s">
        <v>99</v>
      </c>
      <c r="J21" t="s">
        <v>111</v>
      </c>
      <c r="K21" t="s">
        <v>102</v>
      </c>
      <c r="L21" t="s">
        <v>106</v>
      </c>
      <c r="M21">
        <v>1</v>
      </c>
      <c r="N21">
        <v>2</v>
      </c>
      <c r="O21">
        <v>1</v>
      </c>
      <c r="P21">
        <v>1</v>
      </c>
      <c r="Q21">
        <v>1</v>
      </c>
      <c r="R21">
        <v>1</v>
      </c>
      <c r="S21">
        <v>2</v>
      </c>
      <c r="U21" s="8">
        <v>3.2971900000000001</v>
      </c>
      <c r="V21" s="8">
        <v>0.38296000000000002</v>
      </c>
      <c r="W21">
        <v>84.1</v>
      </c>
      <c r="X21">
        <v>1.0467</v>
      </c>
      <c r="Y21">
        <v>1.4296500000000001</v>
      </c>
      <c r="Z21">
        <v>3.0200999999999998</v>
      </c>
      <c r="AA21">
        <v>0.1138</v>
      </c>
      <c r="AB21">
        <v>4.2049999999999997E-2</v>
      </c>
      <c r="AD21">
        <v>1.86754</v>
      </c>
      <c r="AE21">
        <v>71.400000000000006</v>
      </c>
      <c r="AG21">
        <v>3</v>
      </c>
      <c r="AJ21">
        <v>1.9211400000000001</v>
      </c>
      <c r="AK21">
        <v>0.71497999999999995</v>
      </c>
      <c r="AL21">
        <v>0.35774</v>
      </c>
      <c r="AM21">
        <v>2.9938600000000002</v>
      </c>
      <c r="AN21">
        <v>1.99011</v>
      </c>
      <c r="AO21">
        <v>1.07683</v>
      </c>
      <c r="AP21">
        <v>0.40090999999999999</v>
      </c>
      <c r="AQ21">
        <v>3.4771899999999998</v>
      </c>
      <c r="AS21">
        <v>3</v>
      </c>
      <c r="AT21">
        <v>1</v>
      </c>
      <c r="AU21">
        <v>5</v>
      </c>
      <c r="AV21">
        <v>3</v>
      </c>
      <c r="AW21" s="4">
        <v>240503.25</v>
      </c>
      <c r="AX21">
        <v>0</v>
      </c>
      <c r="AY21">
        <v>3</v>
      </c>
      <c r="BA21" s="1">
        <v>44330</v>
      </c>
      <c r="BB21">
        <v>18</v>
      </c>
      <c r="BC21">
        <v>18</v>
      </c>
      <c r="BD21">
        <v>0</v>
      </c>
      <c r="BE21">
        <v>529</v>
      </c>
      <c r="BF21">
        <v>2</v>
      </c>
      <c r="BG21">
        <v>265</v>
      </c>
      <c r="BH21">
        <v>794</v>
      </c>
      <c r="BI21" s="1">
        <v>43588</v>
      </c>
      <c r="BJ21">
        <v>15</v>
      </c>
      <c r="BK21">
        <v>11</v>
      </c>
      <c r="BL21">
        <v>3</v>
      </c>
      <c r="BM21">
        <v>84</v>
      </c>
      <c r="BN21">
        <v>1</v>
      </c>
      <c r="BO21">
        <v>0</v>
      </c>
      <c r="BP21">
        <v>84</v>
      </c>
      <c r="BQ21" s="1">
        <v>43188</v>
      </c>
      <c r="BR21">
        <v>12</v>
      </c>
      <c r="BS21">
        <v>8</v>
      </c>
      <c r="BT21">
        <v>4</v>
      </c>
      <c r="BU21">
        <v>225</v>
      </c>
      <c r="BV21">
        <v>2</v>
      </c>
      <c r="BW21">
        <v>113</v>
      </c>
      <c r="BX21">
        <v>338</v>
      </c>
      <c r="BY21">
        <v>481.33300000000003</v>
      </c>
      <c r="CA21" t="s">
        <v>369</v>
      </c>
      <c r="CB21" t="s">
        <v>370</v>
      </c>
      <c r="CC21">
        <v>41042</v>
      </c>
      <c r="CD21">
        <v>70</v>
      </c>
      <c r="CE21">
        <v>8593715731</v>
      </c>
      <c r="CF21" t="s">
        <v>100</v>
      </c>
      <c r="CG21" t="s">
        <v>101</v>
      </c>
      <c r="CH21" s="1">
        <v>25546</v>
      </c>
      <c r="CI21" t="s">
        <v>101</v>
      </c>
      <c r="CJ21" t="s">
        <v>101</v>
      </c>
      <c r="CK21" t="s">
        <v>101</v>
      </c>
      <c r="CL21" t="s">
        <v>104</v>
      </c>
      <c r="CM21" t="s">
        <v>368</v>
      </c>
      <c r="CN21">
        <v>151</v>
      </c>
      <c r="CO21" s="1">
        <v>44621</v>
      </c>
      <c r="CP21" s="1"/>
      <c r="CV21"/>
    </row>
    <row r="22" spans="1:104" x14ac:dyDescent="0.25">
      <c r="A22" t="s">
        <v>260</v>
      </c>
      <c r="B22" s="18" t="s">
        <v>1532</v>
      </c>
      <c r="C22" s="18">
        <v>185013</v>
      </c>
      <c r="D22" t="s">
        <v>285</v>
      </c>
      <c r="E22" t="s">
        <v>281</v>
      </c>
      <c r="F22" t="s">
        <v>282</v>
      </c>
      <c r="G22" t="s">
        <v>1546</v>
      </c>
      <c r="H22">
        <v>37.700000000000003</v>
      </c>
      <c r="I22" t="s">
        <v>127</v>
      </c>
      <c r="K22" t="s">
        <v>101</v>
      </c>
      <c r="L22" t="s">
        <v>106</v>
      </c>
      <c r="M22">
        <v>4</v>
      </c>
      <c r="N22">
        <v>3</v>
      </c>
      <c r="O22">
        <v>4</v>
      </c>
      <c r="P22">
        <v>4</v>
      </c>
      <c r="Q22">
        <v>2</v>
      </c>
      <c r="R22">
        <v>5</v>
      </c>
      <c r="S22">
        <v>2</v>
      </c>
      <c r="U22" s="8">
        <v>4.4309399999999997</v>
      </c>
      <c r="V22" s="8">
        <v>0.39129000000000003</v>
      </c>
      <c r="W22">
        <v>34.5</v>
      </c>
      <c r="X22">
        <v>1.3361400000000001</v>
      </c>
      <c r="Y22">
        <v>1.7274400000000001</v>
      </c>
      <c r="Z22">
        <v>4.0439999999999996</v>
      </c>
      <c r="AA22">
        <v>0.23321</v>
      </c>
      <c r="AB22">
        <v>2.3789999999999999E-2</v>
      </c>
      <c r="AD22">
        <v>2.7035</v>
      </c>
      <c r="AF22">
        <v>6</v>
      </c>
      <c r="AG22">
        <v>0</v>
      </c>
      <c r="AJ22">
        <v>1.9633100000000001</v>
      </c>
      <c r="AK22">
        <v>0.70408000000000004</v>
      </c>
      <c r="AL22">
        <v>0.33210000000000001</v>
      </c>
      <c r="AM22">
        <v>2.9994800000000001</v>
      </c>
      <c r="AN22">
        <v>2.8190599999999999</v>
      </c>
      <c r="AO22">
        <v>1.39591</v>
      </c>
      <c r="AP22">
        <v>0.44124999999999998</v>
      </c>
      <c r="AQ22">
        <v>4.6640699999999997</v>
      </c>
      <c r="AS22">
        <v>0</v>
      </c>
      <c r="AT22">
        <v>0</v>
      </c>
      <c r="AU22">
        <v>1</v>
      </c>
      <c r="AV22">
        <v>1</v>
      </c>
      <c r="AW22" s="4">
        <v>3250</v>
      </c>
      <c r="AX22">
        <v>0</v>
      </c>
      <c r="AY22">
        <v>1</v>
      </c>
      <c r="BA22" s="1">
        <v>43894</v>
      </c>
      <c r="BB22">
        <v>0</v>
      </c>
      <c r="BC22">
        <v>0</v>
      </c>
      <c r="BD22">
        <v>0</v>
      </c>
      <c r="BE22">
        <v>0</v>
      </c>
      <c r="BF22">
        <v>0</v>
      </c>
      <c r="BG22">
        <v>0</v>
      </c>
      <c r="BH22">
        <v>0</v>
      </c>
      <c r="BI22" s="1">
        <v>43447</v>
      </c>
      <c r="BJ22">
        <v>5</v>
      </c>
      <c r="BK22">
        <v>4</v>
      </c>
      <c r="BL22">
        <v>0</v>
      </c>
      <c r="BM22">
        <v>32</v>
      </c>
      <c r="BN22">
        <v>1</v>
      </c>
      <c r="BO22">
        <v>0</v>
      </c>
      <c r="BP22">
        <v>32</v>
      </c>
      <c r="BQ22" s="1">
        <v>43027</v>
      </c>
      <c r="BR22">
        <v>2</v>
      </c>
      <c r="BS22">
        <v>2</v>
      </c>
      <c r="BT22">
        <v>0</v>
      </c>
      <c r="BU22">
        <v>8</v>
      </c>
      <c r="BV22">
        <v>1</v>
      </c>
      <c r="BW22">
        <v>0</v>
      </c>
      <c r="BX22">
        <v>8</v>
      </c>
      <c r="BY22">
        <v>12</v>
      </c>
      <c r="CA22" t="s">
        <v>287</v>
      </c>
      <c r="CB22" t="s">
        <v>288</v>
      </c>
      <c r="CC22">
        <v>42431</v>
      </c>
      <c r="CD22">
        <v>530</v>
      </c>
      <c r="CE22">
        <v>2708211492</v>
      </c>
      <c r="CF22" t="s">
        <v>100</v>
      </c>
      <c r="CG22" t="s">
        <v>101</v>
      </c>
      <c r="CH22" s="1">
        <v>24473</v>
      </c>
      <c r="CI22" t="s">
        <v>101</v>
      </c>
      <c r="CJ22" t="s">
        <v>101</v>
      </c>
      <c r="CK22" t="s">
        <v>101</v>
      </c>
      <c r="CL22" t="s">
        <v>104</v>
      </c>
      <c r="CM22" t="s">
        <v>286</v>
      </c>
      <c r="CN22">
        <v>66</v>
      </c>
      <c r="CO22" s="1">
        <v>44621</v>
      </c>
      <c r="CP22" s="1"/>
      <c r="CV22"/>
    </row>
    <row r="23" spans="1:104" x14ac:dyDescent="0.25">
      <c r="A23" t="s">
        <v>260</v>
      </c>
      <c r="B23" s="18" t="s">
        <v>1532</v>
      </c>
      <c r="C23" s="18">
        <v>185325</v>
      </c>
      <c r="D23" t="s">
        <v>1035</v>
      </c>
      <c r="E23" t="s">
        <v>1037</v>
      </c>
      <c r="F23" t="s">
        <v>232</v>
      </c>
      <c r="G23" t="s">
        <v>1547</v>
      </c>
      <c r="H23">
        <v>92.7</v>
      </c>
      <c r="I23" t="s">
        <v>123</v>
      </c>
      <c r="K23" t="s">
        <v>101</v>
      </c>
      <c r="L23" t="s">
        <v>106</v>
      </c>
      <c r="M23">
        <v>2</v>
      </c>
      <c r="N23">
        <v>3</v>
      </c>
      <c r="O23">
        <v>2</v>
      </c>
      <c r="P23">
        <v>4</v>
      </c>
      <c r="Q23">
        <v>3</v>
      </c>
      <c r="R23">
        <v>4</v>
      </c>
      <c r="S23">
        <v>4</v>
      </c>
      <c r="U23" s="8">
        <v>3.6743600000000001</v>
      </c>
      <c r="V23" s="8">
        <v>0.62858000000000003</v>
      </c>
      <c r="X23">
        <v>0.76990000000000003</v>
      </c>
      <c r="Y23">
        <v>1.3984799999999999</v>
      </c>
      <c r="Z23">
        <v>2.9775700000000001</v>
      </c>
      <c r="AA23">
        <v>0.26567000000000002</v>
      </c>
      <c r="AB23">
        <v>3.5779999999999999E-2</v>
      </c>
      <c r="AC23">
        <v>6</v>
      </c>
      <c r="AD23">
        <v>2.2758799999999999</v>
      </c>
      <c r="AF23">
        <v>6</v>
      </c>
      <c r="AH23">
        <v>6</v>
      </c>
      <c r="AJ23">
        <v>2.2765300000000002</v>
      </c>
      <c r="AK23">
        <v>0.71023000000000003</v>
      </c>
      <c r="AL23">
        <v>0.30497999999999997</v>
      </c>
      <c r="AM23">
        <v>3.29175</v>
      </c>
      <c r="AN23">
        <v>2.0466500000000001</v>
      </c>
      <c r="AO23">
        <v>0.79735999999999996</v>
      </c>
      <c r="AP23">
        <v>0.77185999999999999</v>
      </c>
      <c r="AQ23">
        <v>3.5242800000000001</v>
      </c>
      <c r="AS23">
        <v>0</v>
      </c>
      <c r="AT23">
        <v>1</v>
      </c>
      <c r="AU23">
        <v>0</v>
      </c>
      <c r="AV23">
        <v>1</v>
      </c>
      <c r="AW23" s="4">
        <v>13905.45</v>
      </c>
      <c r="AX23">
        <v>0</v>
      </c>
      <c r="AY23">
        <v>1</v>
      </c>
      <c r="BA23" s="1">
        <v>43874</v>
      </c>
      <c r="BB23">
        <v>7</v>
      </c>
      <c r="BC23">
        <v>7</v>
      </c>
      <c r="BD23">
        <v>0</v>
      </c>
      <c r="BE23">
        <v>60</v>
      </c>
      <c r="BF23">
        <v>1</v>
      </c>
      <c r="BG23">
        <v>0</v>
      </c>
      <c r="BH23">
        <v>60</v>
      </c>
      <c r="BI23" s="1">
        <v>43440</v>
      </c>
      <c r="BJ23">
        <v>7</v>
      </c>
      <c r="BK23">
        <v>7</v>
      </c>
      <c r="BL23">
        <v>0</v>
      </c>
      <c r="BM23">
        <v>40</v>
      </c>
      <c r="BN23">
        <v>1</v>
      </c>
      <c r="BO23">
        <v>0</v>
      </c>
      <c r="BP23">
        <v>40</v>
      </c>
      <c r="BQ23" s="1">
        <v>43013</v>
      </c>
      <c r="BR23">
        <v>3</v>
      </c>
      <c r="BS23">
        <v>2</v>
      </c>
      <c r="BT23">
        <v>1</v>
      </c>
      <c r="BU23">
        <v>12</v>
      </c>
      <c r="BV23">
        <v>1</v>
      </c>
      <c r="BW23">
        <v>0</v>
      </c>
      <c r="BX23">
        <v>12</v>
      </c>
      <c r="BY23">
        <v>45.332999999999998</v>
      </c>
      <c r="CA23" t="s">
        <v>1038</v>
      </c>
      <c r="CB23" t="s">
        <v>1039</v>
      </c>
      <c r="CC23">
        <v>42164</v>
      </c>
      <c r="CD23">
        <v>10</v>
      </c>
      <c r="CE23">
        <v>2706222800</v>
      </c>
      <c r="CF23" t="s">
        <v>100</v>
      </c>
      <c r="CG23" t="s">
        <v>101</v>
      </c>
      <c r="CH23" s="1">
        <v>33644</v>
      </c>
      <c r="CI23" t="s">
        <v>101</v>
      </c>
      <c r="CJ23" t="s">
        <v>102</v>
      </c>
      <c r="CK23" t="s">
        <v>101</v>
      </c>
      <c r="CL23" t="s">
        <v>104</v>
      </c>
      <c r="CM23" t="s">
        <v>1036</v>
      </c>
      <c r="CN23">
        <v>110</v>
      </c>
      <c r="CO23" s="1">
        <v>44621</v>
      </c>
      <c r="CP23" s="1"/>
      <c r="CV23"/>
    </row>
    <row r="24" spans="1:104" x14ac:dyDescent="0.25">
      <c r="A24" t="s">
        <v>260</v>
      </c>
      <c r="B24" s="18" t="s">
        <v>1532</v>
      </c>
      <c r="C24" s="18">
        <v>185234</v>
      </c>
      <c r="D24" t="s">
        <v>736</v>
      </c>
      <c r="E24" t="s">
        <v>621</v>
      </c>
      <c r="F24" t="s">
        <v>114</v>
      </c>
      <c r="G24" t="s">
        <v>1547</v>
      </c>
      <c r="H24">
        <v>77.400000000000006</v>
      </c>
      <c r="I24" t="s">
        <v>123</v>
      </c>
      <c r="K24" t="s">
        <v>101</v>
      </c>
      <c r="L24" t="s">
        <v>106</v>
      </c>
      <c r="M24">
        <v>4</v>
      </c>
      <c r="N24">
        <v>3</v>
      </c>
      <c r="O24">
        <v>3</v>
      </c>
      <c r="P24">
        <v>5</v>
      </c>
      <c r="Q24">
        <v>4</v>
      </c>
      <c r="R24">
        <v>5</v>
      </c>
      <c r="S24">
        <v>4</v>
      </c>
      <c r="U24" s="8">
        <v>3.4800200000000001</v>
      </c>
      <c r="V24" s="8">
        <v>0.82074999999999998</v>
      </c>
      <c r="W24">
        <v>48.6</v>
      </c>
      <c r="X24">
        <v>0.75899000000000005</v>
      </c>
      <c r="Y24">
        <v>1.5797399999999999</v>
      </c>
      <c r="Z24">
        <v>2.7231800000000002</v>
      </c>
      <c r="AA24">
        <v>0.60651999999999995</v>
      </c>
      <c r="AB24">
        <v>2.674E-2</v>
      </c>
      <c r="AD24">
        <v>1.90028</v>
      </c>
      <c r="AE24">
        <v>30</v>
      </c>
      <c r="AG24">
        <v>0</v>
      </c>
      <c r="AJ24">
        <v>2.2789999999999999</v>
      </c>
      <c r="AK24">
        <v>0.75266999999999995</v>
      </c>
      <c r="AL24">
        <v>0.33989999999999998</v>
      </c>
      <c r="AM24">
        <v>3.3715700000000002</v>
      </c>
      <c r="AN24">
        <v>1.70702</v>
      </c>
      <c r="AO24">
        <v>0.74173999999999995</v>
      </c>
      <c r="AP24">
        <v>0.90429999999999999</v>
      </c>
      <c r="AQ24">
        <v>3.2588599999999999</v>
      </c>
      <c r="AS24">
        <v>1</v>
      </c>
      <c r="AT24">
        <v>0</v>
      </c>
      <c r="AU24">
        <v>1</v>
      </c>
      <c r="AV24">
        <v>2</v>
      </c>
      <c r="AW24" s="4">
        <v>65050</v>
      </c>
      <c r="AX24">
        <v>0</v>
      </c>
      <c r="AY24">
        <v>2</v>
      </c>
      <c r="BA24" s="1">
        <v>43783</v>
      </c>
      <c r="BB24">
        <v>4</v>
      </c>
      <c r="BC24">
        <v>4</v>
      </c>
      <c r="BD24">
        <v>0</v>
      </c>
      <c r="BE24">
        <v>16</v>
      </c>
      <c r="BF24">
        <v>1</v>
      </c>
      <c r="BG24">
        <v>0</v>
      </c>
      <c r="BH24">
        <v>16</v>
      </c>
      <c r="BI24" s="1">
        <v>43335</v>
      </c>
      <c r="BJ24">
        <v>7</v>
      </c>
      <c r="BK24">
        <v>3</v>
      </c>
      <c r="BL24">
        <v>3</v>
      </c>
      <c r="BM24">
        <v>60</v>
      </c>
      <c r="BN24">
        <v>1</v>
      </c>
      <c r="BO24">
        <v>0</v>
      </c>
      <c r="BP24">
        <v>60</v>
      </c>
      <c r="BQ24" s="1">
        <v>42894</v>
      </c>
      <c r="BR24">
        <v>2</v>
      </c>
      <c r="BS24">
        <v>2</v>
      </c>
      <c r="BT24">
        <v>0</v>
      </c>
      <c r="BU24">
        <v>8</v>
      </c>
      <c r="BV24">
        <v>1</v>
      </c>
      <c r="BW24">
        <v>0</v>
      </c>
      <c r="BX24">
        <v>8</v>
      </c>
      <c r="BY24">
        <v>29.332999999999998</v>
      </c>
      <c r="CA24" t="s">
        <v>738</v>
      </c>
      <c r="CB24" t="s">
        <v>739</v>
      </c>
      <c r="CC24">
        <v>42029</v>
      </c>
      <c r="CD24">
        <v>780</v>
      </c>
      <c r="CE24">
        <v>2703954124</v>
      </c>
      <c r="CF24" t="s">
        <v>100</v>
      </c>
      <c r="CG24" t="s">
        <v>101</v>
      </c>
      <c r="CH24" s="1">
        <v>33241</v>
      </c>
      <c r="CI24" t="s">
        <v>101</v>
      </c>
      <c r="CJ24" t="s">
        <v>102</v>
      </c>
      <c r="CK24" t="s">
        <v>101</v>
      </c>
      <c r="CL24" t="s">
        <v>104</v>
      </c>
      <c r="CM24" t="s">
        <v>737</v>
      </c>
      <c r="CN24">
        <v>95</v>
      </c>
      <c r="CO24" s="1">
        <v>44621</v>
      </c>
      <c r="CP24" s="1"/>
      <c r="CV24"/>
    </row>
    <row r="25" spans="1:104" x14ac:dyDescent="0.25">
      <c r="A25" t="s">
        <v>260</v>
      </c>
      <c r="B25" s="18" t="s">
        <v>1532</v>
      </c>
      <c r="C25" s="18">
        <v>185444</v>
      </c>
      <c r="D25" t="s">
        <v>1361</v>
      </c>
      <c r="E25" t="s">
        <v>350</v>
      </c>
      <c r="F25" t="s">
        <v>130</v>
      </c>
      <c r="G25" t="s">
        <v>1546</v>
      </c>
      <c r="H25">
        <v>84.4</v>
      </c>
      <c r="I25" t="s">
        <v>127</v>
      </c>
      <c r="K25" t="s">
        <v>101</v>
      </c>
      <c r="L25" t="s">
        <v>106</v>
      </c>
      <c r="M25">
        <v>2</v>
      </c>
      <c r="N25">
        <v>1</v>
      </c>
      <c r="O25">
        <v>3</v>
      </c>
      <c r="P25">
        <v>3</v>
      </c>
      <c r="Q25">
        <v>4</v>
      </c>
      <c r="R25">
        <v>2</v>
      </c>
      <c r="S25">
        <v>1</v>
      </c>
      <c r="U25" s="8">
        <v>0.32817000000000002</v>
      </c>
      <c r="V25" s="8">
        <v>0</v>
      </c>
      <c r="X25">
        <v>0.14352000000000001</v>
      </c>
      <c r="Y25">
        <v>0.14352000000000001</v>
      </c>
      <c r="Z25">
        <v>0.23344000000000001</v>
      </c>
      <c r="AA25">
        <v>0</v>
      </c>
      <c r="AB25">
        <v>6.4640000000000003E-2</v>
      </c>
      <c r="AC25">
        <v>6</v>
      </c>
      <c r="AD25">
        <v>0.18465000000000001</v>
      </c>
      <c r="AF25">
        <v>6</v>
      </c>
      <c r="AH25">
        <v>6</v>
      </c>
      <c r="AJ25">
        <v>1.9601200000000001</v>
      </c>
      <c r="AK25">
        <v>0.77424999999999999</v>
      </c>
      <c r="AL25">
        <v>0.36355999999999999</v>
      </c>
      <c r="AM25">
        <v>3.0979299999999999</v>
      </c>
      <c r="AN25">
        <v>0.19286</v>
      </c>
      <c r="AO25">
        <v>0.13635</v>
      </c>
      <c r="AP25">
        <v>0</v>
      </c>
      <c r="AQ25">
        <v>0.33445999999999998</v>
      </c>
      <c r="AS25">
        <v>0</v>
      </c>
      <c r="AT25">
        <v>0</v>
      </c>
      <c r="AU25">
        <v>4</v>
      </c>
      <c r="AV25">
        <v>2</v>
      </c>
      <c r="AW25" s="4">
        <v>27365</v>
      </c>
      <c r="AX25">
        <v>0</v>
      </c>
      <c r="AY25">
        <v>2</v>
      </c>
      <c r="BA25" s="1">
        <v>44098</v>
      </c>
      <c r="BB25">
        <v>5</v>
      </c>
      <c r="BC25">
        <v>2</v>
      </c>
      <c r="BD25">
        <v>3</v>
      </c>
      <c r="BE25">
        <v>40</v>
      </c>
      <c r="BF25">
        <v>1</v>
      </c>
      <c r="BG25">
        <v>0</v>
      </c>
      <c r="BH25">
        <v>40</v>
      </c>
      <c r="BI25" s="1">
        <v>43538</v>
      </c>
      <c r="BJ25">
        <v>5</v>
      </c>
      <c r="BK25">
        <v>5</v>
      </c>
      <c r="BL25">
        <v>4</v>
      </c>
      <c r="BM25">
        <v>20</v>
      </c>
      <c r="BN25">
        <v>1</v>
      </c>
      <c r="BO25">
        <v>0</v>
      </c>
      <c r="BP25">
        <v>20</v>
      </c>
      <c r="BQ25" s="1">
        <v>43160</v>
      </c>
      <c r="BR25">
        <v>4</v>
      </c>
      <c r="BS25">
        <v>4</v>
      </c>
      <c r="BT25">
        <v>0</v>
      </c>
      <c r="BU25">
        <v>16</v>
      </c>
      <c r="BV25">
        <v>1</v>
      </c>
      <c r="BW25">
        <v>0</v>
      </c>
      <c r="BX25">
        <v>16</v>
      </c>
      <c r="BY25">
        <v>29.332999999999998</v>
      </c>
      <c r="CA25" t="s">
        <v>1361</v>
      </c>
      <c r="CB25" t="s">
        <v>1363</v>
      </c>
      <c r="CC25">
        <v>40504</v>
      </c>
      <c r="CD25">
        <v>330</v>
      </c>
      <c r="CE25">
        <v>8592526747</v>
      </c>
      <c r="CF25" t="s">
        <v>100</v>
      </c>
      <c r="CG25" t="s">
        <v>101</v>
      </c>
      <c r="CH25" s="1">
        <v>36594</v>
      </c>
      <c r="CI25" t="s">
        <v>101</v>
      </c>
      <c r="CJ25" t="s">
        <v>101</v>
      </c>
      <c r="CK25" t="s">
        <v>101</v>
      </c>
      <c r="CL25" t="s">
        <v>104</v>
      </c>
      <c r="CM25" t="s">
        <v>1362</v>
      </c>
      <c r="CN25">
        <v>125</v>
      </c>
      <c r="CO25" s="1">
        <v>44621</v>
      </c>
      <c r="CP25" s="1"/>
      <c r="CS25">
        <v>12</v>
      </c>
      <c r="CV25"/>
      <c r="CX25">
        <v>12</v>
      </c>
    </row>
    <row r="26" spans="1:104" x14ac:dyDescent="0.25">
      <c r="A26" t="s">
        <v>260</v>
      </c>
      <c r="B26" s="18" t="s">
        <v>1532</v>
      </c>
      <c r="C26" s="18">
        <v>185330</v>
      </c>
      <c r="D26" t="s">
        <v>1059</v>
      </c>
      <c r="E26" t="s">
        <v>308</v>
      </c>
      <c r="F26" t="s">
        <v>190</v>
      </c>
      <c r="G26" t="s">
        <v>1546</v>
      </c>
      <c r="H26">
        <v>54</v>
      </c>
      <c r="I26" t="s">
        <v>99</v>
      </c>
      <c r="K26" t="s">
        <v>101</v>
      </c>
      <c r="L26" t="s">
        <v>106</v>
      </c>
      <c r="M26">
        <v>4</v>
      </c>
      <c r="N26">
        <v>3</v>
      </c>
      <c r="O26">
        <v>4</v>
      </c>
      <c r="P26">
        <v>3</v>
      </c>
      <c r="Q26">
        <v>2</v>
      </c>
      <c r="R26">
        <v>3</v>
      </c>
      <c r="S26">
        <v>3</v>
      </c>
      <c r="U26" s="8">
        <v>3.66893</v>
      </c>
      <c r="V26" s="8">
        <v>0.86533000000000004</v>
      </c>
      <c r="W26">
        <v>43.7</v>
      </c>
      <c r="X26">
        <v>0.57693000000000005</v>
      </c>
      <c r="Y26">
        <v>1.4422600000000001</v>
      </c>
      <c r="Z26">
        <v>3.2469800000000002</v>
      </c>
      <c r="AA26">
        <v>0.58262000000000003</v>
      </c>
      <c r="AB26">
        <v>0</v>
      </c>
      <c r="AD26">
        <v>2.22668</v>
      </c>
      <c r="AE26">
        <v>0</v>
      </c>
      <c r="AG26">
        <v>0</v>
      </c>
      <c r="AJ26">
        <v>2.1355200000000001</v>
      </c>
      <c r="AK26">
        <v>0.83655000000000002</v>
      </c>
      <c r="AL26">
        <v>0.45199</v>
      </c>
      <c r="AM26">
        <v>3.4240699999999999</v>
      </c>
      <c r="AN26">
        <v>2.1346099999999999</v>
      </c>
      <c r="AO26">
        <v>0.50729000000000002</v>
      </c>
      <c r="AP26">
        <v>0.71697</v>
      </c>
      <c r="AQ26">
        <v>3.3830900000000002</v>
      </c>
      <c r="AS26">
        <v>0</v>
      </c>
      <c r="AT26">
        <v>0</v>
      </c>
      <c r="AU26">
        <v>0</v>
      </c>
      <c r="AV26">
        <v>0</v>
      </c>
      <c r="AW26" s="4">
        <v>0</v>
      </c>
      <c r="AX26">
        <v>0</v>
      </c>
      <c r="AY26">
        <v>0</v>
      </c>
      <c r="BA26" s="1">
        <v>43790</v>
      </c>
      <c r="BB26">
        <v>2</v>
      </c>
      <c r="BC26">
        <v>2</v>
      </c>
      <c r="BD26">
        <v>0</v>
      </c>
      <c r="BE26">
        <v>20</v>
      </c>
      <c r="BF26">
        <v>1</v>
      </c>
      <c r="BG26">
        <v>0</v>
      </c>
      <c r="BH26">
        <v>20</v>
      </c>
      <c r="BI26" s="1">
        <v>43405</v>
      </c>
      <c r="BJ26">
        <v>1</v>
      </c>
      <c r="BK26">
        <v>1</v>
      </c>
      <c r="BL26">
        <v>0</v>
      </c>
      <c r="BM26">
        <v>4</v>
      </c>
      <c r="BN26">
        <v>1</v>
      </c>
      <c r="BO26">
        <v>0</v>
      </c>
      <c r="BP26">
        <v>4</v>
      </c>
      <c r="BQ26" s="1">
        <v>42965</v>
      </c>
      <c r="BR26">
        <v>2</v>
      </c>
      <c r="BS26">
        <v>2</v>
      </c>
      <c r="BT26">
        <v>0</v>
      </c>
      <c r="BU26">
        <v>8</v>
      </c>
      <c r="BV26">
        <v>1</v>
      </c>
      <c r="BW26">
        <v>0</v>
      </c>
      <c r="BX26">
        <v>8</v>
      </c>
      <c r="BY26">
        <v>12.667</v>
      </c>
      <c r="CA26" t="s">
        <v>1061</v>
      </c>
      <c r="CB26" t="s">
        <v>1062</v>
      </c>
      <c r="CC26">
        <v>42718</v>
      </c>
      <c r="CD26">
        <v>981</v>
      </c>
      <c r="CE26">
        <v>2704653506</v>
      </c>
      <c r="CF26" t="s">
        <v>100</v>
      </c>
      <c r="CG26" t="s">
        <v>101</v>
      </c>
      <c r="CH26" s="1">
        <v>33695</v>
      </c>
      <c r="CI26" t="s">
        <v>101</v>
      </c>
      <c r="CJ26" t="s">
        <v>102</v>
      </c>
      <c r="CK26" t="s">
        <v>101</v>
      </c>
      <c r="CL26" t="s">
        <v>104</v>
      </c>
      <c r="CM26" t="s">
        <v>1060</v>
      </c>
      <c r="CN26">
        <v>67</v>
      </c>
      <c r="CO26" s="1">
        <v>44621</v>
      </c>
      <c r="CP26" s="1"/>
      <c r="CV26"/>
    </row>
    <row r="27" spans="1:104" x14ac:dyDescent="0.25">
      <c r="A27" t="s">
        <v>260</v>
      </c>
      <c r="B27" s="18" t="s">
        <v>1532</v>
      </c>
      <c r="C27" s="18">
        <v>185467</v>
      </c>
      <c r="D27" t="s">
        <v>1419</v>
      </c>
      <c r="E27" t="s">
        <v>350</v>
      </c>
      <c r="F27" t="s">
        <v>130</v>
      </c>
      <c r="G27" t="s">
        <v>1546</v>
      </c>
      <c r="H27">
        <v>29.9</v>
      </c>
      <c r="I27" t="s">
        <v>99</v>
      </c>
      <c r="K27" t="s">
        <v>101</v>
      </c>
      <c r="L27" t="s">
        <v>106</v>
      </c>
      <c r="M27">
        <v>4</v>
      </c>
      <c r="N27">
        <v>4</v>
      </c>
      <c r="O27">
        <v>4</v>
      </c>
      <c r="P27">
        <v>3</v>
      </c>
      <c r="R27">
        <v>3</v>
      </c>
      <c r="S27">
        <v>4</v>
      </c>
      <c r="U27" s="8">
        <v>5.3826200000000002</v>
      </c>
      <c r="V27" s="8">
        <v>1.2706500000000001</v>
      </c>
      <c r="W27">
        <v>41.3</v>
      </c>
      <c r="X27">
        <v>1.7565900000000001</v>
      </c>
      <c r="Y27">
        <v>3.0272399999999999</v>
      </c>
      <c r="Z27">
        <v>4.8156499999999998</v>
      </c>
      <c r="AA27">
        <v>0.86187000000000002</v>
      </c>
      <c r="AB27">
        <v>0.51300000000000001</v>
      </c>
      <c r="AD27">
        <v>2.3553899999999999</v>
      </c>
      <c r="AE27">
        <v>30</v>
      </c>
      <c r="AG27">
        <v>0</v>
      </c>
      <c r="AJ27">
        <v>2.07613</v>
      </c>
      <c r="AK27">
        <v>0.97740000000000005</v>
      </c>
      <c r="AL27">
        <v>0.53003</v>
      </c>
      <c r="AM27">
        <v>3.5835599999999999</v>
      </c>
      <c r="AN27">
        <v>2.3225899999999999</v>
      </c>
      <c r="AO27">
        <v>1.3219700000000001</v>
      </c>
      <c r="AP27">
        <v>0.89780000000000004</v>
      </c>
      <c r="AQ27">
        <v>4.7423700000000002</v>
      </c>
      <c r="AS27">
        <v>0</v>
      </c>
      <c r="AT27">
        <v>0</v>
      </c>
      <c r="AU27">
        <v>0</v>
      </c>
      <c r="AV27">
        <v>1</v>
      </c>
      <c r="AW27" s="4">
        <v>650</v>
      </c>
      <c r="AX27">
        <v>0</v>
      </c>
      <c r="AY27">
        <v>1</v>
      </c>
      <c r="BA27" s="1">
        <v>43902</v>
      </c>
      <c r="BB27">
        <v>0</v>
      </c>
      <c r="BC27">
        <v>0</v>
      </c>
      <c r="BD27">
        <v>0</v>
      </c>
      <c r="BE27">
        <v>0</v>
      </c>
      <c r="BF27">
        <v>0</v>
      </c>
      <c r="BG27">
        <v>0</v>
      </c>
      <c r="BH27">
        <v>0</v>
      </c>
      <c r="BI27" s="1">
        <v>43509</v>
      </c>
      <c r="BJ27">
        <v>2</v>
      </c>
      <c r="BK27">
        <v>2</v>
      </c>
      <c r="BL27">
        <v>0</v>
      </c>
      <c r="BM27">
        <v>20</v>
      </c>
      <c r="BN27">
        <v>1</v>
      </c>
      <c r="BO27">
        <v>0</v>
      </c>
      <c r="BP27">
        <v>20</v>
      </c>
      <c r="BQ27" s="1">
        <v>43188</v>
      </c>
      <c r="BR27">
        <v>2</v>
      </c>
      <c r="BS27">
        <v>0</v>
      </c>
      <c r="BT27">
        <v>2</v>
      </c>
      <c r="BU27">
        <v>12</v>
      </c>
      <c r="BV27">
        <v>0</v>
      </c>
      <c r="BW27">
        <v>0</v>
      </c>
      <c r="BX27">
        <v>12</v>
      </c>
      <c r="BY27">
        <v>8.6669999999999998</v>
      </c>
      <c r="CA27" t="s">
        <v>1421</v>
      </c>
      <c r="CB27" t="s">
        <v>1422</v>
      </c>
      <c r="CC27">
        <v>40504</v>
      </c>
      <c r="CD27">
        <v>330</v>
      </c>
      <c r="CE27">
        <v>8592545701</v>
      </c>
      <c r="CF27" t="s">
        <v>142</v>
      </c>
      <c r="CG27" t="s">
        <v>101</v>
      </c>
      <c r="CH27" s="1">
        <v>40940</v>
      </c>
      <c r="CI27" t="s">
        <v>101</v>
      </c>
      <c r="CJ27" t="s">
        <v>101</v>
      </c>
      <c r="CK27" t="s">
        <v>101</v>
      </c>
      <c r="CL27" t="s">
        <v>104</v>
      </c>
      <c r="CM27" t="s">
        <v>1420</v>
      </c>
      <c r="CN27">
        <v>74</v>
      </c>
      <c r="CO27" s="1">
        <v>44621</v>
      </c>
      <c r="CP27" s="1"/>
      <c r="CV27">
        <v>2</v>
      </c>
    </row>
    <row r="28" spans="1:104" x14ac:dyDescent="0.25">
      <c r="A28" t="s">
        <v>260</v>
      </c>
      <c r="B28" s="18" t="s">
        <v>1532</v>
      </c>
      <c r="C28" s="18">
        <v>185226</v>
      </c>
      <c r="D28" t="s">
        <v>713</v>
      </c>
      <c r="E28" t="s">
        <v>360</v>
      </c>
      <c r="F28" t="s">
        <v>235</v>
      </c>
      <c r="G28" t="s">
        <v>1547</v>
      </c>
      <c r="H28">
        <v>26.6</v>
      </c>
      <c r="I28" t="s">
        <v>113</v>
      </c>
      <c r="K28" t="s">
        <v>101</v>
      </c>
      <c r="L28" t="s">
        <v>106</v>
      </c>
      <c r="M28">
        <v>4</v>
      </c>
      <c r="N28">
        <v>1</v>
      </c>
      <c r="O28">
        <v>5</v>
      </c>
      <c r="P28">
        <v>4</v>
      </c>
      <c r="Q28">
        <v>4</v>
      </c>
      <c r="S28">
        <v>1</v>
      </c>
      <c r="AC28">
        <v>6</v>
      </c>
      <c r="AF28">
        <v>6</v>
      </c>
      <c r="AH28">
        <v>6</v>
      </c>
      <c r="AS28">
        <v>0</v>
      </c>
      <c r="AT28">
        <v>0</v>
      </c>
      <c r="AU28">
        <v>0</v>
      </c>
      <c r="AV28">
        <v>4</v>
      </c>
      <c r="AW28" s="4">
        <v>4585.1899999999996</v>
      </c>
      <c r="AX28">
        <v>0</v>
      </c>
      <c r="AY28">
        <v>4</v>
      </c>
      <c r="BA28" s="1">
        <v>43677</v>
      </c>
      <c r="BB28">
        <v>0</v>
      </c>
      <c r="BC28">
        <v>0</v>
      </c>
      <c r="BD28">
        <v>0</v>
      </c>
      <c r="BE28">
        <v>0</v>
      </c>
      <c r="BF28">
        <v>0</v>
      </c>
      <c r="BG28">
        <v>0</v>
      </c>
      <c r="BH28">
        <v>0</v>
      </c>
      <c r="BI28" s="1">
        <v>43224</v>
      </c>
      <c r="BJ28">
        <v>4</v>
      </c>
      <c r="BK28">
        <v>4</v>
      </c>
      <c r="BL28">
        <v>0</v>
      </c>
      <c r="BM28">
        <v>24</v>
      </c>
      <c r="BN28">
        <v>1</v>
      </c>
      <c r="BO28">
        <v>0</v>
      </c>
      <c r="BP28">
        <v>24</v>
      </c>
      <c r="BQ28" s="1">
        <v>42824</v>
      </c>
      <c r="BR28">
        <v>0</v>
      </c>
      <c r="BS28">
        <v>0</v>
      </c>
      <c r="BT28">
        <v>0</v>
      </c>
      <c r="BU28">
        <v>0</v>
      </c>
      <c r="BV28">
        <v>0</v>
      </c>
      <c r="BW28">
        <v>0</v>
      </c>
      <c r="BX28">
        <v>0</v>
      </c>
      <c r="BY28">
        <v>8</v>
      </c>
      <c r="CA28" t="s">
        <v>715</v>
      </c>
      <c r="CB28" t="s">
        <v>716</v>
      </c>
      <c r="CC28">
        <v>42303</v>
      </c>
      <c r="CD28">
        <v>290</v>
      </c>
      <c r="CE28">
        <v>2706830227</v>
      </c>
      <c r="CF28" t="s">
        <v>100</v>
      </c>
      <c r="CG28" t="s">
        <v>101</v>
      </c>
      <c r="CH28" s="1">
        <v>33220</v>
      </c>
      <c r="CI28" t="s">
        <v>102</v>
      </c>
      <c r="CJ28" t="s">
        <v>102</v>
      </c>
      <c r="CK28" t="s">
        <v>101</v>
      </c>
      <c r="CL28" t="s">
        <v>104</v>
      </c>
      <c r="CM28" t="s">
        <v>714</v>
      </c>
      <c r="CN28">
        <v>18</v>
      </c>
      <c r="CO28" s="1">
        <v>44621</v>
      </c>
      <c r="CP28" s="1"/>
      <c r="CS28">
        <v>12</v>
      </c>
      <c r="CV28"/>
      <c r="CW28">
        <v>2</v>
      </c>
      <c r="CX28">
        <v>12</v>
      </c>
      <c r="CY28">
        <v>6</v>
      </c>
      <c r="CZ28">
        <v>6</v>
      </c>
    </row>
    <row r="29" spans="1:104" x14ac:dyDescent="0.25">
      <c r="A29" t="s">
        <v>260</v>
      </c>
      <c r="B29" s="18" t="s">
        <v>1532</v>
      </c>
      <c r="C29" s="18">
        <v>185208</v>
      </c>
      <c r="D29" t="s">
        <v>647</v>
      </c>
      <c r="E29" t="s">
        <v>649</v>
      </c>
      <c r="F29" t="s">
        <v>650</v>
      </c>
      <c r="G29" t="s">
        <v>1546</v>
      </c>
      <c r="H29">
        <v>54.2</v>
      </c>
      <c r="I29" t="s">
        <v>99</v>
      </c>
      <c r="K29" t="s">
        <v>101</v>
      </c>
      <c r="L29" t="s">
        <v>106</v>
      </c>
      <c r="M29">
        <v>1</v>
      </c>
      <c r="N29">
        <v>3</v>
      </c>
      <c r="O29">
        <v>1</v>
      </c>
      <c r="P29">
        <v>3</v>
      </c>
      <c r="Q29">
        <v>4</v>
      </c>
      <c r="R29">
        <v>2</v>
      </c>
      <c r="S29">
        <v>3</v>
      </c>
      <c r="U29" s="8">
        <v>3.8248899999999999</v>
      </c>
      <c r="V29" s="8">
        <v>0.69928999999999997</v>
      </c>
      <c r="W29">
        <v>79.400000000000006</v>
      </c>
      <c r="X29">
        <v>1.03681</v>
      </c>
      <c r="Y29">
        <v>1.7361</v>
      </c>
      <c r="Z29">
        <v>3.5113599999999998</v>
      </c>
      <c r="AA29">
        <v>0.64439999999999997</v>
      </c>
      <c r="AB29">
        <v>3.424E-2</v>
      </c>
      <c r="AD29">
        <v>2.0887899999999999</v>
      </c>
      <c r="AE29">
        <v>66.7</v>
      </c>
      <c r="AG29">
        <v>0</v>
      </c>
      <c r="AJ29">
        <v>2.31664</v>
      </c>
      <c r="AK29">
        <v>0.77532999999999996</v>
      </c>
      <c r="AL29">
        <v>0.35868</v>
      </c>
      <c r="AM29">
        <v>3.4506399999999999</v>
      </c>
      <c r="AN29">
        <v>1.84588</v>
      </c>
      <c r="AO29">
        <v>0.98363999999999996</v>
      </c>
      <c r="AP29">
        <v>0.73014000000000001</v>
      </c>
      <c r="AQ29">
        <v>3.49973</v>
      </c>
      <c r="AS29">
        <v>2</v>
      </c>
      <c r="AT29">
        <v>2</v>
      </c>
      <c r="AU29">
        <v>6</v>
      </c>
      <c r="AV29">
        <v>3</v>
      </c>
      <c r="AW29" s="4">
        <v>372667.75</v>
      </c>
      <c r="AX29">
        <v>0</v>
      </c>
      <c r="AY29">
        <v>3</v>
      </c>
      <c r="BA29" s="1">
        <v>43657</v>
      </c>
      <c r="BB29">
        <v>5</v>
      </c>
      <c r="BC29">
        <v>5</v>
      </c>
      <c r="BD29">
        <v>0</v>
      </c>
      <c r="BE29">
        <v>24</v>
      </c>
      <c r="BF29">
        <v>1</v>
      </c>
      <c r="BG29">
        <v>0</v>
      </c>
      <c r="BH29">
        <v>24</v>
      </c>
      <c r="BI29" s="1">
        <v>43293</v>
      </c>
      <c r="BJ29">
        <v>9</v>
      </c>
      <c r="BK29">
        <v>1</v>
      </c>
      <c r="BL29">
        <v>8</v>
      </c>
      <c r="BM29">
        <v>48</v>
      </c>
      <c r="BN29">
        <v>1</v>
      </c>
      <c r="BO29">
        <v>0</v>
      </c>
      <c r="BP29">
        <v>48</v>
      </c>
      <c r="BQ29" s="1">
        <v>42880</v>
      </c>
      <c r="BR29">
        <v>11</v>
      </c>
      <c r="BS29">
        <v>2</v>
      </c>
      <c r="BT29">
        <v>9</v>
      </c>
      <c r="BU29">
        <v>677</v>
      </c>
      <c r="BV29">
        <v>1</v>
      </c>
      <c r="BW29">
        <v>0</v>
      </c>
      <c r="BX29">
        <v>677</v>
      </c>
      <c r="BY29">
        <v>140.833</v>
      </c>
      <c r="CA29" t="s">
        <v>651</v>
      </c>
      <c r="CB29" t="s">
        <v>652</v>
      </c>
      <c r="CC29">
        <v>41075</v>
      </c>
      <c r="CD29">
        <v>180</v>
      </c>
      <c r="CE29">
        <v>8597815111</v>
      </c>
      <c r="CF29" t="s">
        <v>100</v>
      </c>
      <c r="CG29" t="s">
        <v>101</v>
      </c>
      <c r="CH29" s="1">
        <v>33059</v>
      </c>
      <c r="CI29" t="s">
        <v>101</v>
      </c>
      <c r="CJ29" t="s">
        <v>102</v>
      </c>
      <c r="CK29" t="s">
        <v>101</v>
      </c>
      <c r="CL29" t="s">
        <v>104</v>
      </c>
      <c r="CM29" t="s">
        <v>648</v>
      </c>
      <c r="CN29">
        <v>95</v>
      </c>
      <c r="CO29" s="1">
        <v>44621</v>
      </c>
      <c r="CP29" s="1"/>
      <c r="CV29"/>
    </row>
    <row r="30" spans="1:104" x14ac:dyDescent="0.25">
      <c r="A30" t="s">
        <v>260</v>
      </c>
      <c r="B30" s="18" t="s">
        <v>1532</v>
      </c>
      <c r="C30" s="18">
        <v>185253</v>
      </c>
      <c r="D30" t="s">
        <v>802</v>
      </c>
      <c r="E30" t="s">
        <v>804</v>
      </c>
      <c r="F30" t="s">
        <v>805</v>
      </c>
      <c r="G30" t="s">
        <v>1546</v>
      </c>
      <c r="H30">
        <v>112.6</v>
      </c>
      <c r="I30" t="s">
        <v>109</v>
      </c>
      <c r="K30" t="s">
        <v>101</v>
      </c>
      <c r="L30" t="s">
        <v>106</v>
      </c>
      <c r="M30">
        <v>2</v>
      </c>
      <c r="N30">
        <v>2</v>
      </c>
      <c r="O30">
        <v>2</v>
      </c>
      <c r="P30">
        <v>2</v>
      </c>
      <c r="Q30">
        <v>2</v>
      </c>
      <c r="R30">
        <v>2</v>
      </c>
      <c r="S30">
        <v>2</v>
      </c>
      <c r="U30" s="8">
        <v>2.5062199999999999</v>
      </c>
      <c r="V30" s="8">
        <v>0.44351000000000002</v>
      </c>
      <c r="W30">
        <v>47.3</v>
      </c>
      <c r="X30">
        <v>0.56893000000000005</v>
      </c>
      <c r="Y30">
        <v>1.01244</v>
      </c>
      <c r="Z30">
        <v>2.0408499999999998</v>
      </c>
      <c r="AA30">
        <v>0.12623000000000001</v>
      </c>
      <c r="AB30">
        <v>4.462E-2</v>
      </c>
      <c r="AD30">
        <v>1.49379</v>
      </c>
      <c r="AE30">
        <v>27.3</v>
      </c>
      <c r="AG30">
        <v>1</v>
      </c>
      <c r="AJ30">
        <v>2.1408700000000001</v>
      </c>
      <c r="AK30">
        <v>0.86373999999999995</v>
      </c>
      <c r="AL30">
        <v>0.48236000000000001</v>
      </c>
      <c r="AM30">
        <v>3.4869699999999999</v>
      </c>
      <c r="AN30">
        <v>1.42845</v>
      </c>
      <c r="AO30">
        <v>0.48449999999999999</v>
      </c>
      <c r="AP30">
        <v>0.34433999999999998</v>
      </c>
      <c r="AQ30">
        <v>2.2692800000000002</v>
      </c>
      <c r="AS30">
        <v>1</v>
      </c>
      <c r="AT30">
        <v>0</v>
      </c>
      <c r="AU30">
        <v>0</v>
      </c>
      <c r="AV30">
        <v>1</v>
      </c>
      <c r="AW30" s="4">
        <v>17292.45</v>
      </c>
      <c r="AX30">
        <v>0</v>
      </c>
      <c r="AY30">
        <v>1</v>
      </c>
      <c r="BA30" s="1">
        <v>43776</v>
      </c>
      <c r="BB30">
        <v>1</v>
      </c>
      <c r="BC30">
        <v>1</v>
      </c>
      <c r="BD30">
        <v>0</v>
      </c>
      <c r="BE30">
        <v>4</v>
      </c>
      <c r="BF30">
        <v>1</v>
      </c>
      <c r="BG30">
        <v>0</v>
      </c>
      <c r="BH30">
        <v>4</v>
      </c>
      <c r="BI30" s="1">
        <v>43377</v>
      </c>
      <c r="BJ30">
        <v>4</v>
      </c>
      <c r="BK30">
        <v>4</v>
      </c>
      <c r="BL30">
        <v>0</v>
      </c>
      <c r="BM30">
        <v>48</v>
      </c>
      <c r="BN30">
        <v>1</v>
      </c>
      <c r="BO30">
        <v>0</v>
      </c>
      <c r="BP30">
        <v>48</v>
      </c>
      <c r="BQ30" s="1">
        <v>42971</v>
      </c>
      <c r="BR30">
        <v>6</v>
      </c>
      <c r="BS30">
        <v>3</v>
      </c>
      <c r="BT30">
        <v>3</v>
      </c>
      <c r="BU30">
        <v>149</v>
      </c>
      <c r="BV30">
        <v>1</v>
      </c>
      <c r="BW30">
        <v>0</v>
      </c>
      <c r="BX30">
        <v>149</v>
      </c>
      <c r="BY30">
        <v>42.832999999999998</v>
      </c>
      <c r="CA30" t="s">
        <v>806</v>
      </c>
      <c r="CB30" t="s">
        <v>807</v>
      </c>
      <c r="CC30">
        <v>41143</v>
      </c>
      <c r="CD30">
        <v>210</v>
      </c>
      <c r="CE30">
        <v>6064747835</v>
      </c>
      <c r="CF30" t="s">
        <v>100</v>
      </c>
      <c r="CG30" t="s">
        <v>101</v>
      </c>
      <c r="CH30" s="1">
        <v>33290</v>
      </c>
      <c r="CI30" t="s">
        <v>101</v>
      </c>
      <c r="CJ30" t="s">
        <v>102</v>
      </c>
      <c r="CK30" t="s">
        <v>101</v>
      </c>
      <c r="CL30" t="s">
        <v>104</v>
      </c>
      <c r="CM30" t="s">
        <v>803</v>
      </c>
      <c r="CN30">
        <v>120</v>
      </c>
      <c r="CO30" s="1">
        <v>44621</v>
      </c>
      <c r="CP30" s="1"/>
      <c r="CV30"/>
    </row>
    <row r="31" spans="1:104" x14ac:dyDescent="0.25">
      <c r="A31" t="s">
        <v>260</v>
      </c>
      <c r="B31" s="18" t="s">
        <v>1532</v>
      </c>
      <c r="C31" s="18">
        <v>185145</v>
      </c>
      <c r="D31" t="s">
        <v>473</v>
      </c>
      <c r="E31" t="s">
        <v>475</v>
      </c>
      <c r="F31" t="s">
        <v>238</v>
      </c>
      <c r="G31" t="s">
        <v>1546</v>
      </c>
      <c r="H31">
        <v>48.8</v>
      </c>
      <c r="I31" t="s">
        <v>99</v>
      </c>
      <c r="K31" t="s">
        <v>101</v>
      </c>
      <c r="L31" t="s">
        <v>106</v>
      </c>
      <c r="M31">
        <v>5</v>
      </c>
      <c r="N31">
        <v>4</v>
      </c>
      <c r="O31">
        <v>5</v>
      </c>
      <c r="P31">
        <v>5</v>
      </c>
      <c r="Q31">
        <v>4</v>
      </c>
      <c r="R31">
        <v>5</v>
      </c>
      <c r="S31">
        <v>5</v>
      </c>
      <c r="U31" s="8">
        <v>3.7962699999999998</v>
      </c>
      <c r="V31" s="8">
        <v>1.1331800000000001</v>
      </c>
      <c r="W31">
        <v>53.6</v>
      </c>
      <c r="X31">
        <v>0.77347999999999995</v>
      </c>
      <c r="Y31">
        <v>1.90666</v>
      </c>
      <c r="Z31">
        <v>3.3738299999999999</v>
      </c>
      <c r="AA31">
        <v>1.2020900000000001</v>
      </c>
      <c r="AB31">
        <v>3.6069999999999998E-2</v>
      </c>
      <c r="AD31">
        <v>1.88961</v>
      </c>
      <c r="AE31">
        <v>42.9</v>
      </c>
      <c r="AG31">
        <v>6</v>
      </c>
      <c r="AJ31">
        <v>2.20343</v>
      </c>
      <c r="AK31">
        <v>0.67967999999999995</v>
      </c>
      <c r="AL31">
        <v>0.30321999999999999</v>
      </c>
      <c r="AM31">
        <v>3.1863299999999999</v>
      </c>
      <c r="AN31">
        <v>1.75566</v>
      </c>
      <c r="AO31">
        <v>0.83708000000000005</v>
      </c>
      <c r="AP31">
        <v>1.3995899999999999</v>
      </c>
      <c r="AQ31">
        <v>3.7616800000000001</v>
      </c>
      <c r="AS31">
        <v>1</v>
      </c>
      <c r="AT31">
        <v>0</v>
      </c>
      <c r="AU31">
        <v>0</v>
      </c>
      <c r="AV31">
        <v>1</v>
      </c>
      <c r="AW31" s="4">
        <v>650</v>
      </c>
      <c r="AX31">
        <v>0</v>
      </c>
      <c r="AY31">
        <v>1</v>
      </c>
      <c r="BA31" s="1">
        <v>43727</v>
      </c>
      <c r="BB31">
        <v>2</v>
      </c>
      <c r="BC31">
        <v>0</v>
      </c>
      <c r="BD31">
        <v>2</v>
      </c>
      <c r="BE31">
        <v>8</v>
      </c>
      <c r="BF31">
        <v>0</v>
      </c>
      <c r="BG31">
        <v>0</v>
      </c>
      <c r="BH31">
        <v>8</v>
      </c>
      <c r="BI31" s="1">
        <v>43433</v>
      </c>
      <c r="BJ31">
        <v>2</v>
      </c>
      <c r="BK31">
        <v>2</v>
      </c>
      <c r="BL31">
        <v>0</v>
      </c>
      <c r="BM31">
        <v>8</v>
      </c>
      <c r="BN31">
        <v>1</v>
      </c>
      <c r="BO31">
        <v>0</v>
      </c>
      <c r="BP31">
        <v>8</v>
      </c>
      <c r="BQ31" s="1">
        <v>42999</v>
      </c>
      <c r="BR31">
        <v>0</v>
      </c>
      <c r="BS31">
        <v>0</v>
      </c>
      <c r="BT31">
        <v>0</v>
      </c>
      <c r="BU31">
        <v>0</v>
      </c>
      <c r="BV31">
        <v>0</v>
      </c>
      <c r="BW31">
        <v>0</v>
      </c>
      <c r="BX31">
        <v>0</v>
      </c>
      <c r="BY31">
        <v>6.6669999999999998</v>
      </c>
      <c r="CA31" t="s">
        <v>476</v>
      </c>
      <c r="CB31" t="s">
        <v>477</v>
      </c>
      <c r="CC31">
        <v>41031</v>
      </c>
      <c r="CD31">
        <v>480</v>
      </c>
      <c r="CE31">
        <v>8592342702</v>
      </c>
      <c r="CF31" t="s">
        <v>100</v>
      </c>
      <c r="CG31" t="s">
        <v>101</v>
      </c>
      <c r="CH31" s="1">
        <v>28396</v>
      </c>
      <c r="CI31" t="s">
        <v>102</v>
      </c>
      <c r="CJ31" t="s">
        <v>102</v>
      </c>
      <c r="CK31" t="s">
        <v>101</v>
      </c>
      <c r="CL31" t="s">
        <v>104</v>
      </c>
      <c r="CM31" t="s">
        <v>474</v>
      </c>
      <c r="CN31">
        <v>53</v>
      </c>
      <c r="CO31" s="1">
        <v>44621</v>
      </c>
      <c r="CP31" s="1"/>
      <c r="CV31"/>
    </row>
    <row r="32" spans="1:104" x14ac:dyDescent="0.25">
      <c r="A32" t="s">
        <v>260</v>
      </c>
      <c r="B32" s="18" t="s">
        <v>1532</v>
      </c>
      <c r="C32" s="18">
        <v>185267</v>
      </c>
      <c r="D32" t="s">
        <v>858</v>
      </c>
      <c r="E32" t="s">
        <v>217</v>
      </c>
      <c r="F32" t="s">
        <v>129</v>
      </c>
      <c r="G32" t="s">
        <v>1546</v>
      </c>
      <c r="H32">
        <v>41.8</v>
      </c>
      <c r="I32" t="s">
        <v>127</v>
      </c>
      <c r="K32" t="s">
        <v>101</v>
      </c>
      <c r="L32" t="s">
        <v>103</v>
      </c>
      <c r="M32">
        <v>2</v>
      </c>
      <c r="N32">
        <v>1</v>
      </c>
      <c r="O32">
        <v>4</v>
      </c>
      <c r="P32">
        <v>1</v>
      </c>
      <c r="Q32">
        <v>1</v>
      </c>
      <c r="S32">
        <v>1</v>
      </c>
      <c r="U32" s="8">
        <v>3.71746</v>
      </c>
      <c r="V32" s="8">
        <v>0.26282</v>
      </c>
      <c r="W32">
        <v>62.1</v>
      </c>
      <c r="X32">
        <v>1.27694</v>
      </c>
      <c r="Y32">
        <v>1.53976</v>
      </c>
      <c r="Z32">
        <v>3.2954300000000001</v>
      </c>
      <c r="AA32">
        <v>0.19857</v>
      </c>
      <c r="AB32">
        <v>1.461E-2</v>
      </c>
      <c r="AD32">
        <v>2.1777099999999998</v>
      </c>
      <c r="AE32">
        <v>80</v>
      </c>
      <c r="AG32">
        <v>0</v>
      </c>
      <c r="AJ32">
        <v>2.3138700000000001</v>
      </c>
      <c r="AK32">
        <v>0.71941999999999995</v>
      </c>
      <c r="AL32">
        <v>0.31491999999999998</v>
      </c>
      <c r="AM32">
        <v>3.3482099999999999</v>
      </c>
      <c r="AN32">
        <v>1.92676</v>
      </c>
      <c r="AO32">
        <v>1.3056000000000001</v>
      </c>
      <c r="AP32">
        <v>0.31253999999999998</v>
      </c>
      <c r="AQ32">
        <v>3.5055000000000001</v>
      </c>
      <c r="AS32">
        <v>1</v>
      </c>
      <c r="AT32">
        <v>0</v>
      </c>
      <c r="AU32">
        <v>1</v>
      </c>
      <c r="AV32">
        <v>0</v>
      </c>
      <c r="AW32" s="4">
        <v>0</v>
      </c>
      <c r="AX32">
        <v>0</v>
      </c>
      <c r="AY32">
        <v>0</v>
      </c>
      <c r="BA32" s="1">
        <v>43636</v>
      </c>
      <c r="BB32">
        <v>3</v>
      </c>
      <c r="BC32">
        <v>3</v>
      </c>
      <c r="BD32">
        <v>0</v>
      </c>
      <c r="BE32">
        <v>12</v>
      </c>
      <c r="BF32">
        <v>1</v>
      </c>
      <c r="BG32">
        <v>0</v>
      </c>
      <c r="BH32">
        <v>12</v>
      </c>
      <c r="BI32" s="1">
        <v>43202</v>
      </c>
      <c r="BJ32">
        <v>4</v>
      </c>
      <c r="BK32">
        <v>1</v>
      </c>
      <c r="BL32">
        <v>2</v>
      </c>
      <c r="BM32">
        <v>20</v>
      </c>
      <c r="BN32">
        <v>1</v>
      </c>
      <c r="BO32">
        <v>0</v>
      </c>
      <c r="BP32">
        <v>20</v>
      </c>
      <c r="BQ32" s="1">
        <v>42774</v>
      </c>
      <c r="BR32">
        <v>3</v>
      </c>
      <c r="BS32">
        <v>3</v>
      </c>
      <c r="BT32">
        <v>0</v>
      </c>
      <c r="BU32">
        <v>16</v>
      </c>
      <c r="BV32">
        <v>1</v>
      </c>
      <c r="BW32">
        <v>0</v>
      </c>
      <c r="BX32">
        <v>16</v>
      </c>
      <c r="BY32">
        <v>15.333</v>
      </c>
      <c r="CA32" t="s">
        <v>860</v>
      </c>
      <c r="CB32" t="s">
        <v>861</v>
      </c>
      <c r="CC32">
        <v>40033</v>
      </c>
      <c r="CD32">
        <v>770</v>
      </c>
      <c r="CE32">
        <v>2706923121</v>
      </c>
      <c r="CF32" t="s">
        <v>100</v>
      </c>
      <c r="CG32" t="s">
        <v>101</v>
      </c>
      <c r="CH32" s="1">
        <v>33401</v>
      </c>
      <c r="CI32" t="s">
        <v>101</v>
      </c>
      <c r="CJ32" t="s">
        <v>102</v>
      </c>
      <c r="CK32" t="s">
        <v>101</v>
      </c>
      <c r="CL32" t="s">
        <v>104</v>
      </c>
      <c r="CM32" t="s">
        <v>859</v>
      </c>
      <c r="CN32">
        <v>81</v>
      </c>
      <c r="CO32" s="1">
        <v>44621</v>
      </c>
      <c r="CP32" s="1"/>
      <c r="CS32">
        <v>12</v>
      </c>
      <c r="CV32"/>
      <c r="CW32">
        <v>2</v>
      </c>
      <c r="CX32">
        <v>12</v>
      </c>
    </row>
    <row r="33" spans="1:100" x14ac:dyDescent="0.25">
      <c r="A33" t="s">
        <v>260</v>
      </c>
      <c r="B33" s="18" t="s">
        <v>1532</v>
      </c>
      <c r="C33" s="18">
        <v>185236</v>
      </c>
      <c r="D33" t="s">
        <v>740</v>
      </c>
      <c r="E33" t="s">
        <v>360</v>
      </c>
      <c r="F33" t="s">
        <v>235</v>
      </c>
      <c r="G33" t="s">
        <v>1546</v>
      </c>
      <c r="H33">
        <v>112.2</v>
      </c>
      <c r="I33" t="s">
        <v>127</v>
      </c>
      <c r="K33" t="s">
        <v>102</v>
      </c>
      <c r="L33" t="s">
        <v>103</v>
      </c>
      <c r="M33">
        <v>1</v>
      </c>
      <c r="N33">
        <v>2</v>
      </c>
      <c r="O33">
        <v>1</v>
      </c>
      <c r="P33">
        <v>3</v>
      </c>
      <c r="Q33">
        <v>2</v>
      </c>
      <c r="R33">
        <v>3</v>
      </c>
      <c r="S33">
        <v>2</v>
      </c>
      <c r="U33" s="8">
        <v>3.0385499999999999</v>
      </c>
      <c r="V33" s="8">
        <v>0.34043000000000001</v>
      </c>
      <c r="X33">
        <v>0.92988000000000004</v>
      </c>
      <c r="Y33">
        <v>1.2703100000000001</v>
      </c>
      <c r="Z33">
        <v>2.8499500000000002</v>
      </c>
      <c r="AA33">
        <v>0.11298999999999999</v>
      </c>
      <c r="AB33">
        <v>1.2869999999999999E-2</v>
      </c>
      <c r="AC33">
        <v>6</v>
      </c>
      <c r="AD33">
        <v>1.76824</v>
      </c>
      <c r="AF33">
        <v>6</v>
      </c>
      <c r="AG33">
        <v>1</v>
      </c>
      <c r="AJ33">
        <v>2.0289199999999998</v>
      </c>
      <c r="AK33">
        <v>0.72211999999999998</v>
      </c>
      <c r="AL33">
        <v>0.34470000000000001</v>
      </c>
      <c r="AM33">
        <v>3.0957400000000002</v>
      </c>
      <c r="AN33">
        <v>1.7841899999999999</v>
      </c>
      <c r="AO33">
        <v>0.94720000000000004</v>
      </c>
      <c r="AP33">
        <v>0.36986999999999998</v>
      </c>
      <c r="AQ33">
        <v>3.09897</v>
      </c>
      <c r="AS33">
        <v>2</v>
      </c>
      <c r="AT33">
        <v>5</v>
      </c>
      <c r="AU33">
        <v>0</v>
      </c>
      <c r="AV33">
        <v>2</v>
      </c>
      <c r="AW33" s="4">
        <v>708194.5</v>
      </c>
      <c r="AX33">
        <v>0</v>
      </c>
      <c r="AY33">
        <v>2</v>
      </c>
      <c r="BA33" s="1">
        <v>44435</v>
      </c>
      <c r="BB33">
        <v>21</v>
      </c>
      <c r="BC33">
        <v>18</v>
      </c>
      <c r="BD33">
        <v>3</v>
      </c>
      <c r="BE33">
        <v>553</v>
      </c>
      <c r="BF33">
        <v>1</v>
      </c>
      <c r="BG33">
        <v>0</v>
      </c>
      <c r="BH33">
        <v>553</v>
      </c>
      <c r="BI33" s="1">
        <v>43671</v>
      </c>
      <c r="BJ33">
        <v>15</v>
      </c>
      <c r="BK33">
        <v>14</v>
      </c>
      <c r="BL33">
        <v>2</v>
      </c>
      <c r="BM33">
        <v>76</v>
      </c>
      <c r="BN33">
        <v>1</v>
      </c>
      <c r="BO33">
        <v>0</v>
      </c>
      <c r="BP33">
        <v>76</v>
      </c>
      <c r="BQ33" s="1">
        <v>43231</v>
      </c>
      <c r="BR33">
        <v>14</v>
      </c>
      <c r="BS33">
        <v>10</v>
      </c>
      <c r="BT33">
        <v>4</v>
      </c>
      <c r="BU33">
        <v>252</v>
      </c>
      <c r="BV33">
        <v>1</v>
      </c>
      <c r="BW33">
        <v>0</v>
      </c>
      <c r="BX33">
        <v>252</v>
      </c>
      <c r="BY33">
        <v>343.83300000000003</v>
      </c>
      <c r="CA33" t="s">
        <v>742</v>
      </c>
      <c r="CB33" t="s">
        <v>743</v>
      </c>
      <c r="CC33">
        <v>42303</v>
      </c>
      <c r="CD33">
        <v>290</v>
      </c>
      <c r="CE33">
        <v>2706840464</v>
      </c>
      <c r="CF33" t="s">
        <v>100</v>
      </c>
      <c r="CG33" t="s">
        <v>101</v>
      </c>
      <c r="CH33" s="1">
        <v>33261</v>
      </c>
      <c r="CI33" t="s">
        <v>101</v>
      </c>
      <c r="CJ33" t="s">
        <v>101</v>
      </c>
      <c r="CK33" t="s">
        <v>101</v>
      </c>
      <c r="CL33" t="s">
        <v>104</v>
      </c>
      <c r="CM33" t="s">
        <v>741</v>
      </c>
      <c r="CN33">
        <v>145</v>
      </c>
      <c r="CO33" s="1">
        <v>44621</v>
      </c>
      <c r="CP33" s="1"/>
      <c r="CV33"/>
    </row>
    <row r="34" spans="1:100" x14ac:dyDescent="0.25">
      <c r="A34" t="s">
        <v>260</v>
      </c>
      <c r="B34" s="18" t="s">
        <v>1532</v>
      </c>
      <c r="C34" s="18">
        <v>185237</v>
      </c>
      <c r="D34" t="s">
        <v>744</v>
      </c>
      <c r="E34" t="s">
        <v>179</v>
      </c>
      <c r="F34" t="s">
        <v>107</v>
      </c>
      <c r="G34" t="s">
        <v>1546</v>
      </c>
      <c r="H34">
        <v>74.5</v>
      </c>
      <c r="I34" t="s">
        <v>99</v>
      </c>
      <c r="K34" t="s">
        <v>101</v>
      </c>
      <c r="L34" t="s">
        <v>106</v>
      </c>
      <c r="M34">
        <v>1</v>
      </c>
      <c r="N34">
        <v>3</v>
      </c>
      <c r="O34">
        <v>1</v>
      </c>
      <c r="P34">
        <v>2</v>
      </c>
      <c r="Q34">
        <v>3</v>
      </c>
      <c r="R34">
        <v>2</v>
      </c>
      <c r="S34">
        <v>3</v>
      </c>
      <c r="U34" s="8">
        <v>3.83087</v>
      </c>
      <c r="V34" s="8">
        <v>0.69228000000000001</v>
      </c>
      <c r="X34">
        <v>1.04067</v>
      </c>
      <c r="Y34">
        <v>1.73295</v>
      </c>
      <c r="Z34">
        <v>3.5206499999999998</v>
      </c>
      <c r="AA34">
        <v>0.60104999999999997</v>
      </c>
      <c r="AB34">
        <v>3.721E-2</v>
      </c>
      <c r="AC34">
        <v>6</v>
      </c>
      <c r="AD34">
        <v>2.0979199999999998</v>
      </c>
      <c r="AF34">
        <v>6</v>
      </c>
      <c r="AG34">
        <v>2</v>
      </c>
      <c r="AJ34">
        <v>2.0742699999999998</v>
      </c>
      <c r="AK34">
        <v>0.78769</v>
      </c>
      <c r="AL34">
        <v>0.43225999999999998</v>
      </c>
      <c r="AM34">
        <v>3.2942300000000002</v>
      </c>
      <c r="AN34">
        <v>2.07056</v>
      </c>
      <c r="AO34">
        <v>0.97182000000000002</v>
      </c>
      <c r="AP34">
        <v>0.59977000000000003</v>
      </c>
      <c r="AQ34">
        <v>3.67164</v>
      </c>
      <c r="AS34">
        <v>0</v>
      </c>
      <c r="AT34">
        <v>0</v>
      </c>
      <c r="AU34">
        <v>0</v>
      </c>
      <c r="AV34">
        <v>0</v>
      </c>
      <c r="AW34" s="4">
        <v>0</v>
      </c>
      <c r="AX34">
        <v>0</v>
      </c>
      <c r="AY34">
        <v>0</v>
      </c>
      <c r="BA34" s="1">
        <v>43524</v>
      </c>
      <c r="BB34">
        <v>21</v>
      </c>
      <c r="BC34">
        <v>21</v>
      </c>
      <c r="BD34">
        <v>0</v>
      </c>
      <c r="BE34">
        <v>152</v>
      </c>
      <c r="BF34">
        <v>2</v>
      </c>
      <c r="BG34">
        <v>76</v>
      </c>
      <c r="BH34">
        <v>228</v>
      </c>
      <c r="BI34" s="1">
        <v>43084</v>
      </c>
      <c r="BJ34">
        <v>7</v>
      </c>
      <c r="BK34">
        <v>7</v>
      </c>
      <c r="BL34">
        <v>0</v>
      </c>
      <c r="BM34">
        <v>48</v>
      </c>
      <c r="BN34">
        <v>1</v>
      </c>
      <c r="BO34">
        <v>0</v>
      </c>
      <c r="BP34">
        <v>48</v>
      </c>
      <c r="BQ34" s="1">
        <v>42656</v>
      </c>
      <c r="BR34">
        <v>4</v>
      </c>
      <c r="BS34">
        <v>3</v>
      </c>
      <c r="BT34">
        <v>1</v>
      </c>
      <c r="BU34">
        <v>20</v>
      </c>
      <c r="BV34">
        <v>1</v>
      </c>
      <c r="BW34">
        <v>0</v>
      </c>
      <c r="BX34">
        <v>20</v>
      </c>
      <c r="BY34">
        <v>133.333</v>
      </c>
      <c r="CA34" t="s">
        <v>746</v>
      </c>
      <c r="CB34" t="s">
        <v>747</v>
      </c>
      <c r="CC34">
        <v>40205</v>
      </c>
      <c r="CD34">
        <v>550</v>
      </c>
      <c r="CE34">
        <v>5024510990</v>
      </c>
      <c r="CF34" t="s">
        <v>100</v>
      </c>
      <c r="CG34" t="s">
        <v>101</v>
      </c>
      <c r="CH34" s="1">
        <v>33280</v>
      </c>
      <c r="CI34" t="s">
        <v>101</v>
      </c>
      <c r="CJ34" t="s">
        <v>102</v>
      </c>
      <c r="CK34" t="s">
        <v>101</v>
      </c>
      <c r="CL34" t="s">
        <v>104</v>
      </c>
      <c r="CM34" t="s">
        <v>745</v>
      </c>
      <c r="CN34">
        <v>84</v>
      </c>
      <c r="CO34" s="1">
        <v>44621</v>
      </c>
      <c r="CP34" s="1"/>
      <c r="CV34"/>
    </row>
    <row r="35" spans="1:100" x14ac:dyDescent="0.25">
      <c r="A35" t="s">
        <v>260</v>
      </c>
      <c r="B35" s="18" t="s">
        <v>1532</v>
      </c>
      <c r="C35" s="18">
        <v>185029</v>
      </c>
      <c r="D35" t="s">
        <v>293</v>
      </c>
      <c r="E35" t="s">
        <v>179</v>
      </c>
      <c r="F35" t="s">
        <v>107</v>
      </c>
      <c r="G35" t="s">
        <v>1547</v>
      </c>
      <c r="H35">
        <v>94.3</v>
      </c>
      <c r="I35" t="s">
        <v>113</v>
      </c>
      <c r="K35" t="s">
        <v>101</v>
      </c>
      <c r="L35" t="s">
        <v>106</v>
      </c>
      <c r="M35">
        <v>2</v>
      </c>
      <c r="N35">
        <v>2</v>
      </c>
      <c r="O35">
        <v>2</v>
      </c>
      <c r="P35">
        <v>2</v>
      </c>
      <c r="Q35">
        <v>2</v>
      </c>
      <c r="R35">
        <v>3</v>
      </c>
      <c r="S35">
        <v>2</v>
      </c>
      <c r="U35" s="8">
        <v>3.6947399999999999</v>
      </c>
      <c r="V35" s="8">
        <v>0.47144999999999998</v>
      </c>
      <c r="W35">
        <v>59.8</v>
      </c>
      <c r="X35">
        <v>1.14696</v>
      </c>
      <c r="Y35">
        <v>1.61842</v>
      </c>
      <c r="Z35">
        <v>3.1730299999999998</v>
      </c>
      <c r="AA35">
        <v>0.28786</v>
      </c>
      <c r="AB35">
        <v>9.3899999999999997E-2</v>
      </c>
      <c r="AD35">
        <v>2.0763199999999999</v>
      </c>
      <c r="AE35">
        <v>56.3</v>
      </c>
      <c r="AG35">
        <v>1</v>
      </c>
      <c r="AJ35">
        <v>2.0001000000000002</v>
      </c>
      <c r="AK35">
        <v>0.76202000000000003</v>
      </c>
      <c r="AL35">
        <v>0.38473000000000002</v>
      </c>
      <c r="AM35">
        <v>3.1468500000000001</v>
      </c>
      <c r="AN35">
        <v>2.1252399999999998</v>
      </c>
      <c r="AO35">
        <v>1.1071500000000001</v>
      </c>
      <c r="AP35">
        <v>0.45891999999999999</v>
      </c>
      <c r="AQ35">
        <v>3.7069999999999999</v>
      </c>
      <c r="AS35">
        <v>1</v>
      </c>
      <c r="AT35">
        <v>0</v>
      </c>
      <c r="AU35">
        <v>1</v>
      </c>
      <c r="AV35">
        <v>3</v>
      </c>
      <c r="AW35" s="4">
        <v>10285.5</v>
      </c>
      <c r="AX35">
        <v>0</v>
      </c>
      <c r="AY35">
        <v>3</v>
      </c>
      <c r="BA35" s="1">
        <v>43539</v>
      </c>
      <c r="BB35">
        <v>4</v>
      </c>
      <c r="BC35">
        <v>4</v>
      </c>
      <c r="BD35">
        <v>0</v>
      </c>
      <c r="BE35">
        <v>44</v>
      </c>
      <c r="BF35">
        <v>1</v>
      </c>
      <c r="BG35">
        <v>0</v>
      </c>
      <c r="BH35">
        <v>44</v>
      </c>
      <c r="BI35" s="1">
        <v>43105</v>
      </c>
      <c r="BJ35">
        <v>4</v>
      </c>
      <c r="BK35">
        <v>3</v>
      </c>
      <c r="BL35">
        <v>0</v>
      </c>
      <c r="BM35">
        <v>28</v>
      </c>
      <c r="BN35">
        <v>1</v>
      </c>
      <c r="BO35">
        <v>0</v>
      </c>
      <c r="BP35">
        <v>28</v>
      </c>
      <c r="BQ35" s="1">
        <v>42719</v>
      </c>
      <c r="BR35">
        <v>3</v>
      </c>
      <c r="BS35">
        <v>2</v>
      </c>
      <c r="BT35">
        <v>1</v>
      </c>
      <c r="BU35">
        <v>40</v>
      </c>
      <c r="BV35">
        <v>1</v>
      </c>
      <c r="BW35">
        <v>0</v>
      </c>
      <c r="BX35">
        <v>40</v>
      </c>
      <c r="BY35">
        <v>38</v>
      </c>
      <c r="CA35" t="s">
        <v>295</v>
      </c>
      <c r="CB35" t="s">
        <v>296</v>
      </c>
      <c r="CC35">
        <v>40203</v>
      </c>
      <c r="CD35">
        <v>550</v>
      </c>
      <c r="CE35">
        <v>5025836533</v>
      </c>
      <c r="CF35" t="s">
        <v>100</v>
      </c>
      <c r="CG35" t="s">
        <v>101</v>
      </c>
      <c r="CH35" s="1">
        <v>24492</v>
      </c>
      <c r="CI35" t="s">
        <v>102</v>
      </c>
      <c r="CJ35" t="s">
        <v>102</v>
      </c>
      <c r="CK35" t="s">
        <v>101</v>
      </c>
      <c r="CL35" t="s">
        <v>104</v>
      </c>
      <c r="CM35" t="s">
        <v>294</v>
      </c>
      <c r="CN35">
        <v>122</v>
      </c>
      <c r="CO35" s="1">
        <v>44621</v>
      </c>
      <c r="CP35" s="1"/>
      <c r="CV35"/>
    </row>
    <row r="36" spans="1:100" x14ac:dyDescent="0.25">
      <c r="A36" t="s">
        <v>260</v>
      </c>
      <c r="B36" s="18" t="s">
        <v>1532</v>
      </c>
      <c r="C36" s="18">
        <v>185147</v>
      </c>
      <c r="D36" t="s">
        <v>293</v>
      </c>
      <c r="E36" t="s">
        <v>355</v>
      </c>
      <c r="F36" t="s">
        <v>210</v>
      </c>
      <c r="G36" t="s">
        <v>1547</v>
      </c>
      <c r="H36">
        <v>95.2</v>
      </c>
      <c r="I36" t="s">
        <v>113</v>
      </c>
      <c r="K36" t="s">
        <v>101</v>
      </c>
      <c r="L36" t="s">
        <v>106</v>
      </c>
      <c r="M36">
        <v>4</v>
      </c>
      <c r="N36">
        <v>4</v>
      </c>
      <c r="O36">
        <v>3</v>
      </c>
      <c r="P36">
        <v>2</v>
      </c>
      <c r="Q36">
        <v>2</v>
      </c>
      <c r="R36">
        <v>2</v>
      </c>
      <c r="S36">
        <v>4</v>
      </c>
      <c r="U36" s="8">
        <v>3.7094800000000001</v>
      </c>
      <c r="V36" s="8">
        <v>0.76393</v>
      </c>
      <c r="W36">
        <v>56.1</v>
      </c>
      <c r="X36">
        <v>0.72746999999999995</v>
      </c>
      <c r="Y36">
        <v>1.4914000000000001</v>
      </c>
      <c r="Z36">
        <v>3.2757499999999999</v>
      </c>
      <c r="AA36">
        <v>0.45121</v>
      </c>
      <c r="AB36">
        <v>3.3869999999999997E-2</v>
      </c>
      <c r="AD36">
        <v>2.2180800000000001</v>
      </c>
      <c r="AE36">
        <v>52.6</v>
      </c>
      <c r="AG36">
        <v>1</v>
      </c>
      <c r="AJ36">
        <v>2.0552600000000001</v>
      </c>
      <c r="AK36">
        <v>0.75348000000000004</v>
      </c>
      <c r="AL36">
        <v>0.37670999999999999</v>
      </c>
      <c r="AM36">
        <v>3.1854499999999999</v>
      </c>
      <c r="AN36">
        <v>2.2094100000000001</v>
      </c>
      <c r="AO36">
        <v>0.71018000000000003</v>
      </c>
      <c r="AP36">
        <v>0.75946000000000002</v>
      </c>
      <c r="AQ36">
        <v>3.6766999999999999</v>
      </c>
      <c r="AS36">
        <v>0</v>
      </c>
      <c r="AT36">
        <v>0</v>
      </c>
      <c r="AU36">
        <v>0</v>
      </c>
      <c r="AV36">
        <v>5</v>
      </c>
      <c r="AW36" s="4">
        <v>6500</v>
      </c>
      <c r="AX36">
        <v>0</v>
      </c>
      <c r="AY36">
        <v>5</v>
      </c>
      <c r="BA36" s="1">
        <v>43901</v>
      </c>
      <c r="BB36">
        <v>4</v>
      </c>
      <c r="BC36">
        <v>4</v>
      </c>
      <c r="BD36">
        <v>0</v>
      </c>
      <c r="BE36">
        <v>16</v>
      </c>
      <c r="BF36">
        <v>1</v>
      </c>
      <c r="BG36">
        <v>0</v>
      </c>
      <c r="BH36">
        <v>16</v>
      </c>
      <c r="BI36" s="1">
        <v>43447</v>
      </c>
      <c r="BJ36">
        <v>6</v>
      </c>
      <c r="BK36">
        <v>6</v>
      </c>
      <c r="BL36">
        <v>0</v>
      </c>
      <c r="BM36">
        <v>28</v>
      </c>
      <c r="BN36">
        <v>1</v>
      </c>
      <c r="BO36">
        <v>0</v>
      </c>
      <c r="BP36">
        <v>28</v>
      </c>
      <c r="BQ36" s="1">
        <v>43020</v>
      </c>
      <c r="BR36">
        <v>4</v>
      </c>
      <c r="BS36">
        <v>4</v>
      </c>
      <c r="BT36">
        <v>0</v>
      </c>
      <c r="BU36">
        <v>16</v>
      </c>
      <c r="BV36">
        <v>1</v>
      </c>
      <c r="BW36">
        <v>0</v>
      </c>
      <c r="BX36">
        <v>16</v>
      </c>
      <c r="BY36">
        <v>20</v>
      </c>
      <c r="CA36" t="s">
        <v>295</v>
      </c>
      <c r="CB36" t="s">
        <v>483</v>
      </c>
      <c r="CC36">
        <v>42240</v>
      </c>
      <c r="CD36">
        <v>230</v>
      </c>
      <c r="CE36">
        <v>2708851166</v>
      </c>
      <c r="CF36" t="s">
        <v>100</v>
      </c>
      <c r="CG36" t="s">
        <v>101</v>
      </c>
      <c r="CH36" s="1">
        <v>28550</v>
      </c>
      <c r="CI36" t="s">
        <v>102</v>
      </c>
      <c r="CJ36" t="s">
        <v>101</v>
      </c>
      <c r="CK36" t="s">
        <v>101</v>
      </c>
      <c r="CL36" t="s">
        <v>104</v>
      </c>
      <c r="CM36" t="s">
        <v>482</v>
      </c>
      <c r="CN36">
        <v>114</v>
      </c>
      <c r="CO36" s="1">
        <v>44621</v>
      </c>
      <c r="CP36" s="1"/>
      <c r="CV36"/>
    </row>
    <row r="37" spans="1:100" x14ac:dyDescent="0.25">
      <c r="A37" t="s">
        <v>260</v>
      </c>
      <c r="B37" s="18" t="s">
        <v>1532</v>
      </c>
      <c r="C37" s="18">
        <v>185232</v>
      </c>
      <c r="D37" t="s">
        <v>293</v>
      </c>
      <c r="E37" t="s">
        <v>420</v>
      </c>
      <c r="F37" t="s">
        <v>234</v>
      </c>
      <c r="G37" t="s">
        <v>1547</v>
      </c>
      <c r="H37">
        <v>87.7</v>
      </c>
      <c r="I37" t="s">
        <v>141</v>
      </c>
      <c r="K37" t="s">
        <v>101</v>
      </c>
      <c r="L37" t="s">
        <v>106</v>
      </c>
      <c r="M37">
        <v>5</v>
      </c>
      <c r="N37">
        <v>3</v>
      </c>
      <c r="O37">
        <v>5</v>
      </c>
      <c r="P37">
        <v>3</v>
      </c>
      <c r="Q37">
        <v>3</v>
      </c>
      <c r="R37">
        <v>4</v>
      </c>
      <c r="S37">
        <v>3</v>
      </c>
      <c r="U37" s="8">
        <v>3.7505600000000001</v>
      </c>
      <c r="V37" s="8">
        <v>0.75697000000000003</v>
      </c>
      <c r="W37">
        <v>56.9</v>
      </c>
      <c r="X37">
        <v>0.63290999999999997</v>
      </c>
      <c r="Y37">
        <v>1.38988</v>
      </c>
      <c r="Z37">
        <v>3.2068599999999998</v>
      </c>
      <c r="AA37">
        <v>0.61911000000000005</v>
      </c>
      <c r="AB37">
        <v>4.8410000000000002E-2</v>
      </c>
      <c r="AD37">
        <v>2.3606799999999999</v>
      </c>
      <c r="AE37">
        <v>56.5</v>
      </c>
      <c r="AG37">
        <v>0</v>
      </c>
      <c r="AJ37">
        <v>2.1796199999999999</v>
      </c>
      <c r="AK37">
        <v>0.81347999999999998</v>
      </c>
      <c r="AL37">
        <v>0.41044000000000003</v>
      </c>
      <c r="AM37">
        <v>3.40354</v>
      </c>
      <c r="AN37">
        <v>2.2172900000000002</v>
      </c>
      <c r="AO37">
        <v>0.57230000000000003</v>
      </c>
      <c r="AP37">
        <v>0.69067999999999996</v>
      </c>
      <c r="AQ37">
        <v>3.4792100000000001</v>
      </c>
      <c r="AS37">
        <v>0</v>
      </c>
      <c r="AT37">
        <v>0</v>
      </c>
      <c r="AU37">
        <v>0</v>
      </c>
      <c r="AV37">
        <v>0</v>
      </c>
      <c r="AW37" s="4">
        <v>0</v>
      </c>
      <c r="AX37">
        <v>0</v>
      </c>
      <c r="AY37">
        <v>0</v>
      </c>
      <c r="BA37" s="1">
        <v>43867</v>
      </c>
      <c r="BB37">
        <v>1</v>
      </c>
      <c r="BC37">
        <v>1</v>
      </c>
      <c r="BD37">
        <v>0</v>
      </c>
      <c r="BE37">
        <v>4</v>
      </c>
      <c r="BF37">
        <v>1</v>
      </c>
      <c r="BG37">
        <v>0</v>
      </c>
      <c r="BH37">
        <v>4</v>
      </c>
      <c r="BI37" s="1">
        <v>43524</v>
      </c>
      <c r="BJ37">
        <v>0</v>
      </c>
      <c r="BK37">
        <v>0</v>
      </c>
      <c r="BL37">
        <v>0</v>
      </c>
      <c r="BM37">
        <v>0</v>
      </c>
      <c r="BN37">
        <v>0</v>
      </c>
      <c r="BO37">
        <v>0</v>
      </c>
      <c r="BP37">
        <v>0</v>
      </c>
      <c r="BQ37" s="1">
        <v>43089</v>
      </c>
      <c r="BR37">
        <v>2</v>
      </c>
      <c r="BS37">
        <v>2</v>
      </c>
      <c r="BT37">
        <v>0</v>
      </c>
      <c r="BU37">
        <v>8</v>
      </c>
      <c r="BV37">
        <v>1</v>
      </c>
      <c r="BW37">
        <v>0</v>
      </c>
      <c r="BX37">
        <v>8</v>
      </c>
      <c r="BY37">
        <v>3.3330000000000002</v>
      </c>
      <c r="CA37" t="s">
        <v>295</v>
      </c>
      <c r="CB37" t="s">
        <v>735</v>
      </c>
      <c r="CC37">
        <v>40702</v>
      </c>
      <c r="CD37">
        <v>990</v>
      </c>
      <c r="CE37">
        <v>6062582500</v>
      </c>
      <c r="CF37" t="s">
        <v>100</v>
      </c>
      <c r="CG37" t="s">
        <v>101</v>
      </c>
      <c r="CH37" s="1">
        <v>33253</v>
      </c>
      <c r="CI37" t="s">
        <v>102</v>
      </c>
      <c r="CJ37" t="s">
        <v>102</v>
      </c>
      <c r="CK37" t="s">
        <v>101</v>
      </c>
      <c r="CL37" t="s">
        <v>104</v>
      </c>
      <c r="CM37" t="s">
        <v>734</v>
      </c>
      <c r="CN37">
        <v>104</v>
      </c>
      <c r="CO37" s="1">
        <v>44621</v>
      </c>
      <c r="CP37" s="1"/>
      <c r="CV37"/>
    </row>
    <row r="38" spans="1:100" x14ac:dyDescent="0.25">
      <c r="A38" t="s">
        <v>260</v>
      </c>
      <c r="B38" s="18" t="s">
        <v>1532</v>
      </c>
      <c r="C38" s="18">
        <v>185419</v>
      </c>
      <c r="D38" t="s">
        <v>293</v>
      </c>
      <c r="E38" t="s">
        <v>322</v>
      </c>
      <c r="F38" t="s">
        <v>195</v>
      </c>
      <c r="G38" t="s">
        <v>1547</v>
      </c>
      <c r="H38">
        <v>42.4</v>
      </c>
      <c r="I38" t="s">
        <v>113</v>
      </c>
      <c r="K38" t="s">
        <v>101</v>
      </c>
      <c r="L38" t="s">
        <v>103</v>
      </c>
      <c r="M38">
        <v>5</v>
      </c>
      <c r="N38">
        <v>4</v>
      </c>
      <c r="O38">
        <v>5</v>
      </c>
      <c r="P38">
        <v>4</v>
      </c>
      <c r="Q38">
        <v>4</v>
      </c>
      <c r="R38">
        <v>4</v>
      </c>
      <c r="S38">
        <v>4</v>
      </c>
      <c r="U38" s="8">
        <v>4.8666700000000001</v>
      </c>
      <c r="V38" s="8">
        <v>0.77468999999999999</v>
      </c>
      <c r="W38">
        <v>65.8</v>
      </c>
      <c r="X38">
        <v>0.68106</v>
      </c>
      <c r="Y38">
        <v>1.4557500000000001</v>
      </c>
      <c r="Z38">
        <v>4.0825500000000003</v>
      </c>
      <c r="AA38">
        <v>0.49686999999999998</v>
      </c>
      <c r="AB38">
        <v>9.1670000000000001E-2</v>
      </c>
      <c r="AD38">
        <v>3.41092</v>
      </c>
      <c r="AE38">
        <v>66.7</v>
      </c>
      <c r="AG38">
        <v>0</v>
      </c>
      <c r="AJ38">
        <v>2.1272199999999999</v>
      </c>
      <c r="AK38">
        <v>0.68659000000000003</v>
      </c>
      <c r="AL38">
        <v>0.31402999999999998</v>
      </c>
      <c r="AM38">
        <v>3.12784</v>
      </c>
      <c r="AN38">
        <v>3.2826499999999998</v>
      </c>
      <c r="AO38">
        <v>0.72963999999999996</v>
      </c>
      <c r="AP38">
        <v>0.92386999999999997</v>
      </c>
      <c r="AQ38">
        <v>4.9124999999999996</v>
      </c>
      <c r="AS38">
        <v>0</v>
      </c>
      <c r="AT38">
        <v>0</v>
      </c>
      <c r="AU38">
        <v>0</v>
      </c>
      <c r="AV38">
        <v>1</v>
      </c>
      <c r="AW38" s="4">
        <v>982.5</v>
      </c>
      <c r="AX38">
        <v>0</v>
      </c>
      <c r="AY38">
        <v>1</v>
      </c>
      <c r="BA38" s="1">
        <v>43706</v>
      </c>
      <c r="BB38">
        <v>0</v>
      </c>
      <c r="BC38">
        <v>0</v>
      </c>
      <c r="BD38">
        <v>0</v>
      </c>
      <c r="BE38">
        <v>0</v>
      </c>
      <c r="BF38">
        <v>0</v>
      </c>
      <c r="BG38">
        <v>0</v>
      </c>
      <c r="BH38">
        <v>0</v>
      </c>
      <c r="BI38" s="1">
        <v>43252</v>
      </c>
      <c r="BJ38">
        <v>1</v>
      </c>
      <c r="BK38">
        <v>1</v>
      </c>
      <c r="BL38">
        <v>0</v>
      </c>
      <c r="BM38">
        <v>16</v>
      </c>
      <c r="BN38">
        <v>1</v>
      </c>
      <c r="BO38">
        <v>0</v>
      </c>
      <c r="BP38">
        <v>16</v>
      </c>
      <c r="BQ38" s="1">
        <v>42831</v>
      </c>
      <c r="BR38">
        <v>1</v>
      </c>
      <c r="BS38">
        <v>1</v>
      </c>
      <c r="BT38">
        <v>0</v>
      </c>
      <c r="BU38">
        <v>4</v>
      </c>
      <c r="BV38">
        <v>1</v>
      </c>
      <c r="BW38">
        <v>0</v>
      </c>
      <c r="BX38">
        <v>4</v>
      </c>
      <c r="BY38">
        <v>6</v>
      </c>
      <c r="CA38" t="s">
        <v>295</v>
      </c>
      <c r="CB38" t="s">
        <v>1301</v>
      </c>
      <c r="CC38">
        <v>42104</v>
      </c>
      <c r="CD38">
        <v>986</v>
      </c>
      <c r="CE38">
        <v>2707966643</v>
      </c>
      <c r="CF38" t="s">
        <v>100</v>
      </c>
      <c r="CG38" t="s">
        <v>101</v>
      </c>
      <c r="CH38" s="1">
        <v>35083</v>
      </c>
      <c r="CI38" t="s">
        <v>102</v>
      </c>
      <c r="CJ38" t="s">
        <v>102</v>
      </c>
      <c r="CK38" t="s">
        <v>101</v>
      </c>
      <c r="CL38" t="s">
        <v>104</v>
      </c>
      <c r="CM38" t="s">
        <v>1300</v>
      </c>
      <c r="CN38">
        <v>39</v>
      </c>
      <c r="CO38" s="1">
        <v>44621</v>
      </c>
      <c r="CP38" s="1"/>
      <c r="CV38"/>
    </row>
    <row r="39" spans="1:100" x14ac:dyDescent="0.25">
      <c r="A39" t="s">
        <v>260</v>
      </c>
      <c r="B39" s="18" t="s">
        <v>1532</v>
      </c>
      <c r="C39" s="18">
        <v>185338</v>
      </c>
      <c r="D39" t="s">
        <v>1093</v>
      </c>
      <c r="E39" t="s">
        <v>1095</v>
      </c>
      <c r="F39" t="s">
        <v>210</v>
      </c>
      <c r="G39" t="s">
        <v>1546</v>
      </c>
      <c r="H39">
        <v>50.1</v>
      </c>
      <c r="I39" t="s">
        <v>109</v>
      </c>
      <c r="K39" t="s">
        <v>101</v>
      </c>
      <c r="L39" t="s">
        <v>106</v>
      </c>
      <c r="M39">
        <v>2</v>
      </c>
      <c r="N39">
        <v>2</v>
      </c>
      <c r="O39">
        <v>2</v>
      </c>
      <c r="P39">
        <v>2</v>
      </c>
      <c r="Q39">
        <v>2</v>
      </c>
      <c r="R39">
        <v>3</v>
      </c>
      <c r="S39">
        <v>2</v>
      </c>
      <c r="U39" s="8">
        <v>3.0838000000000001</v>
      </c>
      <c r="V39" s="8">
        <v>0.59792999999999996</v>
      </c>
      <c r="W39">
        <v>51.1</v>
      </c>
      <c r="X39">
        <v>0.96636</v>
      </c>
      <c r="Y39">
        <v>1.56429</v>
      </c>
      <c r="Z39">
        <v>2.5236999999999998</v>
      </c>
      <c r="AA39">
        <v>0.31364999999999998</v>
      </c>
      <c r="AB39">
        <v>0</v>
      </c>
      <c r="AD39">
        <v>1.5195099999999999</v>
      </c>
      <c r="AE39">
        <v>40</v>
      </c>
      <c r="AG39">
        <v>0</v>
      </c>
      <c r="AJ39">
        <v>2.0485899999999999</v>
      </c>
      <c r="AK39">
        <v>0.79813000000000001</v>
      </c>
      <c r="AL39">
        <v>0.44279000000000002</v>
      </c>
      <c r="AM39">
        <v>3.2895099999999999</v>
      </c>
      <c r="AN39">
        <v>1.5185</v>
      </c>
      <c r="AO39">
        <v>0.89061999999999997</v>
      </c>
      <c r="AP39">
        <v>0.50570999999999999</v>
      </c>
      <c r="AQ39">
        <v>2.9598599999999999</v>
      </c>
      <c r="AS39">
        <v>1</v>
      </c>
      <c r="AT39">
        <v>0</v>
      </c>
      <c r="AU39">
        <v>0</v>
      </c>
      <c r="AV39">
        <v>1</v>
      </c>
      <c r="AW39" s="4">
        <v>8427.25</v>
      </c>
      <c r="AX39">
        <v>0</v>
      </c>
      <c r="AY39">
        <v>1</v>
      </c>
      <c r="BA39" s="1">
        <v>43839</v>
      </c>
      <c r="BB39">
        <v>1</v>
      </c>
      <c r="BC39">
        <v>1</v>
      </c>
      <c r="BD39">
        <v>1</v>
      </c>
      <c r="BE39">
        <v>75</v>
      </c>
      <c r="BF39">
        <v>1</v>
      </c>
      <c r="BG39">
        <v>0</v>
      </c>
      <c r="BH39">
        <v>75</v>
      </c>
      <c r="BI39" s="1">
        <v>43405</v>
      </c>
      <c r="BJ39">
        <v>1</v>
      </c>
      <c r="BK39">
        <v>1</v>
      </c>
      <c r="BL39">
        <v>0</v>
      </c>
      <c r="BM39">
        <v>4</v>
      </c>
      <c r="BN39">
        <v>1</v>
      </c>
      <c r="BO39">
        <v>0</v>
      </c>
      <c r="BP39">
        <v>4</v>
      </c>
      <c r="BQ39" s="1">
        <v>42985</v>
      </c>
      <c r="BR39">
        <v>3</v>
      </c>
      <c r="BS39">
        <v>3</v>
      </c>
      <c r="BT39">
        <v>0</v>
      </c>
      <c r="BU39">
        <v>12</v>
      </c>
      <c r="BV39">
        <v>1</v>
      </c>
      <c r="BW39">
        <v>0</v>
      </c>
      <c r="BX39">
        <v>12</v>
      </c>
      <c r="BY39">
        <v>40.832999999999998</v>
      </c>
      <c r="CA39" t="s">
        <v>1096</v>
      </c>
      <c r="CB39" t="s">
        <v>1097</v>
      </c>
      <c r="CC39">
        <v>42266</v>
      </c>
      <c r="CD39">
        <v>230</v>
      </c>
      <c r="CE39">
        <v>2704754227</v>
      </c>
      <c r="CF39" t="s">
        <v>100</v>
      </c>
      <c r="CG39" t="s">
        <v>101</v>
      </c>
      <c r="CH39" s="1">
        <v>33756</v>
      </c>
      <c r="CI39" t="s">
        <v>101</v>
      </c>
      <c r="CJ39" t="s">
        <v>102</v>
      </c>
      <c r="CK39" t="s">
        <v>101</v>
      </c>
      <c r="CL39" t="s">
        <v>104</v>
      </c>
      <c r="CM39" t="s">
        <v>1094</v>
      </c>
      <c r="CN39">
        <v>60</v>
      </c>
      <c r="CO39" s="1">
        <v>44621</v>
      </c>
      <c r="CP39" s="1"/>
      <c r="CV39"/>
    </row>
    <row r="40" spans="1:100" x14ac:dyDescent="0.25">
      <c r="A40" t="s">
        <v>260</v>
      </c>
      <c r="B40" s="18" t="s">
        <v>1532</v>
      </c>
      <c r="C40" s="18">
        <v>185428</v>
      </c>
      <c r="D40" t="s">
        <v>1316</v>
      </c>
      <c r="E40" t="s">
        <v>227</v>
      </c>
      <c r="F40" t="s">
        <v>159</v>
      </c>
      <c r="G40" t="s">
        <v>1546</v>
      </c>
      <c r="H40">
        <v>14.2</v>
      </c>
      <c r="I40" t="s">
        <v>99</v>
      </c>
      <c r="K40" t="s">
        <v>101</v>
      </c>
      <c r="L40" t="s">
        <v>106</v>
      </c>
      <c r="M40">
        <v>5</v>
      </c>
      <c r="N40">
        <v>5</v>
      </c>
      <c r="O40">
        <v>4</v>
      </c>
      <c r="P40">
        <v>5</v>
      </c>
      <c r="R40">
        <v>5</v>
      </c>
      <c r="S40">
        <v>5</v>
      </c>
      <c r="U40" s="8">
        <v>6.4432099999999997</v>
      </c>
      <c r="V40" s="8">
        <v>2.96949</v>
      </c>
      <c r="X40">
        <v>0.74634999999999996</v>
      </c>
      <c r="Y40">
        <v>3.7158500000000001</v>
      </c>
      <c r="Z40">
        <v>5.8123300000000002</v>
      </c>
      <c r="AA40">
        <v>2.9219200000000001</v>
      </c>
      <c r="AB40">
        <v>0.31830000000000003</v>
      </c>
      <c r="AC40">
        <v>6</v>
      </c>
      <c r="AD40">
        <v>2.72736</v>
      </c>
      <c r="AF40">
        <v>6</v>
      </c>
      <c r="AH40">
        <v>6</v>
      </c>
      <c r="AJ40">
        <v>2.1957200000000001</v>
      </c>
      <c r="AK40">
        <v>0.94142000000000003</v>
      </c>
      <c r="AL40">
        <v>0.52888000000000002</v>
      </c>
      <c r="AM40">
        <v>3.6660300000000001</v>
      </c>
      <c r="AN40">
        <v>2.54291</v>
      </c>
      <c r="AO40">
        <v>0.58316000000000001</v>
      </c>
      <c r="AP40">
        <v>2.1026899999999999</v>
      </c>
      <c r="AQ40">
        <v>5.5491000000000001</v>
      </c>
      <c r="AS40">
        <v>0</v>
      </c>
      <c r="AT40">
        <v>0</v>
      </c>
      <c r="AU40">
        <v>0</v>
      </c>
      <c r="AV40">
        <v>0</v>
      </c>
      <c r="AW40" s="4">
        <v>0</v>
      </c>
      <c r="AX40">
        <v>0</v>
      </c>
      <c r="AY40">
        <v>0</v>
      </c>
      <c r="BA40" s="1">
        <v>44378</v>
      </c>
      <c r="BB40">
        <v>4</v>
      </c>
      <c r="BC40">
        <v>4</v>
      </c>
      <c r="BD40">
        <v>0</v>
      </c>
      <c r="BE40">
        <v>20</v>
      </c>
      <c r="BF40">
        <v>1</v>
      </c>
      <c r="BG40">
        <v>0</v>
      </c>
      <c r="BH40">
        <v>20</v>
      </c>
      <c r="BI40" s="1">
        <v>43671</v>
      </c>
      <c r="BJ40">
        <v>0</v>
      </c>
      <c r="BK40">
        <v>0</v>
      </c>
      <c r="BL40">
        <v>0</v>
      </c>
      <c r="BM40">
        <v>0</v>
      </c>
      <c r="BN40">
        <v>0</v>
      </c>
      <c r="BO40">
        <v>0</v>
      </c>
      <c r="BP40">
        <v>0</v>
      </c>
      <c r="BQ40" s="1">
        <v>43321</v>
      </c>
      <c r="BR40">
        <v>1</v>
      </c>
      <c r="BS40">
        <v>1</v>
      </c>
      <c r="BT40">
        <v>0</v>
      </c>
      <c r="BU40">
        <v>4</v>
      </c>
      <c r="BV40">
        <v>1</v>
      </c>
      <c r="BW40">
        <v>0</v>
      </c>
      <c r="BX40">
        <v>4</v>
      </c>
      <c r="BY40">
        <v>10.667</v>
      </c>
      <c r="CA40" t="s">
        <v>1318</v>
      </c>
      <c r="CB40" t="s">
        <v>1319</v>
      </c>
      <c r="CC40">
        <v>40391</v>
      </c>
      <c r="CD40">
        <v>240</v>
      </c>
      <c r="CE40">
        <v>8597378559</v>
      </c>
      <c r="CF40" t="s">
        <v>100</v>
      </c>
      <c r="CG40" t="s">
        <v>102</v>
      </c>
      <c r="CH40" s="1">
        <v>35324</v>
      </c>
      <c r="CI40" t="s">
        <v>101</v>
      </c>
      <c r="CJ40" t="s">
        <v>101</v>
      </c>
      <c r="CK40" t="s">
        <v>101</v>
      </c>
      <c r="CL40" t="s">
        <v>104</v>
      </c>
      <c r="CM40" t="s">
        <v>1317</v>
      </c>
      <c r="CN40">
        <v>25</v>
      </c>
      <c r="CO40" s="1">
        <v>44621</v>
      </c>
      <c r="CP40" s="1"/>
      <c r="CV40">
        <v>2</v>
      </c>
    </row>
    <row r="41" spans="1:100" x14ac:dyDescent="0.25">
      <c r="A41" t="s">
        <v>260</v>
      </c>
      <c r="B41" s="18" t="s">
        <v>1532</v>
      </c>
      <c r="C41" s="18">
        <v>185176</v>
      </c>
      <c r="D41" t="s">
        <v>584</v>
      </c>
      <c r="E41" t="s">
        <v>179</v>
      </c>
      <c r="F41" t="s">
        <v>107</v>
      </c>
      <c r="G41" t="s">
        <v>1546</v>
      </c>
      <c r="H41">
        <v>87</v>
      </c>
      <c r="I41" t="s">
        <v>99</v>
      </c>
      <c r="K41" t="s">
        <v>101</v>
      </c>
      <c r="L41" t="s">
        <v>106</v>
      </c>
      <c r="M41">
        <v>2</v>
      </c>
      <c r="N41">
        <v>2</v>
      </c>
      <c r="O41">
        <v>2</v>
      </c>
      <c r="P41">
        <v>2</v>
      </c>
      <c r="Q41">
        <v>2</v>
      </c>
      <c r="R41">
        <v>1</v>
      </c>
      <c r="S41">
        <v>2</v>
      </c>
      <c r="U41" s="8">
        <v>3.1600999999999999</v>
      </c>
      <c r="V41" s="8">
        <v>0.40449000000000002</v>
      </c>
      <c r="W41">
        <v>80.2</v>
      </c>
      <c r="X41">
        <v>0.61462000000000006</v>
      </c>
      <c r="Y41">
        <v>1.01911</v>
      </c>
      <c r="Z41">
        <v>2.77677</v>
      </c>
      <c r="AA41">
        <v>0.25496999999999997</v>
      </c>
      <c r="AB41">
        <v>6.7830000000000001E-2</v>
      </c>
      <c r="AD41">
        <v>2.1409899999999999</v>
      </c>
      <c r="AE41">
        <v>82.4</v>
      </c>
      <c r="AG41">
        <v>2</v>
      </c>
      <c r="AJ41">
        <v>2.0593400000000002</v>
      </c>
      <c r="AK41">
        <v>0.80023</v>
      </c>
      <c r="AL41">
        <v>0.40284999999999999</v>
      </c>
      <c r="AM41">
        <v>3.26241</v>
      </c>
      <c r="AN41">
        <v>2.1284000000000001</v>
      </c>
      <c r="AO41">
        <v>0.56496000000000002</v>
      </c>
      <c r="AP41">
        <v>0.37602999999999998</v>
      </c>
      <c r="AQ41">
        <v>3.0582799999999999</v>
      </c>
      <c r="AS41">
        <v>1</v>
      </c>
      <c r="AT41">
        <v>1</v>
      </c>
      <c r="AU41">
        <v>0</v>
      </c>
      <c r="AV41">
        <v>3</v>
      </c>
      <c r="AW41" s="4">
        <v>38467.410000000003</v>
      </c>
      <c r="AX41">
        <v>1</v>
      </c>
      <c r="AY41">
        <v>4</v>
      </c>
      <c r="BA41" s="1">
        <v>43525</v>
      </c>
      <c r="BB41">
        <v>8</v>
      </c>
      <c r="BC41">
        <v>8</v>
      </c>
      <c r="BD41">
        <v>0</v>
      </c>
      <c r="BE41">
        <v>52</v>
      </c>
      <c r="BF41">
        <v>1</v>
      </c>
      <c r="BG41">
        <v>0</v>
      </c>
      <c r="BH41">
        <v>52</v>
      </c>
      <c r="BI41" s="1">
        <v>43091</v>
      </c>
      <c r="BJ41">
        <v>1</v>
      </c>
      <c r="BK41">
        <v>1</v>
      </c>
      <c r="BL41">
        <v>0</v>
      </c>
      <c r="BM41">
        <v>4</v>
      </c>
      <c r="BN41">
        <v>1</v>
      </c>
      <c r="BO41">
        <v>0</v>
      </c>
      <c r="BP41">
        <v>4</v>
      </c>
      <c r="BQ41" s="1">
        <v>42684</v>
      </c>
      <c r="BR41">
        <v>11</v>
      </c>
      <c r="BS41">
        <v>4</v>
      </c>
      <c r="BT41">
        <v>7</v>
      </c>
      <c r="BU41">
        <v>76</v>
      </c>
      <c r="BV41">
        <v>1</v>
      </c>
      <c r="BW41">
        <v>0</v>
      </c>
      <c r="BX41">
        <v>76</v>
      </c>
      <c r="BY41">
        <v>40</v>
      </c>
      <c r="CA41" t="s">
        <v>584</v>
      </c>
      <c r="CB41" t="s">
        <v>586</v>
      </c>
      <c r="CC41">
        <v>40206</v>
      </c>
      <c r="CD41">
        <v>550</v>
      </c>
      <c r="CE41">
        <v>5028971646</v>
      </c>
      <c r="CF41" t="s">
        <v>100</v>
      </c>
      <c r="CG41" t="s">
        <v>101</v>
      </c>
      <c r="CH41" s="1">
        <v>31036</v>
      </c>
      <c r="CI41" t="s">
        <v>101</v>
      </c>
      <c r="CJ41" t="s">
        <v>102</v>
      </c>
      <c r="CK41" t="s">
        <v>101</v>
      </c>
      <c r="CL41" t="s">
        <v>104</v>
      </c>
      <c r="CM41" t="s">
        <v>585</v>
      </c>
      <c r="CN41">
        <v>110</v>
      </c>
      <c r="CO41" s="1">
        <v>44621</v>
      </c>
      <c r="CP41" s="1"/>
      <c r="CV41"/>
    </row>
    <row r="42" spans="1:100" x14ac:dyDescent="0.25">
      <c r="A42" t="s">
        <v>260</v>
      </c>
      <c r="B42" s="18" t="s">
        <v>1532</v>
      </c>
      <c r="C42" s="18">
        <v>185315</v>
      </c>
      <c r="D42" t="s">
        <v>1012</v>
      </c>
      <c r="E42" t="s">
        <v>204</v>
      </c>
      <c r="F42" t="s">
        <v>212</v>
      </c>
      <c r="G42" t="s">
        <v>1546</v>
      </c>
      <c r="H42">
        <v>47.6</v>
      </c>
      <c r="I42" t="s">
        <v>99</v>
      </c>
      <c r="K42" t="s">
        <v>101</v>
      </c>
      <c r="L42" t="s">
        <v>106</v>
      </c>
      <c r="M42">
        <v>3</v>
      </c>
      <c r="N42">
        <v>3</v>
      </c>
      <c r="O42">
        <v>3</v>
      </c>
      <c r="P42">
        <v>4</v>
      </c>
      <c r="Q42">
        <v>4</v>
      </c>
      <c r="R42">
        <v>4</v>
      </c>
      <c r="S42">
        <v>3</v>
      </c>
      <c r="U42" s="8">
        <v>3.64242</v>
      </c>
      <c r="V42" s="8">
        <v>0.75244999999999995</v>
      </c>
      <c r="W42">
        <v>66.7</v>
      </c>
      <c r="X42">
        <v>0.95118999999999998</v>
      </c>
      <c r="Y42">
        <v>1.70363</v>
      </c>
      <c r="Z42">
        <v>3.1344500000000002</v>
      </c>
      <c r="AA42">
        <v>0.42821999999999999</v>
      </c>
      <c r="AB42">
        <v>3.6999999999999998E-2</v>
      </c>
      <c r="AD42">
        <v>1.93879</v>
      </c>
      <c r="AE42">
        <v>42.9</v>
      </c>
      <c r="AG42">
        <v>1</v>
      </c>
      <c r="AJ42">
        <v>2.1362700000000001</v>
      </c>
      <c r="AK42">
        <v>0.86811000000000005</v>
      </c>
      <c r="AL42">
        <v>0.42244999999999999</v>
      </c>
      <c r="AM42">
        <v>3.4268299999999998</v>
      </c>
      <c r="AN42">
        <v>1.85798</v>
      </c>
      <c r="AO42">
        <v>0.80596000000000001</v>
      </c>
      <c r="AP42">
        <v>0.66705000000000003</v>
      </c>
      <c r="AQ42">
        <v>3.3559399999999999</v>
      </c>
      <c r="AS42">
        <v>0</v>
      </c>
      <c r="AT42">
        <v>0</v>
      </c>
      <c r="AU42">
        <v>0</v>
      </c>
      <c r="AV42">
        <v>0</v>
      </c>
      <c r="AW42" s="4">
        <v>0</v>
      </c>
      <c r="AX42">
        <v>0</v>
      </c>
      <c r="AY42">
        <v>0</v>
      </c>
      <c r="BA42" s="1">
        <v>43566</v>
      </c>
      <c r="BB42">
        <v>0</v>
      </c>
      <c r="BC42">
        <v>0</v>
      </c>
      <c r="BD42">
        <v>0</v>
      </c>
      <c r="BE42">
        <v>0</v>
      </c>
      <c r="BF42">
        <v>0</v>
      </c>
      <c r="BG42">
        <v>0</v>
      </c>
      <c r="BH42">
        <v>0</v>
      </c>
      <c r="BI42" s="1">
        <v>43125</v>
      </c>
      <c r="BJ42">
        <v>2</v>
      </c>
      <c r="BK42">
        <v>2</v>
      </c>
      <c r="BL42">
        <v>0</v>
      </c>
      <c r="BM42">
        <v>24</v>
      </c>
      <c r="BN42">
        <v>1</v>
      </c>
      <c r="BO42">
        <v>0</v>
      </c>
      <c r="BP42">
        <v>24</v>
      </c>
      <c r="BQ42" s="1">
        <v>42677</v>
      </c>
      <c r="BR42">
        <v>14</v>
      </c>
      <c r="BS42">
        <v>14</v>
      </c>
      <c r="BT42">
        <v>0</v>
      </c>
      <c r="BU42">
        <v>80</v>
      </c>
      <c r="BV42">
        <v>1</v>
      </c>
      <c r="BW42">
        <v>0</v>
      </c>
      <c r="BX42">
        <v>80</v>
      </c>
      <c r="BY42">
        <v>21.332999999999998</v>
      </c>
      <c r="CA42" t="s">
        <v>1014</v>
      </c>
      <c r="CB42" t="s">
        <v>1015</v>
      </c>
      <c r="CC42">
        <v>42602</v>
      </c>
      <c r="CD42">
        <v>260</v>
      </c>
      <c r="CE42">
        <v>6063876623</v>
      </c>
      <c r="CF42" t="s">
        <v>100</v>
      </c>
      <c r="CG42" t="s">
        <v>101</v>
      </c>
      <c r="CH42" s="1">
        <v>33588</v>
      </c>
      <c r="CI42" t="s">
        <v>101</v>
      </c>
      <c r="CJ42" t="s">
        <v>102</v>
      </c>
      <c r="CK42" t="s">
        <v>101</v>
      </c>
      <c r="CL42" t="s">
        <v>104</v>
      </c>
      <c r="CM42" t="s">
        <v>1013</v>
      </c>
      <c r="CN42">
        <v>52</v>
      </c>
      <c r="CO42" s="1">
        <v>44621</v>
      </c>
      <c r="CP42" s="1"/>
      <c r="CV42"/>
    </row>
    <row r="43" spans="1:100" x14ac:dyDescent="0.25">
      <c r="A43" t="s">
        <v>260</v>
      </c>
      <c r="B43" s="18" t="s">
        <v>1532</v>
      </c>
      <c r="C43" s="18">
        <v>185469</v>
      </c>
      <c r="D43" t="s">
        <v>1427</v>
      </c>
      <c r="E43" t="s">
        <v>169</v>
      </c>
      <c r="F43" t="s">
        <v>1042</v>
      </c>
      <c r="G43" t="s">
        <v>1546</v>
      </c>
      <c r="H43">
        <v>58.4</v>
      </c>
      <c r="I43" t="s">
        <v>99</v>
      </c>
      <c r="K43" t="s">
        <v>101</v>
      </c>
      <c r="L43" t="s">
        <v>103</v>
      </c>
      <c r="M43">
        <v>2</v>
      </c>
      <c r="N43">
        <v>2</v>
      </c>
      <c r="O43">
        <v>2</v>
      </c>
      <c r="P43">
        <v>2</v>
      </c>
      <c r="Q43">
        <v>3</v>
      </c>
      <c r="R43">
        <v>1</v>
      </c>
      <c r="S43">
        <v>2</v>
      </c>
      <c r="U43" s="8">
        <v>3.3446199999999999</v>
      </c>
      <c r="V43" s="8">
        <v>0.4985</v>
      </c>
      <c r="X43">
        <v>0.97629999999999995</v>
      </c>
      <c r="Y43">
        <v>1.4748000000000001</v>
      </c>
      <c r="Z43">
        <v>3.08622</v>
      </c>
      <c r="AA43">
        <v>0.20311000000000001</v>
      </c>
      <c r="AB43">
        <v>7.034E-2</v>
      </c>
      <c r="AC43">
        <v>6</v>
      </c>
      <c r="AD43">
        <v>1.86982</v>
      </c>
      <c r="AF43">
        <v>6</v>
      </c>
      <c r="AG43">
        <v>1</v>
      </c>
      <c r="AJ43">
        <v>1.93499</v>
      </c>
      <c r="AK43">
        <v>0.81291999999999998</v>
      </c>
      <c r="AL43">
        <v>0.45655000000000001</v>
      </c>
      <c r="AM43">
        <v>3.2044600000000001</v>
      </c>
      <c r="AN43">
        <v>1.97828</v>
      </c>
      <c r="AO43">
        <v>0.88339999999999996</v>
      </c>
      <c r="AP43">
        <v>0.40892000000000001</v>
      </c>
      <c r="AQ43">
        <v>3.2953999999999999</v>
      </c>
      <c r="AS43">
        <v>1</v>
      </c>
      <c r="AT43">
        <v>5</v>
      </c>
      <c r="AU43">
        <v>0</v>
      </c>
      <c r="AV43">
        <v>1</v>
      </c>
      <c r="AW43" s="4">
        <v>7832.5</v>
      </c>
      <c r="AX43">
        <v>0</v>
      </c>
      <c r="AY43">
        <v>1</v>
      </c>
      <c r="BA43" s="1">
        <v>43553</v>
      </c>
      <c r="BB43">
        <v>8</v>
      </c>
      <c r="BC43">
        <v>8</v>
      </c>
      <c r="BD43">
        <v>1</v>
      </c>
      <c r="BE43">
        <v>44</v>
      </c>
      <c r="BF43">
        <v>1</v>
      </c>
      <c r="BG43">
        <v>0</v>
      </c>
      <c r="BH43">
        <v>44</v>
      </c>
      <c r="BI43" s="1">
        <v>43153</v>
      </c>
      <c r="BJ43">
        <v>4</v>
      </c>
      <c r="BK43">
        <v>3</v>
      </c>
      <c r="BL43">
        <v>1</v>
      </c>
      <c r="BM43">
        <v>28</v>
      </c>
      <c r="BN43">
        <v>1</v>
      </c>
      <c r="BO43">
        <v>0</v>
      </c>
      <c r="BP43">
        <v>28</v>
      </c>
      <c r="BQ43" s="1">
        <v>42769</v>
      </c>
      <c r="BR43">
        <v>14</v>
      </c>
      <c r="BS43">
        <v>4</v>
      </c>
      <c r="BT43">
        <v>10</v>
      </c>
      <c r="BU43">
        <v>100</v>
      </c>
      <c r="BV43">
        <v>1</v>
      </c>
      <c r="BW43">
        <v>0</v>
      </c>
      <c r="BX43">
        <v>100</v>
      </c>
      <c r="BY43">
        <v>48</v>
      </c>
      <c r="CA43" t="s">
        <v>1429</v>
      </c>
      <c r="CB43" t="s">
        <v>1430</v>
      </c>
      <c r="CC43">
        <v>42031</v>
      </c>
      <c r="CD43">
        <v>511</v>
      </c>
      <c r="CE43">
        <v>2706535558</v>
      </c>
      <c r="CF43" t="s">
        <v>100</v>
      </c>
      <c r="CG43" t="s">
        <v>101</v>
      </c>
      <c r="CH43" s="1">
        <v>41179</v>
      </c>
      <c r="CI43" t="s">
        <v>101</v>
      </c>
      <c r="CJ43" t="s">
        <v>102</v>
      </c>
      <c r="CK43" t="s">
        <v>101</v>
      </c>
      <c r="CL43" t="s">
        <v>104</v>
      </c>
      <c r="CM43" t="s">
        <v>1428</v>
      </c>
      <c r="CN43">
        <v>88</v>
      </c>
      <c r="CO43" s="1">
        <v>44621</v>
      </c>
      <c r="CP43" s="1"/>
      <c r="CV43"/>
    </row>
    <row r="44" spans="1:100" x14ac:dyDescent="0.25">
      <c r="A44" t="s">
        <v>260</v>
      </c>
      <c r="B44" s="18" t="s">
        <v>1532</v>
      </c>
      <c r="C44" s="18">
        <v>185326</v>
      </c>
      <c r="D44" t="s">
        <v>1040</v>
      </c>
      <c r="E44" t="s">
        <v>169</v>
      </c>
      <c r="F44" t="s">
        <v>1042</v>
      </c>
      <c r="G44" t="s">
        <v>1547</v>
      </c>
      <c r="H44">
        <v>34.799999999999997</v>
      </c>
      <c r="I44" t="s">
        <v>113</v>
      </c>
      <c r="K44" t="s">
        <v>101</v>
      </c>
      <c r="L44" t="s">
        <v>106</v>
      </c>
      <c r="M44">
        <v>4</v>
      </c>
      <c r="N44">
        <v>5</v>
      </c>
      <c r="O44">
        <v>2</v>
      </c>
      <c r="P44">
        <v>5</v>
      </c>
      <c r="Q44">
        <v>4</v>
      </c>
      <c r="R44">
        <v>5</v>
      </c>
      <c r="S44">
        <v>5</v>
      </c>
      <c r="U44" s="8">
        <v>4.6476199999999999</v>
      </c>
      <c r="V44" s="8">
        <v>1.0809599999999999</v>
      </c>
      <c r="W44">
        <v>50</v>
      </c>
      <c r="X44">
        <v>1.11433</v>
      </c>
      <c r="Y44">
        <v>2.1953</v>
      </c>
      <c r="Z44">
        <v>3.9878300000000002</v>
      </c>
      <c r="AA44">
        <v>0.68113999999999997</v>
      </c>
      <c r="AB44">
        <v>1.422E-2</v>
      </c>
      <c r="AD44">
        <v>2.4523299999999999</v>
      </c>
      <c r="AE44">
        <v>37.5</v>
      </c>
      <c r="AG44">
        <v>0</v>
      </c>
      <c r="AJ44">
        <v>2.0634600000000001</v>
      </c>
      <c r="AK44">
        <v>0.69477999999999995</v>
      </c>
      <c r="AL44">
        <v>0.30486000000000002</v>
      </c>
      <c r="AM44">
        <v>3.0630999999999999</v>
      </c>
      <c r="AN44">
        <v>2.4330400000000001</v>
      </c>
      <c r="AO44">
        <v>1.1797599999999999</v>
      </c>
      <c r="AP44">
        <v>1.3278799999999999</v>
      </c>
      <c r="AQ44">
        <v>4.7905499999999996</v>
      </c>
      <c r="AS44">
        <v>1</v>
      </c>
      <c r="AT44">
        <v>1</v>
      </c>
      <c r="AU44">
        <v>3</v>
      </c>
      <c r="AV44">
        <v>1</v>
      </c>
      <c r="AW44" s="4">
        <v>6500</v>
      </c>
      <c r="AX44">
        <v>0</v>
      </c>
      <c r="AY44">
        <v>1</v>
      </c>
      <c r="BA44" s="1">
        <v>43679</v>
      </c>
      <c r="BB44">
        <v>2</v>
      </c>
      <c r="BC44">
        <v>2</v>
      </c>
      <c r="BD44">
        <v>0</v>
      </c>
      <c r="BE44">
        <v>20</v>
      </c>
      <c r="BF44">
        <v>1</v>
      </c>
      <c r="BG44">
        <v>0</v>
      </c>
      <c r="BH44">
        <v>20</v>
      </c>
      <c r="BI44" s="1">
        <v>43230</v>
      </c>
      <c r="BJ44">
        <v>8</v>
      </c>
      <c r="BK44">
        <v>4</v>
      </c>
      <c r="BL44">
        <v>1</v>
      </c>
      <c r="BM44">
        <v>88</v>
      </c>
      <c r="BN44">
        <v>1</v>
      </c>
      <c r="BO44">
        <v>0</v>
      </c>
      <c r="BP44">
        <v>88</v>
      </c>
      <c r="BQ44" s="1">
        <v>42871</v>
      </c>
      <c r="BR44">
        <v>4</v>
      </c>
      <c r="BS44">
        <v>2</v>
      </c>
      <c r="BT44">
        <v>2</v>
      </c>
      <c r="BU44">
        <v>32</v>
      </c>
      <c r="BV44">
        <v>1</v>
      </c>
      <c r="BW44">
        <v>0</v>
      </c>
      <c r="BX44">
        <v>32</v>
      </c>
      <c r="BY44">
        <v>44.667000000000002</v>
      </c>
      <c r="CA44" t="s">
        <v>1043</v>
      </c>
      <c r="CB44" t="s">
        <v>1044</v>
      </c>
      <c r="CC44">
        <v>42031</v>
      </c>
      <c r="CD44">
        <v>511</v>
      </c>
      <c r="CE44">
        <v>2706532461</v>
      </c>
      <c r="CF44" t="s">
        <v>100</v>
      </c>
      <c r="CG44" t="s">
        <v>101</v>
      </c>
      <c r="CH44" s="1">
        <v>33664</v>
      </c>
      <c r="CI44" t="s">
        <v>101</v>
      </c>
      <c r="CJ44" t="s">
        <v>102</v>
      </c>
      <c r="CK44" t="s">
        <v>101</v>
      </c>
      <c r="CL44" t="s">
        <v>104</v>
      </c>
      <c r="CM44" t="s">
        <v>1041</v>
      </c>
      <c r="CN44">
        <v>46</v>
      </c>
      <c r="CO44" s="1">
        <v>44621</v>
      </c>
      <c r="CP44" s="1"/>
      <c r="CV44"/>
    </row>
    <row r="45" spans="1:100" x14ac:dyDescent="0.25">
      <c r="A45" t="s">
        <v>260</v>
      </c>
      <c r="B45" s="18" t="s">
        <v>1532</v>
      </c>
      <c r="C45" s="18">
        <v>185476</v>
      </c>
      <c r="D45" t="s">
        <v>1450</v>
      </c>
      <c r="E45" t="s">
        <v>1451</v>
      </c>
      <c r="F45" t="s">
        <v>650</v>
      </c>
      <c r="G45" t="s">
        <v>1546</v>
      </c>
      <c r="H45">
        <v>124.3</v>
      </c>
      <c r="I45" t="s">
        <v>99</v>
      </c>
      <c r="K45" t="s">
        <v>101</v>
      </c>
      <c r="L45" t="s">
        <v>106</v>
      </c>
      <c r="M45">
        <v>5</v>
      </c>
      <c r="N45">
        <v>2</v>
      </c>
      <c r="O45">
        <v>4</v>
      </c>
      <c r="P45">
        <v>5</v>
      </c>
      <c r="Q45">
        <v>5</v>
      </c>
      <c r="R45">
        <v>5</v>
      </c>
      <c r="S45">
        <v>2</v>
      </c>
      <c r="U45" s="8">
        <v>2.8996200000000001</v>
      </c>
      <c r="V45" s="8">
        <v>0.57408000000000003</v>
      </c>
      <c r="W45">
        <v>67.5</v>
      </c>
      <c r="X45">
        <v>0.81901999999999997</v>
      </c>
      <c r="Y45">
        <v>1.3931100000000001</v>
      </c>
      <c r="Z45">
        <v>2.5270899999999998</v>
      </c>
      <c r="AA45">
        <v>0.36721999999999999</v>
      </c>
      <c r="AB45">
        <v>8.3669999999999994E-2</v>
      </c>
      <c r="AD45">
        <v>1.50651</v>
      </c>
      <c r="AE45">
        <v>46.2</v>
      </c>
      <c r="AG45">
        <v>0</v>
      </c>
      <c r="AJ45">
        <v>2.20235</v>
      </c>
      <c r="AK45">
        <v>0.85546</v>
      </c>
      <c r="AL45">
        <v>0.44627</v>
      </c>
      <c r="AM45">
        <v>3.5040800000000001</v>
      </c>
      <c r="AN45">
        <v>1.4004099999999999</v>
      </c>
      <c r="AO45">
        <v>0.70423999999999998</v>
      </c>
      <c r="AP45">
        <v>0.48176000000000002</v>
      </c>
      <c r="AQ45">
        <v>2.61266</v>
      </c>
      <c r="AS45">
        <v>0</v>
      </c>
      <c r="AT45">
        <v>0</v>
      </c>
      <c r="AU45">
        <v>0</v>
      </c>
      <c r="AV45">
        <v>0</v>
      </c>
      <c r="AW45" s="4">
        <v>0</v>
      </c>
      <c r="AX45">
        <v>0</v>
      </c>
      <c r="AY45">
        <v>0</v>
      </c>
      <c r="BA45" s="1">
        <v>43861</v>
      </c>
      <c r="BB45">
        <v>4</v>
      </c>
      <c r="BC45">
        <v>4</v>
      </c>
      <c r="BD45">
        <v>0</v>
      </c>
      <c r="BE45">
        <v>20</v>
      </c>
      <c r="BF45">
        <v>1</v>
      </c>
      <c r="BG45">
        <v>0</v>
      </c>
      <c r="BH45">
        <v>20</v>
      </c>
      <c r="BI45" s="1">
        <v>43482</v>
      </c>
      <c r="BJ45">
        <v>2</v>
      </c>
      <c r="BK45">
        <v>2</v>
      </c>
      <c r="BL45">
        <v>0</v>
      </c>
      <c r="BM45">
        <v>12</v>
      </c>
      <c r="BN45">
        <v>1</v>
      </c>
      <c r="BO45">
        <v>0</v>
      </c>
      <c r="BP45">
        <v>12</v>
      </c>
      <c r="BQ45" s="1">
        <v>43132</v>
      </c>
      <c r="BR45">
        <v>1</v>
      </c>
      <c r="BS45">
        <v>1</v>
      </c>
      <c r="BT45">
        <v>0</v>
      </c>
      <c r="BU45">
        <v>4</v>
      </c>
      <c r="BV45">
        <v>1</v>
      </c>
      <c r="BW45">
        <v>0</v>
      </c>
      <c r="BX45">
        <v>4</v>
      </c>
      <c r="BY45">
        <v>14.667</v>
      </c>
      <c r="CA45" t="s">
        <v>1452</v>
      </c>
      <c r="CB45" t="s">
        <v>1453</v>
      </c>
      <c r="CC45">
        <v>41076</v>
      </c>
      <c r="CD45">
        <v>180</v>
      </c>
      <c r="CE45">
        <v>8594414600</v>
      </c>
      <c r="CF45" t="s">
        <v>100</v>
      </c>
      <c r="CG45" t="s">
        <v>101</v>
      </c>
      <c r="CH45" s="1">
        <v>41976</v>
      </c>
      <c r="CI45" t="s">
        <v>101</v>
      </c>
      <c r="CJ45" t="s">
        <v>102</v>
      </c>
      <c r="CK45" t="s">
        <v>101</v>
      </c>
      <c r="CL45" t="s">
        <v>104</v>
      </c>
      <c r="CM45" t="s">
        <v>138</v>
      </c>
      <c r="CN45">
        <v>143</v>
      </c>
      <c r="CO45" s="1">
        <v>44621</v>
      </c>
      <c r="CP45" s="1"/>
      <c r="CV45"/>
    </row>
    <row r="46" spans="1:100" x14ac:dyDescent="0.25">
      <c r="A46" t="s">
        <v>260</v>
      </c>
      <c r="B46" s="18" t="s">
        <v>1532</v>
      </c>
      <c r="C46" s="18">
        <v>185048</v>
      </c>
      <c r="D46" t="s">
        <v>320</v>
      </c>
      <c r="E46" t="s">
        <v>322</v>
      </c>
      <c r="F46" t="s">
        <v>195</v>
      </c>
      <c r="G46" t="s">
        <v>1546</v>
      </c>
      <c r="H46">
        <v>38.700000000000003</v>
      </c>
      <c r="I46" t="s">
        <v>99</v>
      </c>
      <c r="K46" t="s">
        <v>101</v>
      </c>
      <c r="L46" t="s">
        <v>103</v>
      </c>
      <c r="M46">
        <v>2</v>
      </c>
      <c r="N46">
        <v>3</v>
      </c>
      <c r="O46">
        <v>2</v>
      </c>
      <c r="P46">
        <v>3</v>
      </c>
      <c r="Q46">
        <v>4</v>
      </c>
      <c r="R46">
        <v>2</v>
      </c>
      <c r="S46">
        <v>4</v>
      </c>
      <c r="U46" s="8">
        <v>3.4822700000000002</v>
      </c>
      <c r="V46" s="8">
        <v>0.95123999999999997</v>
      </c>
      <c r="W46">
        <v>62.8</v>
      </c>
      <c r="X46">
        <v>0.49138999999999999</v>
      </c>
      <c r="Y46">
        <v>1.4426300000000001</v>
      </c>
      <c r="Z46">
        <v>2.6272000000000002</v>
      </c>
      <c r="AA46">
        <v>0.55193999999999999</v>
      </c>
      <c r="AB46">
        <v>1.7409999999999998E-2</v>
      </c>
      <c r="AD46">
        <v>2.0396299999999998</v>
      </c>
      <c r="AE46">
        <v>40</v>
      </c>
      <c r="AG46">
        <v>0</v>
      </c>
      <c r="AJ46">
        <v>2.1023000000000001</v>
      </c>
      <c r="AK46">
        <v>0.74163000000000001</v>
      </c>
      <c r="AL46">
        <v>0.34860999999999998</v>
      </c>
      <c r="AM46">
        <v>3.1925400000000002</v>
      </c>
      <c r="AN46">
        <v>1.9862</v>
      </c>
      <c r="AO46">
        <v>0.48737999999999998</v>
      </c>
      <c r="AP46">
        <v>1.0219</v>
      </c>
      <c r="AQ46">
        <v>3.4438300000000002</v>
      </c>
      <c r="AS46">
        <v>1</v>
      </c>
      <c r="AT46">
        <v>0</v>
      </c>
      <c r="AU46">
        <v>1</v>
      </c>
      <c r="AV46">
        <v>1</v>
      </c>
      <c r="AW46" s="4">
        <v>16873.080000000002</v>
      </c>
      <c r="AX46">
        <v>0</v>
      </c>
      <c r="AY46">
        <v>1</v>
      </c>
      <c r="BA46" s="1">
        <v>43629</v>
      </c>
      <c r="BB46">
        <v>4</v>
      </c>
      <c r="BC46">
        <v>4</v>
      </c>
      <c r="BD46">
        <v>0</v>
      </c>
      <c r="BE46">
        <v>20</v>
      </c>
      <c r="BF46">
        <v>1</v>
      </c>
      <c r="BG46">
        <v>0</v>
      </c>
      <c r="BH46">
        <v>20</v>
      </c>
      <c r="BI46" s="1">
        <v>43181</v>
      </c>
      <c r="BJ46">
        <v>3</v>
      </c>
      <c r="BK46">
        <v>0</v>
      </c>
      <c r="BL46">
        <v>2</v>
      </c>
      <c r="BM46">
        <v>129</v>
      </c>
      <c r="BN46">
        <v>0</v>
      </c>
      <c r="BO46">
        <v>0</v>
      </c>
      <c r="BP46">
        <v>129</v>
      </c>
      <c r="BQ46" s="1">
        <v>42789</v>
      </c>
      <c r="BR46">
        <v>1</v>
      </c>
      <c r="BS46">
        <v>1</v>
      </c>
      <c r="BT46">
        <v>0</v>
      </c>
      <c r="BU46">
        <v>8</v>
      </c>
      <c r="BV46">
        <v>1</v>
      </c>
      <c r="BW46">
        <v>0</v>
      </c>
      <c r="BX46">
        <v>8</v>
      </c>
      <c r="BY46">
        <v>54.332999999999998</v>
      </c>
      <c r="CA46" t="s">
        <v>323</v>
      </c>
      <c r="CB46" t="s">
        <v>324</v>
      </c>
      <c r="CC46">
        <v>42101</v>
      </c>
      <c r="CD46">
        <v>986</v>
      </c>
      <c r="CE46">
        <v>2708421641</v>
      </c>
      <c r="CF46" t="s">
        <v>100</v>
      </c>
      <c r="CG46" t="s">
        <v>101</v>
      </c>
      <c r="CH46" s="1">
        <v>24532</v>
      </c>
      <c r="CI46" t="s">
        <v>101</v>
      </c>
      <c r="CJ46" t="s">
        <v>102</v>
      </c>
      <c r="CK46" t="s">
        <v>101</v>
      </c>
      <c r="CL46" t="s">
        <v>104</v>
      </c>
      <c r="CM46" t="s">
        <v>321</v>
      </c>
      <c r="CN46">
        <v>48</v>
      </c>
      <c r="CO46" s="1">
        <v>44621</v>
      </c>
      <c r="CP46" s="1"/>
      <c r="CV46"/>
    </row>
    <row r="47" spans="1:100" x14ac:dyDescent="0.25">
      <c r="A47" t="s">
        <v>260</v>
      </c>
      <c r="B47" s="18" t="s">
        <v>1532</v>
      </c>
      <c r="C47" s="18">
        <v>185366</v>
      </c>
      <c r="D47" t="s">
        <v>1192</v>
      </c>
      <c r="E47" t="s">
        <v>420</v>
      </c>
      <c r="F47" t="s">
        <v>234</v>
      </c>
      <c r="G47" t="s">
        <v>1546</v>
      </c>
      <c r="H47">
        <v>78.099999999999994</v>
      </c>
      <c r="I47" t="s">
        <v>99</v>
      </c>
      <c r="K47" t="s">
        <v>101</v>
      </c>
      <c r="L47" t="s">
        <v>106</v>
      </c>
      <c r="M47">
        <v>2</v>
      </c>
      <c r="N47">
        <v>2</v>
      </c>
      <c r="O47">
        <v>2</v>
      </c>
      <c r="P47">
        <v>2</v>
      </c>
      <c r="Q47">
        <v>4</v>
      </c>
      <c r="R47">
        <v>1</v>
      </c>
      <c r="S47">
        <v>2</v>
      </c>
      <c r="U47" s="8">
        <v>3.3614199999999999</v>
      </c>
      <c r="V47" s="8">
        <v>0.48819000000000001</v>
      </c>
      <c r="W47">
        <v>80.2</v>
      </c>
      <c r="X47">
        <v>0.64187000000000005</v>
      </c>
      <c r="Y47">
        <v>1.1300600000000001</v>
      </c>
      <c r="Z47">
        <v>2.7584599999999999</v>
      </c>
      <c r="AA47">
        <v>0.23246</v>
      </c>
      <c r="AB47">
        <v>2.9350000000000001E-2</v>
      </c>
      <c r="AD47">
        <v>2.23136</v>
      </c>
      <c r="AE47">
        <v>71.400000000000006</v>
      </c>
      <c r="AG47">
        <v>0</v>
      </c>
      <c r="AJ47">
        <v>2.1786300000000001</v>
      </c>
      <c r="AK47">
        <v>0.87848000000000004</v>
      </c>
      <c r="AL47">
        <v>0.47388999999999998</v>
      </c>
      <c r="AM47">
        <v>3.5310000000000001</v>
      </c>
      <c r="AN47">
        <v>2.0967799999999999</v>
      </c>
      <c r="AO47">
        <v>0.53744999999999998</v>
      </c>
      <c r="AP47">
        <v>0.38579999999999998</v>
      </c>
      <c r="AQ47">
        <v>3.0056600000000002</v>
      </c>
      <c r="AS47">
        <v>0</v>
      </c>
      <c r="AT47">
        <v>4</v>
      </c>
      <c r="AU47">
        <v>4</v>
      </c>
      <c r="AV47">
        <v>3</v>
      </c>
      <c r="AW47" s="4">
        <v>18887.25</v>
      </c>
      <c r="AX47">
        <v>0</v>
      </c>
      <c r="AY47">
        <v>3</v>
      </c>
      <c r="BA47" s="1">
        <v>43720</v>
      </c>
      <c r="BB47">
        <v>6</v>
      </c>
      <c r="BC47">
        <v>3</v>
      </c>
      <c r="BD47">
        <v>0</v>
      </c>
      <c r="BE47">
        <v>28</v>
      </c>
      <c r="BF47">
        <v>1</v>
      </c>
      <c r="BG47">
        <v>0</v>
      </c>
      <c r="BH47">
        <v>28</v>
      </c>
      <c r="BI47" s="1">
        <v>43279</v>
      </c>
      <c r="BJ47">
        <v>1</v>
      </c>
      <c r="BK47">
        <v>0</v>
      </c>
      <c r="BL47">
        <v>1</v>
      </c>
      <c r="BM47">
        <v>8</v>
      </c>
      <c r="BN47">
        <v>0</v>
      </c>
      <c r="BO47">
        <v>0</v>
      </c>
      <c r="BP47">
        <v>8</v>
      </c>
      <c r="BQ47" s="1">
        <v>42894</v>
      </c>
      <c r="BR47">
        <v>9</v>
      </c>
      <c r="BS47">
        <v>0</v>
      </c>
      <c r="BT47">
        <v>9</v>
      </c>
      <c r="BU47">
        <v>123</v>
      </c>
      <c r="BV47">
        <v>0</v>
      </c>
      <c r="BW47">
        <v>0</v>
      </c>
      <c r="BX47">
        <v>123</v>
      </c>
      <c r="BY47">
        <v>37.167000000000002</v>
      </c>
      <c r="CA47" t="s">
        <v>1194</v>
      </c>
      <c r="CB47" t="s">
        <v>1195</v>
      </c>
      <c r="CC47">
        <v>40702</v>
      </c>
      <c r="CD47">
        <v>990</v>
      </c>
      <c r="CE47">
        <v>6065288822</v>
      </c>
      <c r="CF47" t="s">
        <v>100</v>
      </c>
      <c r="CG47" t="s">
        <v>101</v>
      </c>
      <c r="CH47" s="1">
        <v>34057</v>
      </c>
      <c r="CI47" t="s">
        <v>101</v>
      </c>
      <c r="CJ47" t="s">
        <v>102</v>
      </c>
      <c r="CK47" t="s">
        <v>101</v>
      </c>
      <c r="CL47" t="s">
        <v>104</v>
      </c>
      <c r="CM47" t="s">
        <v>1193</v>
      </c>
      <c r="CN47">
        <v>100</v>
      </c>
      <c r="CO47" s="1">
        <v>44621</v>
      </c>
      <c r="CP47" s="1"/>
      <c r="CV47"/>
    </row>
    <row r="48" spans="1:100" x14ac:dyDescent="0.25">
      <c r="A48" t="s">
        <v>260</v>
      </c>
      <c r="B48" s="18" t="s">
        <v>1532</v>
      </c>
      <c r="C48" s="18">
        <v>185382</v>
      </c>
      <c r="D48" t="s">
        <v>1210</v>
      </c>
      <c r="E48" t="s">
        <v>1212</v>
      </c>
      <c r="F48" t="s">
        <v>1213</v>
      </c>
      <c r="G48" t="s">
        <v>1546</v>
      </c>
      <c r="H48">
        <v>42.5</v>
      </c>
      <c r="I48" t="s">
        <v>108</v>
      </c>
      <c r="K48" t="s">
        <v>101</v>
      </c>
      <c r="L48" t="s">
        <v>106</v>
      </c>
      <c r="M48">
        <v>3</v>
      </c>
      <c r="N48">
        <v>3</v>
      </c>
      <c r="O48">
        <v>3</v>
      </c>
      <c r="P48">
        <v>3</v>
      </c>
      <c r="Q48">
        <v>3</v>
      </c>
      <c r="R48">
        <v>4</v>
      </c>
      <c r="S48">
        <v>3</v>
      </c>
      <c r="U48" s="8">
        <v>3.5187300000000001</v>
      </c>
      <c r="V48" s="8">
        <v>0.82147999999999999</v>
      </c>
      <c r="X48">
        <v>0.87341999999999997</v>
      </c>
      <c r="Y48">
        <v>1.6949000000000001</v>
      </c>
      <c r="Z48">
        <v>2.7984200000000001</v>
      </c>
      <c r="AA48">
        <v>0.35941000000000001</v>
      </c>
      <c r="AB48">
        <v>3.95E-2</v>
      </c>
      <c r="AC48">
        <v>6</v>
      </c>
      <c r="AD48">
        <v>1.8238300000000001</v>
      </c>
      <c r="AF48">
        <v>6</v>
      </c>
      <c r="AG48">
        <v>1</v>
      </c>
      <c r="AJ48">
        <v>1.9176200000000001</v>
      </c>
      <c r="AK48">
        <v>0.79759000000000002</v>
      </c>
      <c r="AL48">
        <v>0.43936999999999998</v>
      </c>
      <c r="AM48">
        <v>3.1545800000000002</v>
      </c>
      <c r="AN48">
        <v>1.9471000000000001</v>
      </c>
      <c r="AO48">
        <v>0.80549999999999999</v>
      </c>
      <c r="AP48">
        <v>0.70020000000000004</v>
      </c>
      <c r="AQ48">
        <v>3.52176</v>
      </c>
      <c r="AS48">
        <v>1</v>
      </c>
      <c r="AT48">
        <v>2</v>
      </c>
      <c r="AU48">
        <v>0</v>
      </c>
      <c r="AV48">
        <v>0</v>
      </c>
      <c r="AW48" s="4">
        <v>0</v>
      </c>
      <c r="AX48">
        <v>0</v>
      </c>
      <c r="AY48">
        <v>0</v>
      </c>
      <c r="BA48" s="1">
        <v>43817</v>
      </c>
      <c r="BB48">
        <v>3</v>
      </c>
      <c r="BC48">
        <v>3</v>
      </c>
      <c r="BD48">
        <v>0</v>
      </c>
      <c r="BE48">
        <v>12</v>
      </c>
      <c r="BF48">
        <v>1</v>
      </c>
      <c r="BG48">
        <v>0</v>
      </c>
      <c r="BH48">
        <v>12</v>
      </c>
      <c r="BI48" s="1">
        <v>43377</v>
      </c>
      <c r="BJ48">
        <v>15</v>
      </c>
      <c r="BK48">
        <v>14</v>
      </c>
      <c r="BL48">
        <v>1</v>
      </c>
      <c r="BM48">
        <v>60</v>
      </c>
      <c r="BN48">
        <v>1</v>
      </c>
      <c r="BO48">
        <v>0</v>
      </c>
      <c r="BP48">
        <v>60</v>
      </c>
      <c r="BQ48" s="1">
        <v>42944</v>
      </c>
      <c r="BR48">
        <v>1</v>
      </c>
      <c r="BS48">
        <v>0</v>
      </c>
      <c r="BT48">
        <v>1</v>
      </c>
      <c r="BU48">
        <v>4</v>
      </c>
      <c r="BV48">
        <v>0</v>
      </c>
      <c r="BW48">
        <v>0</v>
      </c>
      <c r="BX48">
        <v>4</v>
      </c>
      <c r="BY48">
        <v>26.667000000000002</v>
      </c>
      <c r="CA48" t="s">
        <v>1214</v>
      </c>
      <c r="CB48" t="s">
        <v>1215</v>
      </c>
      <c r="CC48">
        <v>42023</v>
      </c>
      <c r="CD48">
        <v>190</v>
      </c>
      <c r="CE48">
        <v>2706285424</v>
      </c>
      <c r="CF48" t="s">
        <v>100</v>
      </c>
      <c r="CG48" t="s">
        <v>101</v>
      </c>
      <c r="CH48" s="1">
        <v>34187</v>
      </c>
      <c r="CI48" t="s">
        <v>101</v>
      </c>
      <c r="CJ48" t="s">
        <v>102</v>
      </c>
      <c r="CK48" t="s">
        <v>101</v>
      </c>
      <c r="CL48" t="s">
        <v>104</v>
      </c>
      <c r="CM48" t="s">
        <v>1211</v>
      </c>
      <c r="CN48">
        <v>53</v>
      </c>
      <c r="CO48" s="1">
        <v>44621</v>
      </c>
      <c r="CP48" s="1"/>
      <c r="CV48"/>
    </row>
    <row r="49" spans="1:101" x14ac:dyDescent="0.25">
      <c r="A49" t="s">
        <v>260</v>
      </c>
      <c r="B49" s="18" t="s">
        <v>1532</v>
      </c>
      <c r="C49" s="18">
        <v>185343</v>
      </c>
      <c r="D49" t="s">
        <v>1116</v>
      </c>
      <c r="E49" t="s">
        <v>355</v>
      </c>
      <c r="F49" t="s">
        <v>210</v>
      </c>
      <c r="G49" t="s">
        <v>1546</v>
      </c>
      <c r="H49">
        <v>41.3</v>
      </c>
      <c r="I49" t="s">
        <v>99</v>
      </c>
      <c r="K49" t="s">
        <v>101</v>
      </c>
      <c r="L49" t="s">
        <v>106</v>
      </c>
      <c r="M49">
        <v>3</v>
      </c>
      <c r="N49">
        <v>3</v>
      </c>
      <c r="O49">
        <v>3</v>
      </c>
      <c r="P49">
        <v>2</v>
      </c>
      <c r="Q49">
        <v>3</v>
      </c>
      <c r="R49">
        <v>1</v>
      </c>
      <c r="S49">
        <v>3</v>
      </c>
      <c r="U49" s="8">
        <v>3.5230100000000002</v>
      </c>
      <c r="V49" s="8">
        <v>0.45516000000000001</v>
      </c>
      <c r="W49">
        <v>66.099999999999994</v>
      </c>
      <c r="X49">
        <v>0.93564000000000003</v>
      </c>
      <c r="Y49">
        <v>1.39079</v>
      </c>
      <c r="Z49">
        <v>2.85765</v>
      </c>
      <c r="AA49">
        <v>0.30536999999999997</v>
      </c>
      <c r="AB49">
        <v>4.691E-2</v>
      </c>
      <c r="AD49">
        <v>2.1322100000000002</v>
      </c>
      <c r="AE49">
        <v>55.6</v>
      </c>
      <c r="AG49">
        <v>0</v>
      </c>
      <c r="AJ49">
        <v>1.96153</v>
      </c>
      <c r="AK49">
        <v>0.67218999999999995</v>
      </c>
      <c r="AL49">
        <v>0.30830999999999997</v>
      </c>
      <c r="AM49">
        <v>2.9420299999999999</v>
      </c>
      <c r="AN49">
        <v>2.2253699999999998</v>
      </c>
      <c r="AO49">
        <v>1.0238499999999999</v>
      </c>
      <c r="AP49">
        <v>0.55288999999999999</v>
      </c>
      <c r="AQ49">
        <v>3.7807900000000001</v>
      </c>
      <c r="AS49">
        <v>0</v>
      </c>
      <c r="AT49">
        <v>0</v>
      </c>
      <c r="AU49">
        <v>0</v>
      </c>
      <c r="AV49">
        <v>1</v>
      </c>
      <c r="AW49" s="4">
        <v>650</v>
      </c>
      <c r="AX49">
        <v>0</v>
      </c>
      <c r="AY49">
        <v>1</v>
      </c>
      <c r="BA49" s="1">
        <v>43776</v>
      </c>
      <c r="BB49">
        <v>4</v>
      </c>
      <c r="BC49">
        <v>4</v>
      </c>
      <c r="BD49">
        <v>0</v>
      </c>
      <c r="BE49">
        <v>16</v>
      </c>
      <c r="BF49">
        <v>1</v>
      </c>
      <c r="BG49">
        <v>0</v>
      </c>
      <c r="BH49">
        <v>16</v>
      </c>
      <c r="BI49" s="1">
        <v>43335</v>
      </c>
      <c r="BJ49">
        <v>4</v>
      </c>
      <c r="BK49">
        <v>4</v>
      </c>
      <c r="BL49">
        <v>0</v>
      </c>
      <c r="BM49">
        <v>32</v>
      </c>
      <c r="BN49">
        <v>1</v>
      </c>
      <c r="BO49">
        <v>0</v>
      </c>
      <c r="BP49">
        <v>32</v>
      </c>
      <c r="BQ49" s="1">
        <v>42915</v>
      </c>
      <c r="BR49">
        <v>1</v>
      </c>
      <c r="BS49">
        <v>1</v>
      </c>
      <c r="BT49">
        <v>0</v>
      </c>
      <c r="BU49">
        <v>16</v>
      </c>
      <c r="BV49">
        <v>1</v>
      </c>
      <c r="BW49">
        <v>0</v>
      </c>
      <c r="BX49">
        <v>16</v>
      </c>
      <c r="BY49">
        <v>21.332999999999998</v>
      </c>
      <c r="CA49" t="s">
        <v>1118</v>
      </c>
      <c r="CB49" t="s">
        <v>1119</v>
      </c>
      <c r="CC49">
        <v>42240</v>
      </c>
      <c r="CD49">
        <v>230</v>
      </c>
      <c r="CE49">
        <v>2708864403</v>
      </c>
      <c r="CF49" t="s">
        <v>100</v>
      </c>
      <c r="CG49" t="s">
        <v>101</v>
      </c>
      <c r="CH49" s="1">
        <v>33755</v>
      </c>
      <c r="CI49" t="s">
        <v>101</v>
      </c>
      <c r="CJ49" t="s">
        <v>102</v>
      </c>
      <c r="CK49" t="s">
        <v>101</v>
      </c>
      <c r="CL49" t="s">
        <v>104</v>
      </c>
      <c r="CM49" t="s">
        <v>1117</v>
      </c>
      <c r="CN49">
        <v>72</v>
      </c>
      <c r="CO49" s="1">
        <v>44621</v>
      </c>
      <c r="CP49" s="1"/>
      <c r="CV49"/>
    </row>
    <row r="50" spans="1:101" x14ac:dyDescent="0.25">
      <c r="A50" t="s">
        <v>260</v>
      </c>
      <c r="B50" s="18" t="s">
        <v>1532</v>
      </c>
      <c r="C50" s="18">
        <v>185313</v>
      </c>
      <c r="D50" t="s">
        <v>1002</v>
      </c>
      <c r="E50" t="s">
        <v>96</v>
      </c>
      <c r="F50" t="s">
        <v>166</v>
      </c>
      <c r="G50" t="s">
        <v>1546</v>
      </c>
      <c r="H50">
        <v>85.7</v>
      </c>
      <c r="I50" t="s">
        <v>99</v>
      </c>
      <c r="K50" t="s">
        <v>102</v>
      </c>
      <c r="L50" t="s">
        <v>106</v>
      </c>
      <c r="M50">
        <v>1</v>
      </c>
      <c r="N50">
        <v>3</v>
      </c>
      <c r="O50">
        <v>1</v>
      </c>
      <c r="P50">
        <v>3</v>
      </c>
      <c r="Q50">
        <v>3</v>
      </c>
      <c r="R50">
        <v>2</v>
      </c>
      <c r="S50">
        <v>3</v>
      </c>
      <c r="U50" s="8">
        <v>3.2774399999999999</v>
      </c>
      <c r="V50" s="8">
        <v>0.59782999999999997</v>
      </c>
      <c r="X50">
        <v>0.66671000000000002</v>
      </c>
      <c r="Y50">
        <v>1.26454</v>
      </c>
      <c r="Z50">
        <v>2.6930800000000001</v>
      </c>
      <c r="AA50">
        <v>0.35589999999999999</v>
      </c>
      <c r="AB50">
        <v>4.1750000000000002E-2</v>
      </c>
      <c r="AC50">
        <v>6</v>
      </c>
      <c r="AD50">
        <v>2.0129000000000001</v>
      </c>
      <c r="AF50">
        <v>6</v>
      </c>
      <c r="AG50">
        <v>1</v>
      </c>
      <c r="AJ50">
        <v>2.09301</v>
      </c>
      <c r="AK50">
        <v>0.73821999999999999</v>
      </c>
      <c r="AL50">
        <v>0.41142000000000001</v>
      </c>
      <c r="AM50">
        <v>3.2426599999999999</v>
      </c>
      <c r="AN50">
        <v>1.9688699999999999</v>
      </c>
      <c r="AO50">
        <v>0.66430999999999996</v>
      </c>
      <c r="AP50">
        <v>0.54418</v>
      </c>
      <c r="AQ50">
        <v>3.1911700000000001</v>
      </c>
      <c r="AS50">
        <v>0</v>
      </c>
      <c r="AT50">
        <v>2</v>
      </c>
      <c r="AU50">
        <v>2</v>
      </c>
      <c r="AV50">
        <v>1</v>
      </c>
      <c r="AW50" s="4">
        <v>10396.75</v>
      </c>
      <c r="AX50">
        <v>0</v>
      </c>
      <c r="AY50">
        <v>1</v>
      </c>
      <c r="BA50" s="1">
        <v>43733</v>
      </c>
      <c r="BB50">
        <v>6</v>
      </c>
      <c r="BC50">
        <v>1</v>
      </c>
      <c r="BD50">
        <v>5</v>
      </c>
      <c r="BE50">
        <v>237</v>
      </c>
      <c r="BF50">
        <v>1</v>
      </c>
      <c r="BG50">
        <v>0</v>
      </c>
      <c r="BH50">
        <v>237</v>
      </c>
      <c r="BI50" s="1">
        <v>43284</v>
      </c>
      <c r="BJ50">
        <v>13</v>
      </c>
      <c r="BK50">
        <v>13</v>
      </c>
      <c r="BL50">
        <v>0</v>
      </c>
      <c r="BM50">
        <v>68</v>
      </c>
      <c r="BN50">
        <v>1</v>
      </c>
      <c r="BO50">
        <v>0</v>
      </c>
      <c r="BP50">
        <v>68</v>
      </c>
      <c r="BQ50" s="1">
        <v>42866</v>
      </c>
      <c r="BR50">
        <v>7</v>
      </c>
      <c r="BS50">
        <v>6</v>
      </c>
      <c r="BT50">
        <v>1</v>
      </c>
      <c r="BU50">
        <v>28</v>
      </c>
      <c r="BV50">
        <v>1</v>
      </c>
      <c r="BW50">
        <v>0</v>
      </c>
      <c r="BX50">
        <v>28</v>
      </c>
      <c r="BY50">
        <v>145.833</v>
      </c>
      <c r="CA50" t="s">
        <v>1004</v>
      </c>
      <c r="CB50" t="s">
        <v>1005</v>
      </c>
      <c r="CC50">
        <v>42276</v>
      </c>
      <c r="CD50">
        <v>700</v>
      </c>
      <c r="CE50">
        <v>2707269049</v>
      </c>
      <c r="CF50" t="s">
        <v>100</v>
      </c>
      <c r="CG50" t="s">
        <v>101</v>
      </c>
      <c r="CH50" s="1">
        <v>33604</v>
      </c>
      <c r="CI50" t="s">
        <v>101</v>
      </c>
      <c r="CJ50" t="s">
        <v>102</v>
      </c>
      <c r="CK50" t="s">
        <v>101</v>
      </c>
      <c r="CL50" t="s">
        <v>104</v>
      </c>
      <c r="CM50" t="s">
        <v>1003</v>
      </c>
      <c r="CN50">
        <v>104</v>
      </c>
      <c r="CO50" s="1">
        <v>44621</v>
      </c>
      <c r="CP50" s="1"/>
      <c r="CV50"/>
    </row>
    <row r="51" spans="1:101" x14ac:dyDescent="0.25">
      <c r="A51" t="s">
        <v>260</v>
      </c>
      <c r="B51" s="18" t="s">
        <v>1532</v>
      </c>
      <c r="C51" s="18">
        <v>185409</v>
      </c>
      <c r="D51" t="s">
        <v>1277</v>
      </c>
      <c r="E51" t="s">
        <v>214</v>
      </c>
      <c r="F51" t="s">
        <v>126</v>
      </c>
      <c r="G51" t="s">
        <v>1546</v>
      </c>
      <c r="H51">
        <v>54.5</v>
      </c>
      <c r="I51" t="s">
        <v>99</v>
      </c>
      <c r="K51" t="s">
        <v>101</v>
      </c>
      <c r="L51" t="s">
        <v>106</v>
      </c>
      <c r="M51">
        <v>4</v>
      </c>
      <c r="N51">
        <v>3</v>
      </c>
      <c r="O51">
        <v>4</v>
      </c>
      <c r="P51">
        <v>4</v>
      </c>
      <c r="Q51">
        <v>2</v>
      </c>
      <c r="R51">
        <v>5</v>
      </c>
      <c r="S51">
        <v>3</v>
      </c>
      <c r="U51" s="8">
        <v>3.3033100000000002</v>
      </c>
      <c r="V51" s="8">
        <v>0.64997000000000005</v>
      </c>
      <c r="X51">
        <v>0.73882000000000003</v>
      </c>
      <c r="Y51">
        <v>1.38879</v>
      </c>
      <c r="Z51">
        <v>2.74743</v>
      </c>
      <c r="AA51">
        <v>0.22785</v>
      </c>
      <c r="AB51">
        <v>5.6009999999999997E-2</v>
      </c>
      <c r="AC51">
        <v>6</v>
      </c>
      <c r="AD51">
        <v>1.91452</v>
      </c>
      <c r="AF51">
        <v>6</v>
      </c>
      <c r="AG51">
        <v>1</v>
      </c>
      <c r="AJ51">
        <v>2.0502500000000001</v>
      </c>
      <c r="AK51">
        <v>0.78388999999999998</v>
      </c>
      <c r="AL51">
        <v>0.39456999999999998</v>
      </c>
      <c r="AM51">
        <v>3.22871</v>
      </c>
      <c r="AN51">
        <v>1.9117</v>
      </c>
      <c r="AO51">
        <v>0.69328000000000001</v>
      </c>
      <c r="AP51">
        <v>0.61692000000000002</v>
      </c>
      <c r="AQ51">
        <v>3.2302499999999998</v>
      </c>
      <c r="AS51">
        <v>0</v>
      </c>
      <c r="AT51">
        <v>0</v>
      </c>
      <c r="AU51">
        <v>0</v>
      </c>
      <c r="AV51">
        <v>0</v>
      </c>
      <c r="AW51" s="4">
        <v>0</v>
      </c>
      <c r="AX51">
        <v>0</v>
      </c>
      <c r="AY51">
        <v>0</v>
      </c>
      <c r="BA51" s="1">
        <v>43728</v>
      </c>
      <c r="BB51">
        <v>2</v>
      </c>
      <c r="BC51">
        <v>2</v>
      </c>
      <c r="BD51">
        <v>0</v>
      </c>
      <c r="BE51">
        <v>8</v>
      </c>
      <c r="BF51">
        <v>1</v>
      </c>
      <c r="BG51">
        <v>0</v>
      </c>
      <c r="BH51">
        <v>8</v>
      </c>
      <c r="BI51" s="1">
        <v>43272</v>
      </c>
      <c r="BJ51">
        <v>0</v>
      </c>
      <c r="BK51">
        <v>0</v>
      </c>
      <c r="BL51">
        <v>0</v>
      </c>
      <c r="BM51">
        <v>0</v>
      </c>
      <c r="BN51">
        <v>0</v>
      </c>
      <c r="BO51">
        <v>0</v>
      </c>
      <c r="BP51">
        <v>0</v>
      </c>
      <c r="BQ51" s="1">
        <v>42866</v>
      </c>
      <c r="BR51">
        <v>4</v>
      </c>
      <c r="BS51">
        <v>4</v>
      </c>
      <c r="BT51">
        <v>0</v>
      </c>
      <c r="BU51">
        <v>28</v>
      </c>
      <c r="BV51">
        <v>1</v>
      </c>
      <c r="BW51">
        <v>0</v>
      </c>
      <c r="BX51">
        <v>28</v>
      </c>
      <c r="BY51">
        <v>8.6669999999999998</v>
      </c>
      <c r="CA51" t="s">
        <v>1279</v>
      </c>
      <c r="CB51" t="s">
        <v>1280</v>
      </c>
      <c r="CC51">
        <v>40065</v>
      </c>
      <c r="CD51">
        <v>978</v>
      </c>
      <c r="CE51">
        <v>5026332454</v>
      </c>
      <c r="CF51" t="s">
        <v>100</v>
      </c>
      <c r="CG51" t="s">
        <v>101</v>
      </c>
      <c r="CH51" s="1">
        <v>34824</v>
      </c>
      <c r="CI51" t="s">
        <v>101</v>
      </c>
      <c r="CJ51" t="s">
        <v>102</v>
      </c>
      <c r="CK51" t="s">
        <v>101</v>
      </c>
      <c r="CL51" t="s">
        <v>104</v>
      </c>
      <c r="CM51" t="s">
        <v>1278</v>
      </c>
      <c r="CN51">
        <v>58</v>
      </c>
      <c r="CO51" s="1">
        <v>44621</v>
      </c>
      <c r="CP51" s="1"/>
      <c r="CV51"/>
    </row>
    <row r="52" spans="1:101" x14ac:dyDescent="0.25">
      <c r="A52" t="s">
        <v>260</v>
      </c>
      <c r="B52" s="18" t="s">
        <v>1532</v>
      </c>
      <c r="C52" s="18">
        <v>185269</v>
      </c>
      <c r="D52" t="s">
        <v>867</v>
      </c>
      <c r="E52" t="s">
        <v>117</v>
      </c>
      <c r="F52" t="s">
        <v>156</v>
      </c>
      <c r="G52" t="s">
        <v>1546</v>
      </c>
      <c r="H52">
        <v>53.6</v>
      </c>
      <c r="I52" t="s">
        <v>99</v>
      </c>
      <c r="K52" t="s">
        <v>101</v>
      </c>
      <c r="L52" t="s">
        <v>103</v>
      </c>
      <c r="M52">
        <v>4</v>
      </c>
      <c r="N52">
        <v>2</v>
      </c>
      <c r="O52">
        <v>4</v>
      </c>
      <c r="P52">
        <v>3</v>
      </c>
      <c r="Q52">
        <v>2</v>
      </c>
      <c r="R52">
        <v>4</v>
      </c>
      <c r="S52">
        <v>2</v>
      </c>
      <c r="U52" s="8">
        <v>2.6384699999999999</v>
      </c>
      <c r="V52" s="8">
        <v>0.44058000000000003</v>
      </c>
      <c r="X52">
        <v>0.33973999999999999</v>
      </c>
      <c r="Y52">
        <v>0.78032000000000001</v>
      </c>
      <c r="Z52">
        <v>2.4725799999999998</v>
      </c>
      <c r="AA52">
        <v>0.23311000000000001</v>
      </c>
      <c r="AB52">
        <v>0.17949999999999999</v>
      </c>
      <c r="AC52">
        <v>6</v>
      </c>
      <c r="AD52">
        <v>1.85815</v>
      </c>
      <c r="AF52">
        <v>6</v>
      </c>
      <c r="AH52">
        <v>6</v>
      </c>
      <c r="AJ52">
        <v>1.8683799999999999</v>
      </c>
      <c r="AK52">
        <v>0.77151999999999998</v>
      </c>
      <c r="AL52">
        <v>0.39585999999999999</v>
      </c>
      <c r="AM52">
        <v>3.0357500000000002</v>
      </c>
      <c r="AN52">
        <v>2.0360200000000002</v>
      </c>
      <c r="AO52">
        <v>0.32391999999999999</v>
      </c>
      <c r="AP52">
        <v>0.41681000000000001</v>
      </c>
      <c r="AQ52">
        <v>2.74411</v>
      </c>
      <c r="AS52">
        <v>0</v>
      </c>
      <c r="AT52">
        <v>2</v>
      </c>
      <c r="AU52">
        <v>0</v>
      </c>
      <c r="AV52">
        <v>1</v>
      </c>
      <c r="AW52" s="4">
        <v>655.08000000000004</v>
      </c>
      <c r="AX52">
        <v>0</v>
      </c>
      <c r="AY52">
        <v>1</v>
      </c>
      <c r="BA52" s="1">
        <v>43804</v>
      </c>
      <c r="BB52">
        <v>1</v>
      </c>
      <c r="BC52">
        <v>1</v>
      </c>
      <c r="BD52">
        <v>0</v>
      </c>
      <c r="BE52">
        <v>4</v>
      </c>
      <c r="BF52">
        <v>1</v>
      </c>
      <c r="BG52">
        <v>0</v>
      </c>
      <c r="BH52">
        <v>4</v>
      </c>
      <c r="BI52" s="1">
        <v>43363</v>
      </c>
      <c r="BJ52">
        <v>8</v>
      </c>
      <c r="BK52">
        <v>4</v>
      </c>
      <c r="BL52">
        <v>4</v>
      </c>
      <c r="BM52">
        <v>48</v>
      </c>
      <c r="BN52">
        <v>1</v>
      </c>
      <c r="BO52">
        <v>0</v>
      </c>
      <c r="BP52">
        <v>48</v>
      </c>
      <c r="BQ52" s="1">
        <v>42936</v>
      </c>
      <c r="BR52">
        <v>0</v>
      </c>
      <c r="BS52">
        <v>0</v>
      </c>
      <c r="BT52">
        <v>0</v>
      </c>
      <c r="BU52">
        <v>0</v>
      </c>
      <c r="BV52">
        <v>0</v>
      </c>
      <c r="BW52">
        <v>0</v>
      </c>
      <c r="BX52">
        <v>0</v>
      </c>
      <c r="BY52">
        <v>18</v>
      </c>
      <c r="CA52" t="s">
        <v>869</v>
      </c>
      <c r="CB52" t="s">
        <v>870</v>
      </c>
      <c r="CC52">
        <v>42064</v>
      </c>
      <c r="CD52">
        <v>270</v>
      </c>
      <c r="CE52">
        <v>2709652218</v>
      </c>
      <c r="CF52" t="s">
        <v>100</v>
      </c>
      <c r="CG52" t="s">
        <v>101</v>
      </c>
      <c r="CH52" s="1">
        <v>33372</v>
      </c>
      <c r="CI52" t="s">
        <v>101</v>
      </c>
      <c r="CJ52" t="s">
        <v>102</v>
      </c>
      <c r="CK52" t="s">
        <v>101</v>
      </c>
      <c r="CL52" t="s">
        <v>104</v>
      </c>
      <c r="CM52" t="s">
        <v>868</v>
      </c>
      <c r="CN52">
        <v>101</v>
      </c>
      <c r="CO52" s="1">
        <v>44621</v>
      </c>
      <c r="CP52" s="1"/>
      <c r="CV52"/>
    </row>
    <row r="53" spans="1:101" x14ac:dyDescent="0.25">
      <c r="A53" t="s">
        <v>260</v>
      </c>
      <c r="B53" s="18" t="s">
        <v>1532</v>
      </c>
      <c r="C53" s="18">
        <v>185173</v>
      </c>
      <c r="D53" t="s">
        <v>573</v>
      </c>
      <c r="E53" t="s">
        <v>507</v>
      </c>
      <c r="F53" t="s">
        <v>158</v>
      </c>
      <c r="G53" t="s">
        <v>1546</v>
      </c>
      <c r="H53">
        <v>77.900000000000006</v>
      </c>
      <c r="I53" t="s">
        <v>99</v>
      </c>
      <c r="K53" t="s">
        <v>101</v>
      </c>
      <c r="L53" t="s">
        <v>125</v>
      </c>
      <c r="M53">
        <v>2</v>
      </c>
      <c r="N53">
        <v>2</v>
      </c>
      <c r="O53">
        <v>2</v>
      </c>
      <c r="P53">
        <v>2</v>
      </c>
      <c r="Q53">
        <v>1</v>
      </c>
      <c r="R53">
        <v>3</v>
      </c>
      <c r="S53">
        <v>3</v>
      </c>
      <c r="U53" s="8">
        <v>3.1351300000000002</v>
      </c>
      <c r="V53" s="8">
        <v>0.69520999999999999</v>
      </c>
      <c r="X53">
        <v>0.79498000000000002</v>
      </c>
      <c r="Y53">
        <v>1.4901800000000001</v>
      </c>
      <c r="Z53">
        <v>2.7210299999999998</v>
      </c>
      <c r="AA53">
        <v>0.42014000000000001</v>
      </c>
      <c r="AB53">
        <v>4.6489999999999997E-2</v>
      </c>
      <c r="AC53">
        <v>6</v>
      </c>
      <c r="AD53">
        <v>1.6449400000000001</v>
      </c>
      <c r="AF53">
        <v>6</v>
      </c>
      <c r="AH53">
        <v>6</v>
      </c>
      <c r="AJ53">
        <v>2.1533799999999998</v>
      </c>
      <c r="AK53">
        <v>0.81459999999999999</v>
      </c>
      <c r="AL53">
        <v>0.4158</v>
      </c>
      <c r="AM53">
        <v>3.3837799999999998</v>
      </c>
      <c r="AN53">
        <v>1.56386</v>
      </c>
      <c r="AO53">
        <v>0.71784999999999999</v>
      </c>
      <c r="AP53">
        <v>0.62616000000000005</v>
      </c>
      <c r="AQ53">
        <v>2.9252899999999999</v>
      </c>
      <c r="AS53">
        <v>1</v>
      </c>
      <c r="AT53">
        <v>1</v>
      </c>
      <c r="AU53">
        <v>2</v>
      </c>
      <c r="AV53">
        <v>1</v>
      </c>
      <c r="AW53" s="4">
        <v>231624.25</v>
      </c>
      <c r="AX53">
        <v>0</v>
      </c>
      <c r="AY53">
        <v>1</v>
      </c>
      <c r="BA53" s="1">
        <v>44407</v>
      </c>
      <c r="BB53">
        <v>2</v>
      </c>
      <c r="BC53">
        <v>2</v>
      </c>
      <c r="BD53">
        <v>0</v>
      </c>
      <c r="BE53">
        <v>79</v>
      </c>
      <c r="BF53">
        <v>1</v>
      </c>
      <c r="BG53">
        <v>0</v>
      </c>
      <c r="BH53">
        <v>79</v>
      </c>
      <c r="BI53" s="1">
        <v>43664</v>
      </c>
      <c r="BJ53">
        <v>6</v>
      </c>
      <c r="BK53">
        <v>4</v>
      </c>
      <c r="BL53">
        <v>1</v>
      </c>
      <c r="BM53">
        <v>32</v>
      </c>
      <c r="BN53">
        <v>1</v>
      </c>
      <c r="BO53">
        <v>0</v>
      </c>
      <c r="BP53">
        <v>32</v>
      </c>
      <c r="BQ53" s="1">
        <v>43223</v>
      </c>
      <c r="BR53">
        <v>9</v>
      </c>
      <c r="BS53">
        <v>6</v>
      </c>
      <c r="BT53">
        <v>3</v>
      </c>
      <c r="BU53">
        <v>36</v>
      </c>
      <c r="BV53">
        <v>1</v>
      </c>
      <c r="BW53">
        <v>0</v>
      </c>
      <c r="BX53">
        <v>36</v>
      </c>
      <c r="BY53">
        <v>56.167000000000002</v>
      </c>
      <c r="CA53" t="s">
        <v>575</v>
      </c>
      <c r="CB53" t="s">
        <v>576</v>
      </c>
      <c r="CC53">
        <v>42501</v>
      </c>
      <c r="CD53">
        <v>972</v>
      </c>
      <c r="CE53">
        <v>6066785104</v>
      </c>
      <c r="CF53" t="s">
        <v>100</v>
      </c>
      <c r="CG53" t="s">
        <v>101</v>
      </c>
      <c r="CH53" s="1">
        <v>30834</v>
      </c>
      <c r="CI53" t="s">
        <v>101</v>
      </c>
      <c r="CJ53" t="s">
        <v>101</v>
      </c>
      <c r="CK53" t="s">
        <v>101</v>
      </c>
      <c r="CL53" t="s">
        <v>104</v>
      </c>
      <c r="CM53" t="s">
        <v>574</v>
      </c>
      <c r="CN53">
        <v>93</v>
      </c>
      <c r="CO53" s="1">
        <v>44621</v>
      </c>
      <c r="CP53" s="1"/>
      <c r="CV53"/>
    </row>
    <row r="54" spans="1:101" x14ac:dyDescent="0.25">
      <c r="A54" t="s">
        <v>260</v>
      </c>
      <c r="B54" s="18" t="s">
        <v>1532</v>
      </c>
      <c r="C54" s="18">
        <v>185270</v>
      </c>
      <c r="D54" t="s">
        <v>871</v>
      </c>
      <c r="E54" t="s">
        <v>873</v>
      </c>
      <c r="F54" t="s">
        <v>224</v>
      </c>
      <c r="G54" t="s">
        <v>1547</v>
      </c>
      <c r="H54">
        <v>63.3</v>
      </c>
      <c r="I54" t="s">
        <v>113</v>
      </c>
      <c r="K54" t="s">
        <v>101</v>
      </c>
      <c r="L54" t="s">
        <v>106</v>
      </c>
      <c r="M54">
        <v>4</v>
      </c>
      <c r="N54">
        <v>2</v>
      </c>
      <c r="O54">
        <v>5</v>
      </c>
      <c r="P54">
        <v>1</v>
      </c>
      <c r="Q54">
        <v>1</v>
      </c>
      <c r="R54">
        <v>1</v>
      </c>
      <c r="S54">
        <v>2</v>
      </c>
      <c r="U54" s="8">
        <v>4.1092500000000003</v>
      </c>
      <c r="V54" s="8">
        <v>0.54659999999999997</v>
      </c>
      <c r="W54">
        <v>53.8</v>
      </c>
      <c r="X54">
        <v>0.86873</v>
      </c>
      <c r="Y54">
        <v>1.41533</v>
      </c>
      <c r="Z54">
        <v>3.3942999999999999</v>
      </c>
      <c r="AA54">
        <v>0.32057000000000002</v>
      </c>
      <c r="AB54">
        <v>4.7419999999999997E-2</v>
      </c>
      <c r="AD54">
        <v>2.6939199999999999</v>
      </c>
      <c r="AE54">
        <v>0</v>
      </c>
      <c r="AG54">
        <v>1</v>
      </c>
      <c r="AJ54">
        <v>2.21224</v>
      </c>
      <c r="AK54">
        <v>0.80286000000000002</v>
      </c>
      <c r="AL54">
        <v>0.44616</v>
      </c>
      <c r="AM54">
        <v>3.4612500000000002</v>
      </c>
      <c r="AN54">
        <v>2.4929800000000002</v>
      </c>
      <c r="AO54">
        <v>0.79591999999999996</v>
      </c>
      <c r="AP54">
        <v>0.45881</v>
      </c>
      <c r="AQ54">
        <v>3.7483900000000001</v>
      </c>
      <c r="AS54">
        <v>1</v>
      </c>
      <c r="AT54">
        <v>0</v>
      </c>
      <c r="AU54">
        <v>0</v>
      </c>
      <c r="AV54">
        <v>0</v>
      </c>
      <c r="AW54" s="4">
        <v>0</v>
      </c>
      <c r="AX54">
        <v>0</v>
      </c>
      <c r="AY54">
        <v>0</v>
      </c>
      <c r="BA54" s="1">
        <v>43749</v>
      </c>
      <c r="BB54">
        <v>0</v>
      </c>
      <c r="BC54">
        <v>0</v>
      </c>
      <c r="BD54">
        <v>0</v>
      </c>
      <c r="BE54">
        <v>0</v>
      </c>
      <c r="BF54">
        <v>0</v>
      </c>
      <c r="BG54">
        <v>0</v>
      </c>
      <c r="BH54">
        <v>0</v>
      </c>
      <c r="BI54" s="1">
        <v>43363</v>
      </c>
      <c r="BJ54">
        <v>2</v>
      </c>
      <c r="BK54">
        <v>2</v>
      </c>
      <c r="BL54">
        <v>0</v>
      </c>
      <c r="BM54">
        <v>4</v>
      </c>
      <c r="BN54">
        <v>1</v>
      </c>
      <c r="BO54">
        <v>0</v>
      </c>
      <c r="BP54">
        <v>4</v>
      </c>
      <c r="BQ54" s="1">
        <v>42956</v>
      </c>
      <c r="BR54">
        <v>5</v>
      </c>
      <c r="BS54">
        <v>4</v>
      </c>
      <c r="BT54">
        <v>1</v>
      </c>
      <c r="BU54">
        <v>28</v>
      </c>
      <c r="BV54">
        <v>1</v>
      </c>
      <c r="BW54">
        <v>0</v>
      </c>
      <c r="BX54">
        <v>28</v>
      </c>
      <c r="BY54">
        <v>6</v>
      </c>
      <c r="CA54" t="s">
        <v>874</v>
      </c>
      <c r="CB54" t="s">
        <v>875</v>
      </c>
      <c r="CC54">
        <v>42717</v>
      </c>
      <c r="CD54">
        <v>271</v>
      </c>
      <c r="CE54">
        <v>2708644315</v>
      </c>
      <c r="CF54" t="s">
        <v>100</v>
      </c>
      <c r="CG54" t="s">
        <v>101</v>
      </c>
      <c r="CH54" s="1">
        <v>33408</v>
      </c>
      <c r="CI54" t="s">
        <v>101</v>
      </c>
      <c r="CJ54" t="s">
        <v>102</v>
      </c>
      <c r="CK54" t="s">
        <v>101</v>
      </c>
      <c r="CL54" t="s">
        <v>104</v>
      </c>
      <c r="CM54" t="s">
        <v>872</v>
      </c>
      <c r="CN54">
        <v>84</v>
      </c>
      <c r="CO54" s="1">
        <v>44621</v>
      </c>
      <c r="CP54" s="1"/>
      <c r="CV54"/>
    </row>
    <row r="55" spans="1:101" x14ac:dyDescent="0.25">
      <c r="A55" t="s">
        <v>260</v>
      </c>
      <c r="B55" s="18" t="s">
        <v>1532</v>
      </c>
      <c r="C55" s="18">
        <v>185127</v>
      </c>
      <c r="D55" t="s">
        <v>423</v>
      </c>
      <c r="E55" t="s">
        <v>170</v>
      </c>
      <c r="F55" t="s">
        <v>425</v>
      </c>
      <c r="G55" t="s">
        <v>1546</v>
      </c>
      <c r="H55">
        <v>76</v>
      </c>
      <c r="I55" t="s">
        <v>99</v>
      </c>
      <c r="K55" t="s">
        <v>101</v>
      </c>
      <c r="L55" t="s">
        <v>106</v>
      </c>
      <c r="M55">
        <v>1</v>
      </c>
      <c r="N55">
        <v>2</v>
      </c>
      <c r="O55">
        <v>1</v>
      </c>
      <c r="P55">
        <v>3</v>
      </c>
      <c r="Q55">
        <v>5</v>
      </c>
      <c r="R55">
        <v>1</v>
      </c>
      <c r="S55">
        <v>2</v>
      </c>
      <c r="U55" s="8">
        <v>4.0294699999999999</v>
      </c>
      <c r="V55" s="8">
        <v>0.51415</v>
      </c>
      <c r="W55">
        <v>79.099999999999994</v>
      </c>
      <c r="X55">
        <v>1.1644300000000001</v>
      </c>
      <c r="Y55">
        <v>1.67858</v>
      </c>
      <c r="Z55">
        <v>3.3355600000000001</v>
      </c>
      <c r="AA55">
        <v>0.23011000000000001</v>
      </c>
      <c r="AB55">
        <v>7.4700000000000003E-2</v>
      </c>
      <c r="AD55">
        <v>2.3508900000000001</v>
      </c>
      <c r="AE55">
        <v>53.8</v>
      </c>
      <c r="AH55">
        <v>6</v>
      </c>
      <c r="AJ55">
        <v>2.09091</v>
      </c>
      <c r="AK55">
        <v>0.83755999999999997</v>
      </c>
      <c r="AL55">
        <v>0.44722000000000001</v>
      </c>
      <c r="AM55">
        <v>3.3756900000000001</v>
      </c>
      <c r="AN55">
        <v>2.3017799999999999</v>
      </c>
      <c r="AO55">
        <v>1.02264</v>
      </c>
      <c r="AP55">
        <v>0.43054999999999999</v>
      </c>
      <c r="AQ55">
        <v>3.7687900000000001</v>
      </c>
      <c r="AS55">
        <v>4</v>
      </c>
      <c r="AT55">
        <v>9</v>
      </c>
      <c r="AU55">
        <v>8</v>
      </c>
      <c r="AV55">
        <v>5</v>
      </c>
      <c r="AW55" s="4">
        <v>49907</v>
      </c>
      <c r="AX55">
        <v>0</v>
      </c>
      <c r="AY55">
        <v>5</v>
      </c>
      <c r="BA55" s="1">
        <v>43566</v>
      </c>
      <c r="BB55">
        <v>6</v>
      </c>
      <c r="BC55">
        <v>4</v>
      </c>
      <c r="BD55">
        <v>2</v>
      </c>
      <c r="BE55">
        <v>153</v>
      </c>
      <c r="BF55">
        <v>1</v>
      </c>
      <c r="BG55">
        <v>0</v>
      </c>
      <c r="BH55">
        <v>153</v>
      </c>
      <c r="BI55" s="1">
        <v>43118</v>
      </c>
      <c r="BJ55">
        <v>10</v>
      </c>
      <c r="BK55">
        <v>0</v>
      </c>
      <c r="BL55">
        <v>10</v>
      </c>
      <c r="BM55">
        <v>116</v>
      </c>
      <c r="BN55">
        <v>0</v>
      </c>
      <c r="BO55">
        <v>0</v>
      </c>
      <c r="BP55">
        <v>116</v>
      </c>
      <c r="BQ55" s="1">
        <v>42677</v>
      </c>
      <c r="BR55">
        <v>9</v>
      </c>
      <c r="BS55">
        <v>3</v>
      </c>
      <c r="BT55">
        <v>6</v>
      </c>
      <c r="BU55">
        <v>203</v>
      </c>
      <c r="BV55">
        <v>1</v>
      </c>
      <c r="BW55">
        <v>0</v>
      </c>
      <c r="BX55">
        <v>203</v>
      </c>
      <c r="BY55">
        <v>149</v>
      </c>
      <c r="CA55" t="s">
        <v>426</v>
      </c>
      <c r="CB55" t="s">
        <v>427</v>
      </c>
      <c r="CC55">
        <v>40422</v>
      </c>
      <c r="CD55">
        <v>100</v>
      </c>
      <c r="CE55">
        <v>8592363972</v>
      </c>
      <c r="CF55" t="s">
        <v>100</v>
      </c>
      <c r="CG55" t="s">
        <v>101</v>
      </c>
      <c r="CH55" s="1">
        <v>26938</v>
      </c>
      <c r="CI55" t="s">
        <v>101</v>
      </c>
      <c r="CJ55" t="s">
        <v>102</v>
      </c>
      <c r="CK55" t="s">
        <v>101</v>
      </c>
      <c r="CL55" t="s">
        <v>104</v>
      </c>
      <c r="CM55" t="s">
        <v>424</v>
      </c>
      <c r="CN55">
        <v>106</v>
      </c>
      <c r="CO55" s="1">
        <v>44621</v>
      </c>
      <c r="CP55" s="1"/>
      <c r="CV55"/>
    </row>
    <row r="56" spans="1:101" x14ac:dyDescent="0.25">
      <c r="A56" t="s">
        <v>260</v>
      </c>
      <c r="B56" s="18" t="s">
        <v>1532</v>
      </c>
      <c r="C56" s="18">
        <v>185263</v>
      </c>
      <c r="D56" t="s">
        <v>841</v>
      </c>
      <c r="E56" t="s">
        <v>439</v>
      </c>
      <c r="F56" t="s">
        <v>282</v>
      </c>
      <c r="G56" t="s">
        <v>1546</v>
      </c>
      <c r="H56">
        <v>53.2</v>
      </c>
      <c r="I56" t="s">
        <v>99</v>
      </c>
      <c r="K56" t="s">
        <v>102</v>
      </c>
      <c r="L56" t="s">
        <v>106</v>
      </c>
      <c r="M56">
        <v>1</v>
      </c>
      <c r="N56">
        <v>3</v>
      </c>
      <c r="O56">
        <v>1</v>
      </c>
      <c r="P56">
        <v>4</v>
      </c>
      <c r="Q56">
        <v>4</v>
      </c>
      <c r="S56">
        <v>3</v>
      </c>
      <c r="U56" s="8">
        <v>3.2137799999999999</v>
      </c>
      <c r="V56" s="8">
        <v>0.53568000000000005</v>
      </c>
      <c r="W56">
        <v>30</v>
      </c>
      <c r="X56">
        <v>0.3458</v>
      </c>
      <c r="Y56">
        <v>0.88148000000000004</v>
      </c>
      <c r="Z56">
        <v>2.8429500000000001</v>
      </c>
      <c r="AA56">
        <v>0.26412999999999998</v>
      </c>
      <c r="AB56">
        <v>5.398E-2</v>
      </c>
      <c r="AD56">
        <v>2.3323</v>
      </c>
      <c r="AE56">
        <v>33.299999999999997</v>
      </c>
      <c r="AG56">
        <v>0</v>
      </c>
      <c r="AJ56">
        <v>2.0960399999999999</v>
      </c>
      <c r="AK56">
        <v>0.77807000000000004</v>
      </c>
      <c r="AL56">
        <v>0.37228</v>
      </c>
      <c r="AM56">
        <v>3.2464</v>
      </c>
      <c r="AN56">
        <v>2.2779799999999999</v>
      </c>
      <c r="AO56">
        <v>0.32690999999999998</v>
      </c>
      <c r="AP56">
        <v>0.53888000000000003</v>
      </c>
      <c r="AQ56">
        <v>3.1255700000000002</v>
      </c>
      <c r="AS56">
        <v>1</v>
      </c>
      <c r="AT56">
        <v>0</v>
      </c>
      <c r="AU56">
        <v>3</v>
      </c>
      <c r="AV56">
        <v>1</v>
      </c>
      <c r="AW56" s="4">
        <v>14508</v>
      </c>
      <c r="AX56">
        <v>0</v>
      </c>
      <c r="AY56">
        <v>1</v>
      </c>
      <c r="BA56" s="1">
        <v>44281</v>
      </c>
      <c r="BB56">
        <v>14</v>
      </c>
      <c r="BC56">
        <v>3</v>
      </c>
      <c r="BD56">
        <v>8</v>
      </c>
      <c r="BE56">
        <v>448</v>
      </c>
      <c r="BF56">
        <v>1</v>
      </c>
      <c r="BG56">
        <v>0</v>
      </c>
      <c r="BH56">
        <v>448</v>
      </c>
      <c r="BI56" s="1">
        <v>43482</v>
      </c>
      <c r="BJ56">
        <v>0</v>
      </c>
      <c r="BK56">
        <v>0</v>
      </c>
      <c r="BL56">
        <v>0</v>
      </c>
      <c r="BM56">
        <v>0</v>
      </c>
      <c r="BN56">
        <v>0</v>
      </c>
      <c r="BO56">
        <v>0</v>
      </c>
      <c r="BP56">
        <v>0</v>
      </c>
      <c r="BQ56" s="1">
        <v>43076</v>
      </c>
      <c r="BR56">
        <v>4</v>
      </c>
      <c r="BS56">
        <v>4</v>
      </c>
      <c r="BT56">
        <v>0</v>
      </c>
      <c r="BU56">
        <v>36</v>
      </c>
      <c r="BV56">
        <v>1</v>
      </c>
      <c r="BW56">
        <v>0</v>
      </c>
      <c r="BX56">
        <v>36</v>
      </c>
      <c r="BY56">
        <v>230</v>
      </c>
      <c r="CA56" t="s">
        <v>843</v>
      </c>
      <c r="CB56" t="s">
        <v>844</v>
      </c>
      <c r="CC56">
        <v>42408</v>
      </c>
      <c r="CD56">
        <v>530</v>
      </c>
      <c r="CE56">
        <v>2707972025</v>
      </c>
      <c r="CF56" t="s">
        <v>100</v>
      </c>
      <c r="CG56" t="s">
        <v>101</v>
      </c>
      <c r="CH56" s="1">
        <v>33451</v>
      </c>
      <c r="CI56" t="s">
        <v>101</v>
      </c>
      <c r="CJ56" t="s">
        <v>101</v>
      </c>
      <c r="CK56" t="s">
        <v>101</v>
      </c>
      <c r="CL56" t="s">
        <v>104</v>
      </c>
      <c r="CM56" t="s">
        <v>842</v>
      </c>
      <c r="CN56">
        <v>59</v>
      </c>
      <c r="CO56" s="1">
        <v>44621</v>
      </c>
      <c r="CP56" s="1"/>
      <c r="CV56"/>
      <c r="CW56">
        <v>2</v>
      </c>
    </row>
    <row r="57" spans="1:101" x14ac:dyDescent="0.25">
      <c r="A57" t="s">
        <v>260</v>
      </c>
      <c r="B57" s="18" t="s">
        <v>1532</v>
      </c>
      <c r="C57" s="18">
        <v>185389</v>
      </c>
      <c r="D57" t="s">
        <v>1231</v>
      </c>
      <c r="E57" t="s">
        <v>475</v>
      </c>
      <c r="F57" t="s">
        <v>238</v>
      </c>
      <c r="G57" t="s">
        <v>1546</v>
      </c>
      <c r="H57">
        <v>54.3</v>
      </c>
      <c r="I57" t="s">
        <v>99</v>
      </c>
      <c r="K57" t="s">
        <v>101</v>
      </c>
      <c r="L57" t="s">
        <v>106</v>
      </c>
      <c r="M57">
        <v>4</v>
      </c>
      <c r="N57">
        <v>3</v>
      </c>
      <c r="O57">
        <v>4</v>
      </c>
      <c r="P57">
        <v>2</v>
      </c>
      <c r="Q57">
        <v>2</v>
      </c>
      <c r="S57">
        <v>4</v>
      </c>
      <c r="U57" s="8">
        <v>2.6906400000000001</v>
      </c>
      <c r="V57" s="8">
        <v>0.81871000000000005</v>
      </c>
      <c r="X57">
        <v>0.32887</v>
      </c>
      <c r="Y57">
        <v>1.14758</v>
      </c>
      <c r="Z57">
        <v>2.54989</v>
      </c>
      <c r="AA57">
        <v>0.79935999999999996</v>
      </c>
      <c r="AB57">
        <v>3.1660000000000001E-2</v>
      </c>
      <c r="AC57">
        <v>6</v>
      </c>
      <c r="AD57">
        <v>1.5430600000000001</v>
      </c>
      <c r="AF57">
        <v>6</v>
      </c>
      <c r="AH57">
        <v>6</v>
      </c>
      <c r="AJ57">
        <v>1.9364699999999999</v>
      </c>
      <c r="AK57">
        <v>0.65205999999999997</v>
      </c>
      <c r="AL57">
        <v>0.29910999999999999</v>
      </c>
      <c r="AM57">
        <v>2.8876400000000002</v>
      </c>
      <c r="AN57">
        <v>1.63131</v>
      </c>
      <c r="AO57">
        <v>0.371</v>
      </c>
      <c r="AP57">
        <v>1.0250600000000001</v>
      </c>
      <c r="AQ57">
        <v>2.9419</v>
      </c>
      <c r="AS57">
        <v>0</v>
      </c>
      <c r="AT57">
        <v>0</v>
      </c>
      <c r="AU57">
        <v>0</v>
      </c>
      <c r="AV57">
        <v>2</v>
      </c>
      <c r="AW57" s="4">
        <v>1630.14</v>
      </c>
      <c r="AX57">
        <v>0</v>
      </c>
      <c r="AY57">
        <v>2</v>
      </c>
      <c r="BA57" s="1">
        <v>44280</v>
      </c>
      <c r="BB57">
        <v>3</v>
      </c>
      <c r="BC57">
        <v>3</v>
      </c>
      <c r="BD57">
        <v>0</v>
      </c>
      <c r="BE57">
        <v>16</v>
      </c>
      <c r="BF57">
        <v>1</v>
      </c>
      <c r="BG57">
        <v>0</v>
      </c>
      <c r="BH57">
        <v>16</v>
      </c>
      <c r="BI57" s="1">
        <v>43531</v>
      </c>
      <c r="BJ57">
        <v>4</v>
      </c>
      <c r="BK57">
        <v>4</v>
      </c>
      <c r="BL57">
        <v>0</v>
      </c>
      <c r="BM57">
        <v>20</v>
      </c>
      <c r="BN57">
        <v>1</v>
      </c>
      <c r="BO57">
        <v>0</v>
      </c>
      <c r="BP57">
        <v>20</v>
      </c>
      <c r="BQ57" s="1">
        <v>43111</v>
      </c>
      <c r="BR57">
        <v>3</v>
      </c>
      <c r="BS57">
        <v>3</v>
      </c>
      <c r="BT57">
        <v>0</v>
      </c>
      <c r="BU57">
        <v>28</v>
      </c>
      <c r="BV57">
        <v>1</v>
      </c>
      <c r="BW57">
        <v>0</v>
      </c>
      <c r="BX57">
        <v>28</v>
      </c>
      <c r="BY57">
        <v>19.332999999999998</v>
      </c>
      <c r="CA57" t="s">
        <v>1233</v>
      </c>
      <c r="CB57" t="s">
        <v>1234</v>
      </c>
      <c r="CC57">
        <v>41031</v>
      </c>
      <c r="CD57">
        <v>480</v>
      </c>
      <c r="CE57">
        <v>8592344595</v>
      </c>
      <c r="CF57" t="s">
        <v>100</v>
      </c>
      <c r="CG57" t="s">
        <v>101</v>
      </c>
      <c r="CH57" s="1">
        <v>34317</v>
      </c>
      <c r="CI57" t="s">
        <v>101</v>
      </c>
      <c r="CJ57" t="s">
        <v>101</v>
      </c>
      <c r="CK57" t="s">
        <v>101</v>
      </c>
      <c r="CL57" t="s">
        <v>104</v>
      </c>
      <c r="CM57" t="s">
        <v>1232</v>
      </c>
      <c r="CN57">
        <v>68</v>
      </c>
      <c r="CO57" s="1">
        <v>44621</v>
      </c>
      <c r="CP57" s="1"/>
      <c r="CV57"/>
      <c r="CW57">
        <v>2</v>
      </c>
    </row>
    <row r="58" spans="1:101" x14ac:dyDescent="0.25">
      <c r="A58" t="s">
        <v>260</v>
      </c>
      <c r="B58" s="18" t="s">
        <v>1532</v>
      </c>
      <c r="C58" s="18">
        <v>185423</v>
      </c>
      <c r="D58" t="s">
        <v>1306</v>
      </c>
      <c r="E58" t="s">
        <v>1308</v>
      </c>
      <c r="F58" t="s">
        <v>1309</v>
      </c>
      <c r="G58" t="s">
        <v>1547</v>
      </c>
      <c r="H58">
        <v>38.1</v>
      </c>
      <c r="I58" t="s">
        <v>113</v>
      </c>
      <c r="K58" t="s">
        <v>101</v>
      </c>
      <c r="L58" t="s">
        <v>106</v>
      </c>
      <c r="M58">
        <v>2</v>
      </c>
      <c r="N58">
        <v>2</v>
      </c>
      <c r="O58">
        <v>3</v>
      </c>
      <c r="P58">
        <v>1</v>
      </c>
      <c r="Q58">
        <v>1</v>
      </c>
      <c r="S58">
        <v>2</v>
      </c>
      <c r="U58" s="8">
        <v>3.7852000000000001</v>
      </c>
      <c r="V58" s="8">
        <v>0.38358999999999999</v>
      </c>
      <c r="X58">
        <v>1.1291</v>
      </c>
      <c r="Y58">
        <v>1.51268</v>
      </c>
      <c r="Z58">
        <v>3.1081099999999999</v>
      </c>
      <c r="AA58">
        <v>0.32056000000000001</v>
      </c>
      <c r="AB58">
        <v>1.9810000000000001E-2</v>
      </c>
      <c r="AC58">
        <v>6</v>
      </c>
      <c r="AD58">
        <v>2.27251</v>
      </c>
      <c r="AF58">
        <v>6</v>
      </c>
      <c r="AH58">
        <v>6</v>
      </c>
      <c r="AJ58">
        <v>2.2855699999999999</v>
      </c>
      <c r="AK58">
        <v>0.73582000000000003</v>
      </c>
      <c r="AL58">
        <v>0.31536999999999998</v>
      </c>
      <c r="AM58">
        <v>3.3367599999999999</v>
      </c>
      <c r="AN58">
        <v>2.0355300000000001</v>
      </c>
      <c r="AO58">
        <v>1.1287100000000001</v>
      </c>
      <c r="AP58">
        <v>0.45551000000000003</v>
      </c>
      <c r="AQ58">
        <v>3.58162</v>
      </c>
      <c r="AS58">
        <v>0</v>
      </c>
      <c r="AT58">
        <v>0</v>
      </c>
      <c r="AU58">
        <v>0</v>
      </c>
      <c r="AV58">
        <v>0</v>
      </c>
      <c r="AW58" s="4">
        <v>0</v>
      </c>
      <c r="AX58">
        <v>0</v>
      </c>
      <c r="AY58">
        <v>0</v>
      </c>
      <c r="BA58" s="1">
        <v>43839</v>
      </c>
      <c r="BB58">
        <v>6</v>
      </c>
      <c r="BC58">
        <v>6</v>
      </c>
      <c r="BD58">
        <v>0</v>
      </c>
      <c r="BE58">
        <v>28</v>
      </c>
      <c r="BF58">
        <v>1</v>
      </c>
      <c r="BG58">
        <v>0</v>
      </c>
      <c r="BH58">
        <v>28</v>
      </c>
      <c r="BI58" s="1">
        <v>43398</v>
      </c>
      <c r="BJ58">
        <v>3</v>
      </c>
      <c r="BK58">
        <v>3</v>
      </c>
      <c r="BL58">
        <v>0</v>
      </c>
      <c r="BM58">
        <v>12</v>
      </c>
      <c r="BN58">
        <v>1</v>
      </c>
      <c r="BO58">
        <v>0</v>
      </c>
      <c r="BP58">
        <v>12</v>
      </c>
      <c r="BQ58" s="1">
        <v>42986</v>
      </c>
      <c r="BR58">
        <v>4</v>
      </c>
      <c r="BS58">
        <v>4</v>
      </c>
      <c r="BT58">
        <v>0</v>
      </c>
      <c r="BU58">
        <v>16</v>
      </c>
      <c r="BV58">
        <v>1</v>
      </c>
      <c r="BW58">
        <v>0</v>
      </c>
      <c r="BX58">
        <v>16</v>
      </c>
      <c r="BY58">
        <v>20.667000000000002</v>
      </c>
      <c r="CA58" t="s">
        <v>1310</v>
      </c>
      <c r="CB58" t="s">
        <v>1311</v>
      </c>
      <c r="CC58">
        <v>40322</v>
      </c>
      <c r="CD58">
        <v>802</v>
      </c>
      <c r="CE58">
        <v>6067689001</v>
      </c>
      <c r="CF58" t="s">
        <v>100</v>
      </c>
      <c r="CG58" t="s">
        <v>101</v>
      </c>
      <c r="CH58" s="1">
        <v>35199</v>
      </c>
      <c r="CI58" t="s">
        <v>101</v>
      </c>
      <c r="CJ58" t="s">
        <v>102</v>
      </c>
      <c r="CK58" t="s">
        <v>101</v>
      </c>
      <c r="CL58" t="s">
        <v>104</v>
      </c>
      <c r="CM58" t="s">
        <v>1307</v>
      </c>
      <c r="CN58">
        <v>60</v>
      </c>
      <c r="CO58" s="1">
        <v>44621</v>
      </c>
      <c r="CP58" s="1"/>
      <c r="CV58"/>
      <c r="CW58">
        <v>2</v>
      </c>
    </row>
    <row r="59" spans="1:101" x14ac:dyDescent="0.25">
      <c r="A59" t="s">
        <v>260</v>
      </c>
      <c r="B59" s="18" t="s">
        <v>1532</v>
      </c>
      <c r="C59" s="18">
        <v>185401</v>
      </c>
      <c r="D59" t="s">
        <v>1258</v>
      </c>
      <c r="E59" t="s">
        <v>1260</v>
      </c>
      <c r="F59" t="s">
        <v>1261</v>
      </c>
      <c r="G59" t="s">
        <v>1546</v>
      </c>
      <c r="H59">
        <v>66.400000000000006</v>
      </c>
      <c r="I59" t="s">
        <v>99</v>
      </c>
      <c r="K59" t="s">
        <v>101</v>
      </c>
      <c r="L59" t="s">
        <v>106</v>
      </c>
      <c r="M59">
        <v>2</v>
      </c>
      <c r="N59">
        <v>3</v>
      </c>
      <c r="O59">
        <v>2</v>
      </c>
      <c r="P59">
        <v>4</v>
      </c>
      <c r="Q59">
        <v>2</v>
      </c>
      <c r="R59">
        <v>5</v>
      </c>
      <c r="S59">
        <v>3</v>
      </c>
      <c r="U59" s="8">
        <v>3.4228299999999998</v>
      </c>
      <c r="V59" s="8">
        <v>0.56945000000000001</v>
      </c>
      <c r="W59">
        <v>50</v>
      </c>
      <c r="X59">
        <v>1.0146900000000001</v>
      </c>
      <c r="Y59">
        <v>1.5841499999999999</v>
      </c>
      <c r="Z59">
        <v>3.1353300000000002</v>
      </c>
      <c r="AA59">
        <v>0.37597999999999998</v>
      </c>
      <c r="AB59">
        <v>2.12E-2</v>
      </c>
      <c r="AD59">
        <v>1.8386899999999999</v>
      </c>
      <c r="AE59">
        <v>14.3</v>
      </c>
      <c r="AG59">
        <v>0</v>
      </c>
      <c r="AJ59">
        <v>2.1032700000000002</v>
      </c>
      <c r="AK59">
        <v>0.77085000000000004</v>
      </c>
      <c r="AL59">
        <v>0.38097999999999999</v>
      </c>
      <c r="AM59">
        <v>3.25509</v>
      </c>
      <c r="AN59">
        <v>1.7897000000000001</v>
      </c>
      <c r="AO59">
        <v>0.96826000000000001</v>
      </c>
      <c r="AP59">
        <v>0.55976999999999999</v>
      </c>
      <c r="AQ59">
        <v>3.32</v>
      </c>
      <c r="AS59">
        <v>0</v>
      </c>
      <c r="AT59">
        <v>0</v>
      </c>
      <c r="AU59">
        <v>0</v>
      </c>
      <c r="AV59">
        <v>1</v>
      </c>
      <c r="AW59" s="4">
        <v>21393</v>
      </c>
      <c r="AX59">
        <v>0</v>
      </c>
      <c r="AY59">
        <v>1</v>
      </c>
      <c r="BA59" s="1">
        <v>43896</v>
      </c>
      <c r="BB59">
        <v>3</v>
      </c>
      <c r="BC59">
        <v>3</v>
      </c>
      <c r="BD59">
        <v>3</v>
      </c>
      <c r="BE59">
        <v>60</v>
      </c>
      <c r="BF59">
        <v>0</v>
      </c>
      <c r="BG59">
        <v>0</v>
      </c>
      <c r="BH59">
        <v>60</v>
      </c>
      <c r="BI59" s="1">
        <v>43489</v>
      </c>
      <c r="BJ59">
        <v>8</v>
      </c>
      <c r="BK59">
        <v>8</v>
      </c>
      <c r="BL59">
        <v>0</v>
      </c>
      <c r="BM59">
        <v>32</v>
      </c>
      <c r="BN59">
        <v>1</v>
      </c>
      <c r="BO59">
        <v>0</v>
      </c>
      <c r="BP59">
        <v>32</v>
      </c>
      <c r="BQ59" s="1">
        <v>43111</v>
      </c>
      <c r="BR59">
        <v>0</v>
      </c>
      <c r="BS59">
        <v>0</v>
      </c>
      <c r="BT59">
        <v>0</v>
      </c>
      <c r="BU59">
        <v>0</v>
      </c>
      <c r="BV59">
        <v>0</v>
      </c>
      <c r="BW59">
        <v>0</v>
      </c>
      <c r="BX59">
        <v>0</v>
      </c>
      <c r="BY59">
        <v>40.667000000000002</v>
      </c>
      <c r="CA59" t="s">
        <v>1262</v>
      </c>
      <c r="CB59" t="s">
        <v>1263</v>
      </c>
      <c r="CC59">
        <v>42210</v>
      </c>
      <c r="CD59">
        <v>291</v>
      </c>
      <c r="CE59">
        <v>2705972335</v>
      </c>
      <c r="CF59" t="s">
        <v>100</v>
      </c>
      <c r="CG59" t="s">
        <v>101</v>
      </c>
      <c r="CH59" s="1">
        <v>34660</v>
      </c>
      <c r="CI59" t="s">
        <v>101</v>
      </c>
      <c r="CJ59" t="s">
        <v>101</v>
      </c>
      <c r="CK59" t="s">
        <v>101</v>
      </c>
      <c r="CL59" t="s">
        <v>104</v>
      </c>
      <c r="CM59" t="s">
        <v>1259</v>
      </c>
      <c r="CN59">
        <v>74</v>
      </c>
      <c r="CO59" s="1">
        <v>44621</v>
      </c>
      <c r="CP59" s="1"/>
      <c r="CV59"/>
    </row>
    <row r="60" spans="1:101" x14ac:dyDescent="0.25">
      <c r="A60" t="s">
        <v>260</v>
      </c>
      <c r="B60" s="18" t="s">
        <v>1532</v>
      </c>
      <c r="C60" s="18">
        <v>185266</v>
      </c>
      <c r="D60" t="s">
        <v>854</v>
      </c>
      <c r="E60" t="s">
        <v>402</v>
      </c>
      <c r="F60" t="s">
        <v>221</v>
      </c>
      <c r="G60" t="s">
        <v>1546</v>
      </c>
      <c r="H60">
        <v>54.6</v>
      </c>
      <c r="I60" t="s">
        <v>108</v>
      </c>
      <c r="K60" t="s">
        <v>101</v>
      </c>
      <c r="L60" t="s">
        <v>106</v>
      </c>
      <c r="M60">
        <v>4</v>
      </c>
      <c r="N60">
        <v>3</v>
      </c>
      <c r="O60">
        <v>4</v>
      </c>
      <c r="P60">
        <v>4</v>
      </c>
      <c r="Q60">
        <v>5</v>
      </c>
      <c r="R60">
        <v>2</v>
      </c>
      <c r="S60">
        <v>3</v>
      </c>
      <c r="U60" s="8">
        <v>3.26864</v>
      </c>
      <c r="V60" s="8">
        <v>0.65564999999999996</v>
      </c>
      <c r="W60">
        <v>56.3</v>
      </c>
      <c r="X60">
        <v>0.84835000000000005</v>
      </c>
      <c r="Y60">
        <v>1.504</v>
      </c>
      <c r="Z60">
        <v>2.6863999999999999</v>
      </c>
      <c r="AA60">
        <v>0.32684999999999997</v>
      </c>
      <c r="AB60">
        <v>9.5579999999999998E-2</v>
      </c>
      <c r="AD60">
        <v>1.7646299999999999</v>
      </c>
      <c r="AE60">
        <v>36.4</v>
      </c>
      <c r="AG60">
        <v>0</v>
      </c>
      <c r="AJ60">
        <v>1.91913</v>
      </c>
      <c r="AK60">
        <v>0.77898999999999996</v>
      </c>
      <c r="AL60">
        <v>0.39818999999999999</v>
      </c>
      <c r="AM60">
        <v>3.09632</v>
      </c>
      <c r="AN60">
        <v>1.8824099999999999</v>
      </c>
      <c r="AO60">
        <v>0.80105999999999999</v>
      </c>
      <c r="AP60">
        <v>0.61663999999999997</v>
      </c>
      <c r="AQ60">
        <v>3.3330099999999998</v>
      </c>
      <c r="AS60">
        <v>0</v>
      </c>
      <c r="AT60">
        <v>0</v>
      </c>
      <c r="AU60">
        <v>0</v>
      </c>
      <c r="AV60">
        <v>0</v>
      </c>
      <c r="AW60" s="4">
        <v>0</v>
      </c>
      <c r="AX60">
        <v>0</v>
      </c>
      <c r="AY60">
        <v>0</v>
      </c>
      <c r="BA60" s="1">
        <v>43721</v>
      </c>
      <c r="BB60">
        <v>4</v>
      </c>
      <c r="BC60">
        <v>4</v>
      </c>
      <c r="BD60">
        <v>0</v>
      </c>
      <c r="BE60">
        <v>20</v>
      </c>
      <c r="BF60">
        <v>1</v>
      </c>
      <c r="BG60">
        <v>0</v>
      </c>
      <c r="BH60">
        <v>20</v>
      </c>
      <c r="BI60" s="1">
        <v>43279</v>
      </c>
      <c r="BJ60">
        <v>1</v>
      </c>
      <c r="BK60">
        <v>1</v>
      </c>
      <c r="BL60">
        <v>0</v>
      </c>
      <c r="BM60">
        <v>4</v>
      </c>
      <c r="BN60">
        <v>1</v>
      </c>
      <c r="BO60">
        <v>0</v>
      </c>
      <c r="BP60">
        <v>4</v>
      </c>
      <c r="BQ60" s="1">
        <v>42866</v>
      </c>
      <c r="BR60">
        <v>1</v>
      </c>
      <c r="BS60">
        <v>1</v>
      </c>
      <c r="BT60">
        <v>0</v>
      </c>
      <c r="BU60">
        <v>8</v>
      </c>
      <c r="BV60">
        <v>1</v>
      </c>
      <c r="BW60">
        <v>0</v>
      </c>
      <c r="BX60">
        <v>8</v>
      </c>
      <c r="BY60">
        <v>12.667</v>
      </c>
      <c r="CA60" t="s">
        <v>856</v>
      </c>
      <c r="CB60" t="s">
        <v>857</v>
      </c>
      <c r="CC60">
        <v>42701</v>
      </c>
      <c r="CD60">
        <v>460</v>
      </c>
      <c r="CE60">
        <v>2707656106</v>
      </c>
      <c r="CF60" t="s">
        <v>100</v>
      </c>
      <c r="CG60" t="s">
        <v>101</v>
      </c>
      <c r="CH60" s="1">
        <v>33387</v>
      </c>
      <c r="CI60" t="s">
        <v>101</v>
      </c>
      <c r="CJ60" t="s">
        <v>102</v>
      </c>
      <c r="CK60" t="s">
        <v>101</v>
      </c>
      <c r="CL60" t="s">
        <v>104</v>
      </c>
      <c r="CM60" t="s">
        <v>855</v>
      </c>
      <c r="CN60">
        <v>65</v>
      </c>
      <c r="CO60" s="1">
        <v>44621</v>
      </c>
      <c r="CP60" s="1"/>
      <c r="CV60"/>
    </row>
    <row r="61" spans="1:101" x14ac:dyDescent="0.25">
      <c r="A61" t="s">
        <v>260</v>
      </c>
      <c r="B61" s="18" t="s">
        <v>1532</v>
      </c>
      <c r="C61" s="18">
        <v>185415</v>
      </c>
      <c r="D61" t="s">
        <v>1290</v>
      </c>
      <c r="E61" t="s">
        <v>1292</v>
      </c>
      <c r="F61" t="s">
        <v>1293</v>
      </c>
      <c r="G61" t="s">
        <v>1546</v>
      </c>
      <c r="H61">
        <v>65.400000000000006</v>
      </c>
      <c r="I61" t="s">
        <v>99</v>
      </c>
      <c r="K61" t="s">
        <v>101</v>
      </c>
      <c r="L61" t="s">
        <v>103</v>
      </c>
      <c r="M61">
        <v>3</v>
      </c>
      <c r="N61">
        <v>2</v>
      </c>
      <c r="O61">
        <v>4</v>
      </c>
      <c r="P61">
        <v>1</v>
      </c>
      <c r="Q61">
        <v>1</v>
      </c>
      <c r="R61">
        <v>1</v>
      </c>
      <c r="S61">
        <v>3</v>
      </c>
      <c r="U61" s="8">
        <v>3.00305</v>
      </c>
      <c r="V61" s="8">
        <v>0.63660000000000005</v>
      </c>
      <c r="W61">
        <v>54.1</v>
      </c>
      <c r="X61">
        <v>0.80532999999999999</v>
      </c>
      <c r="Y61">
        <v>1.4419299999999999</v>
      </c>
      <c r="Z61">
        <v>2.50759</v>
      </c>
      <c r="AA61">
        <v>0.38007999999999997</v>
      </c>
      <c r="AB61">
        <v>5.2900000000000004E-3</v>
      </c>
      <c r="AD61">
        <v>1.5611200000000001</v>
      </c>
      <c r="AE61">
        <v>20</v>
      </c>
      <c r="AG61">
        <v>1</v>
      </c>
      <c r="AJ61">
        <v>2.1436299999999999</v>
      </c>
      <c r="AK61">
        <v>0.82001999999999997</v>
      </c>
      <c r="AL61">
        <v>0.46315000000000001</v>
      </c>
      <c r="AM61">
        <v>3.4268000000000001</v>
      </c>
      <c r="AN61">
        <v>1.49091</v>
      </c>
      <c r="AO61">
        <v>0.72238999999999998</v>
      </c>
      <c r="AP61">
        <v>0.51476</v>
      </c>
      <c r="AQ61">
        <v>2.7668699999999999</v>
      </c>
      <c r="AS61">
        <v>1</v>
      </c>
      <c r="AT61">
        <v>1</v>
      </c>
      <c r="AU61">
        <v>1</v>
      </c>
      <c r="AV61">
        <v>0</v>
      </c>
      <c r="AW61" s="4">
        <v>0</v>
      </c>
      <c r="AX61">
        <v>0</v>
      </c>
      <c r="AY61">
        <v>0</v>
      </c>
      <c r="BA61" s="1">
        <v>43608</v>
      </c>
      <c r="BB61">
        <v>2</v>
      </c>
      <c r="BC61">
        <v>1</v>
      </c>
      <c r="BD61">
        <v>1</v>
      </c>
      <c r="BE61">
        <v>12</v>
      </c>
      <c r="BF61">
        <v>1</v>
      </c>
      <c r="BG61">
        <v>0</v>
      </c>
      <c r="BH61">
        <v>12</v>
      </c>
      <c r="BI61" s="1">
        <v>43272</v>
      </c>
      <c r="BJ61">
        <v>3</v>
      </c>
      <c r="BK61">
        <v>3</v>
      </c>
      <c r="BL61">
        <v>0</v>
      </c>
      <c r="BM61">
        <v>12</v>
      </c>
      <c r="BN61">
        <v>1</v>
      </c>
      <c r="BO61">
        <v>0</v>
      </c>
      <c r="BP61">
        <v>12</v>
      </c>
      <c r="BQ61" s="1">
        <v>42859</v>
      </c>
      <c r="BR61">
        <v>2</v>
      </c>
      <c r="BS61">
        <v>0</v>
      </c>
      <c r="BT61">
        <v>2</v>
      </c>
      <c r="BU61">
        <v>12</v>
      </c>
      <c r="BV61">
        <v>0</v>
      </c>
      <c r="BW61">
        <v>0</v>
      </c>
      <c r="BX61">
        <v>12</v>
      </c>
      <c r="BY61">
        <v>12</v>
      </c>
      <c r="CA61" t="s">
        <v>1294</v>
      </c>
      <c r="CB61" t="s">
        <v>1295</v>
      </c>
      <c r="CC61">
        <v>41171</v>
      </c>
      <c r="CD61">
        <v>310</v>
      </c>
      <c r="CE61">
        <v>6067389400</v>
      </c>
      <c r="CF61" t="s">
        <v>100</v>
      </c>
      <c r="CG61" t="s">
        <v>101</v>
      </c>
      <c r="CH61" s="1">
        <v>35034</v>
      </c>
      <c r="CI61" t="s">
        <v>101</v>
      </c>
      <c r="CJ61" t="s">
        <v>102</v>
      </c>
      <c r="CK61" t="s">
        <v>101</v>
      </c>
      <c r="CL61" t="s">
        <v>104</v>
      </c>
      <c r="CM61" t="s">
        <v>1291</v>
      </c>
      <c r="CN61">
        <v>75</v>
      </c>
      <c r="CO61" s="1">
        <v>44621</v>
      </c>
      <c r="CP61" s="1"/>
      <c r="CV61"/>
    </row>
    <row r="62" spans="1:101" x14ac:dyDescent="0.25">
      <c r="A62" t="s">
        <v>260</v>
      </c>
      <c r="B62" s="18" t="s">
        <v>1532</v>
      </c>
      <c r="C62" s="18">
        <v>185481</v>
      </c>
      <c r="D62" t="s">
        <v>1470</v>
      </c>
      <c r="E62" t="s">
        <v>1366</v>
      </c>
      <c r="F62" t="s">
        <v>299</v>
      </c>
      <c r="G62" t="s">
        <v>1547</v>
      </c>
      <c r="H62">
        <v>48.7</v>
      </c>
      <c r="I62" t="s">
        <v>113</v>
      </c>
      <c r="K62" t="s">
        <v>101</v>
      </c>
      <c r="L62" t="s">
        <v>106</v>
      </c>
      <c r="M62">
        <v>5</v>
      </c>
      <c r="N62">
        <v>4</v>
      </c>
      <c r="O62">
        <v>4</v>
      </c>
      <c r="P62">
        <v>5</v>
      </c>
      <c r="Q62">
        <v>5</v>
      </c>
      <c r="R62">
        <v>5</v>
      </c>
      <c r="S62">
        <v>4</v>
      </c>
      <c r="U62" s="8">
        <v>5.8962199999999996</v>
      </c>
      <c r="V62" s="8">
        <v>0.80315000000000003</v>
      </c>
      <c r="W62">
        <v>66.3</v>
      </c>
      <c r="X62">
        <v>1.7011000000000001</v>
      </c>
      <c r="Y62">
        <v>2.5042499999999999</v>
      </c>
      <c r="Z62">
        <v>5.08073</v>
      </c>
      <c r="AA62">
        <v>0.69998000000000005</v>
      </c>
      <c r="AB62">
        <v>0.25797999999999999</v>
      </c>
      <c r="AD62">
        <v>3.3919700000000002</v>
      </c>
      <c r="AE62">
        <v>81.8</v>
      </c>
      <c r="AG62">
        <v>0</v>
      </c>
      <c r="AJ62">
        <v>2.1472500000000001</v>
      </c>
      <c r="AK62">
        <v>0.79856000000000005</v>
      </c>
      <c r="AL62">
        <v>0.39276</v>
      </c>
      <c r="AM62">
        <v>3.3385699999999998</v>
      </c>
      <c r="AN62">
        <v>3.2339600000000002</v>
      </c>
      <c r="AO62">
        <v>1.56691</v>
      </c>
      <c r="AP62">
        <v>0.76581999999999995</v>
      </c>
      <c r="AQ62">
        <v>5.5760699999999996</v>
      </c>
      <c r="AS62">
        <v>0</v>
      </c>
      <c r="AT62">
        <v>0</v>
      </c>
      <c r="AU62">
        <v>0</v>
      </c>
      <c r="AV62">
        <v>0</v>
      </c>
      <c r="AW62" s="4">
        <v>0</v>
      </c>
      <c r="AX62">
        <v>0</v>
      </c>
      <c r="AY62">
        <v>0</v>
      </c>
      <c r="BA62" s="1">
        <v>44470</v>
      </c>
      <c r="BB62">
        <v>1</v>
      </c>
      <c r="BC62">
        <v>1</v>
      </c>
      <c r="BD62">
        <v>0</v>
      </c>
      <c r="BE62">
        <v>8</v>
      </c>
      <c r="BF62">
        <v>1</v>
      </c>
      <c r="BG62">
        <v>0</v>
      </c>
      <c r="BH62">
        <v>8</v>
      </c>
      <c r="BI62" s="1">
        <v>43615</v>
      </c>
      <c r="BJ62">
        <v>2</v>
      </c>
      <c r="BK62">
        <v>2</v>
      </c>
      <c r="BL62">
        <v>0</v>
      </c>
      <c r="BM62">
        <v>12</v>
      </c>
      <c r="BN62">
        <v>1</v>
      </c>
      <c r="BO62">
        <v>0</v>
      </c>
      <c r="BP62">
        <v>12</v>
      </c>
      <c r="BQ62" s="1">
        <v>43223</v>
      </c>
      <c r="BR62">
        <v>1</v>
      </c>
      <c r="BS62">
        <v>1</v>
      </c>
      <c r="BT62">
        <v>0</v>
      </c>
      <c r="BU62">
        <v>8</v>
      </c>
      <c r="BV62">
        <v>1</v>
      </c>
      <c r="BW62">
        <v>0</v>
      </c>
      <c r="BX62">
        <v>8</v>
      </c>
      <c r="BY62">
        <v>9.3330000000000002</v>
      </c>
      <c r="CA62" t="s">
        <v>711</v>
      </c>
      <c r="CB62" t="s">
        <v>1472</v>
      </c>
      <c r="CC62">
        <v>41018</v>
      </c>
      <c r="CD62">
        <v>580</v>
      </c>
      <c r="CE62">
        <v>8593420200</v>
      </c>
      <c r="CF62" t="s">
        <v>142</v>
      </c>
      <c r="CG62" t="s">
        <v>101</v>
      </c>
      <c r="CH62" s="1">
        <v>42789</v>
      </c>
      <c r="CI62" t="s">
        <v>101</v>
      </c>
      <c r="CJ62" t="s">
        <v>101</v>
      </c>
      <c r="CK62" t="s">
        <v>101</v>
      </c>
      <c r="CL62" t="s">
        <v>104</v>
      </c>
      <c r="CM62" t="s">
        <v>1471</v>
      </c>
      <c r="CN62">
        <v>54</v>
      </c>
      <c r="CO62" s="1">
        <v>44621</v>
      </c>
      <c r="CP62" s="1"/>
      <c r="CV62"/>
    </row>
    <row r="63" spans="1:101" x14ac:dyDescent="0.25">
      <c r="A63" t="s">
        <v>260</v>
      </c>
      <c r="B63" s="18" t="s">
        <v>1532</v>
      </c>
      <c r="C63" s="18">
        <v>185288</v>
      </c>
      <c r="D63" t="s">
        <v>239</v>
      </c>
      <c r="E63" t="s">
        <v>179</v>
      </c>
      <c r="F63" t="s">
        <v>107</v>
      </c>
      <c r="G63" t="s">
        <v>1546</v>
      </c>
      <c r="H63">
        <v>107</v>
      </c>
      <c r="I63" t="s">
        <v>99</v>
      </c>
      <c r="K63" t="s">
        <v>101</v>
      </c>
      <c r="L63" t="s">
        <v>106</v>
      </c>
      <c r="M63">
        <v>5</v>
      </c>
      <c r="N63">
        <v>2</v>
      </c>
      <c r="O63">
        <v>4</v>
      </c>
      <c r="P63">
        <v>5</v>
      </c>
      <c r="Q63">
        <v>5</v>
      </c>
      <c r="R63">
        <v>5</v>
      </c>
      <c r="S63">
        <v>3</v>
      </c>
      <c r="U63" s="8">
        <v>2.95723</v>
      </c>
      <c r="V63" s="8">
        <v>0.57604</v>
      </c>
      <c r="W63">
        <v>42.9</v>
      </c>
      <c r="X63">
        <v>0.59216999999999997</v>
      </c>
      <c r="Y63">
        <v>1.16821</v>
      </c>
      <c r="Z63">
        <v>2.5999599999999998</v>
      </c>
      <c r="AA63">
        <v>0.52046999999999999</v>
      </c>
      <c r="AB63">
        <v>3.9849999999999997E-2</v>
      </c>
      <c r="AD63">
        <v>1.78901</v>
      </c>
      <c r="AE63">
        <v>9.1</v>
      </c>
      <c r="AG63">
        <v>1</v>
      </c>
      <c r="AJ63">
        <v>2.1660699999999999</v>
      </c>
      <c r="AK63">
        <v>0.73399999999999999</v>
      </c>
      <c r="AL63">
        <v>0.35560000000000003</v>
      </c>
      <c r="AM63">
        <v>3.2556699999999998</v>
      </c>
      <c r="AN63">
        <v>1.69086</v>
      </c>
      <c r="AO63">
        <v>0.59343999999999997</v>
      </c>
      <c r="AP63">
        <v>0.60667000000000004</v>
      </c>
      <c r="AQ63">
        <v>2.86788</v>
      </c>
      <c r="AS63">
        <v>0</v>
      </c>
      <c r="AT63">
        <v>0</v>
      </c>
      <c r="AU63">
        <v>0</v>
      </c>
      <c r="AV63">
        <v>0</v>
      </c>
      <c r="AW63" s="4">
        <v>0</v>
      </c>
      <c r="AX63">
        <v>0</v>
      </c>
      <c r="AY63">
        <v>0</v>
      </c>
      <c r="BA63" s="1">
        <v>43875</v>
      </c>
      <c r="BB63">
        <v>2</v>
      </c>
      <c r="BC63">
        <v>2</v>
      </c>
      <c r="BD63">
        <v>0</v>
      </c>
      <c r="BE63">
        <v>12</v>
      </c>
      <c r="BF63">
        <v>1</v>
      </c>
      <c r="BG63">
        <v>0</v>
      </c>
      <c r="BH63">
        <v>12</v>
      </c>
      <c r="BI63" s="1">
        <v>43447</v>
      </c>
      <c r="BJ63">
        <v>1</v>
      </c>
      <c r="BK63">
        <v>1</v>
      </c>
      <c r="BL63">
        <v>0</v>
      </c>
      <c r="BM63">
        <v>4</v>
      </c>
      <c r="BN63">
        <v>1</v>
      </c>
      <c r="BO63">
        <v>0</v>
      </c>
      <c r="BP63">
        <v>4</v>
      </c>
      <c r="BQ63" s="1">
        <v>43035</v>
      </c>
      <c r="BR63">
        <v>4</v>
      </c>
      <c r="BS63">
        <v>4</v>
      </c>
      <c r="BT63">
        <v>0</v>
      </c>
      <c r="BU63">
        <v>32</v>
      </c>
      <c r="BV63">
        <v>1</v>
      </c>
      <c r="BW63">
        <v>0</v>
      </c>
      <c r="BX63">
        <v>32</v>
      </c>
      <c r="BY63">
        <v>12.667</v>
      </c>
      <c r="CA63" t="s">
        <v>508</v>
      </c>
      <c r="CB63" t="s">
        <v>935</v>
      </c>
      <c r="CC63">
        <v>40272</v>
      </c>
      <c r="CD63">
        <v>550</v>
      </c>
      <c r="CE63">
        <v>5029357284</v>
      </c>
      <c r="CF63" t="s">
        <v>100</v>
      </c>
      <c r="CG63" t="s">
        <v>101</v>
      </c>
      <c r="CH63" s="1">
        <v>33482</v>
      </c>
      <c r="CI63" t="s">
        <v>101</v>
      </c>
      <c r="CJ63" t="s">
        <v>102</v>
      </c>
      <c r="CK63" t="s">
        <v>101</v>
      </c>
      <c r="CL63" t="s">
        <v>104</v>
      </c>
      <c r="CM63" t="s">
        <v>934</v>
      </c>
      <c r="CN63">
        <v>128</v>
      </c>
      <c r="CO63" s="1">
        <v>44621</v>
      </c>
      <c r="CP63" s="1"/>
      <c r="CV63"/>
    </row>
    <row r="64" spans="1:101" x14ac:dyDescent="0.25">
      <c r="A64" t="s">
        <v>260</v>
      </c>
      <c r="B64" s="18" t="s">
        <v>1532</v>
      </c>
      <c r="C64" s="18">
        <v>185286</v>
      </c>
      <c r="D64" t="s">
        <v>925</v>
      </c>
      <c r="E64" t="s">
        <v>927</v>
      </c>
      <c r="F64" t="s">
        <v>132</v>
      </c>
      <c r="G64" t="s">
        <v>1546</v>
      </c>
      <c r="H64">
        <v>83.5</v>
      </c>
      <c r="I64" t="s">
        <v>99</v>
      </c>
      <c r="K64" t="s">
        <v>101</v>
      </c>
      <c r="L64" t="s">
        <v>106</v>
      </c>
      <c r="M64">
        <v>2</v>
      </c>
      <c r="N64">
        <v>2</v>
      </c>
      <c r="O64">
        <v>2</v>
      </c>
      <c r="P64">
        <v>3</v>
      </c>
      <c r="Q64">
        <v>2</v>
      </c>
      <c r="R64">
        <v>3</v>
      </c>
      <c r="S64">
        <v>2</v>
      </c>
      <c r="U64" s="8">
        <v>3.4221499999999998</v>
      </c>
      <c r="V64" s="8">
        <v>0.45618999999999998</v>
      </c>
      <c r="X64">
        <v>0.82986000000000004</v>
      </c>
      <c r="Y64">
        <v>1.2860499999999999</v>
      </c>
      <c r="Z64">
        <v>2.9603100000000002</v>
      </c>
      <c r="AA64">
        <v>0.34934999999999999</v>
      </c>
      <c r="AB64">
        <v>4.8999999999999998E-3</v>
      </c>
      <c r="AC64">
        <v>6</v>
      </c>
      <c r="AD64">
        <v>2.1360999999999999</v>
      </c>
      <c r="AF64">
        <v>6</v>
      </c>
      <c r="AG64">
        <v>2</v>
      </c>
      <c r="AJ64">
        <v>2.2243900000000001</v>
      </c>
      <c r="AK64">
        <v>0.80520999999999998</v>
      </c>
      <c r="AL64">
        <v>0.38025999999999999</v>
      </c>
      <c r="AM64">
        <v>3.4098700000000002</v>
      </c>
      <c r="AN64">
        <v>1.96597</v>
      </c>
      <c r="AO64">
        <v>0.75809000000000004</v>
      </c>
      <c r="AP64">
        <v>0.44928000000000001</v>
      </c>
      <c r="AQ64">
        <v>3.1686700000000001</v>
      </c>
      <c r="AS64">
        <v>0</v>
      </c>
      <c r="AT64">
        <v>3</v>
      </c>
      <c r="AU64">
        <v>2</v>
      </c>
      <c r="AV64">
        <v>3</v>
      </c>
      <c r="AW64" s="4">
        <v>329522.7</v>
      </c>
      <c r="AX64">
        <v>1</v>
      </c>
      <c r="AY64">
        <v>4</v>
      </c>
      <c r="BA64" s="1">
        <v>44490</v>
      </c>
      <c r="BB64">
        <v>3</v>
      </c>
      <c r="BC64">
        <v>3</v>
      </c>
      <c r="BD64">
        <v>0</v>
      </c>
      <c r="BE64">
        <v>16</v>
      </c>
      <c r="BF64">
        <v>1</v>
      </c>
      <c r="BG64">
        <v>0</v>
      </c>
      <c r="BH64">
        <v>16</v>
      </c>
      <c r="BI64" s="1">
        <v>43496</v>
      </c>
      <c r="BJ64">
        <v>2</v>
      </c>
      <c r="BK64">
        <v>0</v>
      </c>
      <c r="BL64">
        <v>1</v>
      </c>
      <c r="BM64">
        <v>12</v>
      </c>
      <c r="BN64">
        <v>0</v>
      </c>
      <c r="BO64">
        <v>0</v>
      </c>
      <c r="BP64">
        <v>12</v>
      </c>
      <c r="BQ64" s="1">
        <v>43076</v>
      </c>
      <c r="BR64">
        <v>8</v>
      </c>
      <c r="BS64">
        <v>0</v>
      </c>
      <c r="BT64">
        <v>8</v>
      </c>
      <c r="BU64">
        <v>207</v>
      </c>
      <c r="BV64">
        <v>0</v>
      </c>
      <c r="BW64">
        <v>0</v>
      </c>
      <c r="BX64">
        <v>207</v>
      </c>
      <c r="BY64">
        <v>46.5</v>
      </c>
      <c r="CA64" t="s">
        <v>928</v>
      </c>
      <c r="CB64" t="s">
        <v>929</v>
      </c>
      <c r="CC64">
        <v>42629</v>
      </c>
      <c r="CD64">
        <v>976</v>
      </c>
      <c r="CE64">
        <v>2703432101</v>
      </c>
      <c r="CF64" t="s">
        <v>100</v>
      </c>
      <c r="CG64" t="s">
        <v>101</v>
      </c>
      <c r="CH64" s="1">
        <v>33463</v>
      </c>
      <c r="CI64" t="s">
        <v>101</v>
      </c>
      <c r="CJ64" t="s">
        <v>101</v>
      </c>
      <c r="CK64" t="s">
        <v>101</v>
      </c>
      <c r="CL64" t="s">
        <v>104</v>
      </c>
      <c r="CM64" t="s">
        <v>926</v>
      </c>
      <c r="CN64">
        <v>114</v>
      </c>
      <c r="CO64" s="1">
        <v>44621</v>
      </c>
      <c r="CP64" s="1"/>
      <c r="CV64"/>
    </row>
    <row r="65" spans="1:104" x14ac:dyDescent="0.25">
      <c r="A65" t="s">
        <v>260</v>
      </c>
      <c r="B65" s="18" t="s">
        <v>1532</v>
      </c>
      <c r="C65" s="18">
        <v>185422</v>
      </c>
      <c r="D65" t="s">
        <v>1302</v>
      </c>
      <c r="E65" t="s">
        <v>490</v>
      </c>
      <c r="F65" t="s">
        <v>491</v>
      </c>
      <c r="G65" t="s">
        <v>1547</v>
      </c>
      <c r="I65" t="s">
        <v>113</v>
      </c>
      <c r="K65" t="s">
        <v>101</v>
      </c>
      <c r="L65" t="s">
        <v>125</v>
      </c>
      <c r="M65">
        <v>4</v>
      </c>
      <c r="O65">
        <v>3</v>
      </c>
      <c r="P65">
        <v>5</v>
      </c>
      <c r="R65">
        <v>5</v>
      </c>
      <c r="AC65">
        <v>6</v>
      </c>
      <c r="AF65">
        <v>6</v>
      </c>
      <c r="AH65">
        <v>6</v>
      </c>
      <c r="AS65">
        <v>0</v>
      </c>
      <c r="AT65">
        <v>0</v>
      </c>
      <c r="AU65">
        <v>0</v>
      </c>
      <c r="AV65">
        <v>2</v>
      </c>
      <c r="AW65" s="4">
        <v>1625</v>
      </c>
      <c r="AX65">
        <v>0</v>
      </c>
      <c r="AY65">
        <v>2</v>
      </c>
      <c r="BA65" s="1">
        <v>43721</v>
      </c>
      <c r="BB65">
        <v>5</v>
      </c>
      <c r="BC65">
        <v>5</v>
      </c>
      <c r="BD65">
        <v>0</v>
      </c>
      <c r="BE65">
        <v>32</v>
      </c>
      <c r="BF65">
        <v>1</v>
      </c>
      <c r="BG65">
        <v>0</v>
      </c>
      <c r="BH65">
        <v>32</v>
      </c>
      <c r="BI65" s="1">
        <v>43357</v>
      </c>
      <c r="BJ65">
        <v>1</v>
      </c>
      <c r="BK65">
        <v>1</v>
      </c>
      <c r="BL65">
        <v>0</v>
      </c>
      <c r="BM65">
        <v>16</v>
      </c>
      <c r="BN65">
        <v>1</v>
      </c>
      <c r="BO65">
        <v>0</v>
      </c>
      <c r="BP65">
        <v>16</v>
      </c>
      <c r="BQ65" s="1">
        <v>42962</v>
      </c>
      <c r="BR65">
        <v>1</v>
      </c>
      <c r="BS65">
        <v>1</v>
      </c>
      <c r="BT65">
        <v>0</v>
      </c>
      <c r="BU65">
        <v>16</v>
      </c>
      <c r="BV65">
        <v>1</v>
      </c>
      <c r="BW65">
        <v>0</v>
      </c>
      <c r="BX65">
        <v>16</v>
      </c>
      <c r="BY65">
        <v>24</v>
      </c>
      <c r="CA65" t="s">
        <v>1304</v>
      </c>
      <c r="CB65" t="s">
        <v>1305</v>
      </c>
      <c r="CC65">
        <v>40004</v>
      </c>
      <c r="CD65">
        <v>890</v>
      </c>
      <c r="CE65">
        <v>5023505000</v>
      </c>
      <c r="CF65" t="s">
        <v>142</v>
      </c>
      <c r="CG65" t="s">
        <v>102</v>
      </c>
      <c r="CH65" s="1">
        <v>35180</v>
      </c>
      <c r="CI65" t="s">
        <v>101</v>
      </c>
      <c r="CJ65" t="s">
        <v>102</v>
      </c>
      <c r="CK65" t="s">
        <v>101</v>
      </c>
      <c r="CL65" t="s">
        <v>104</v>
      </c>
      <c r="CM65" t="s">
        <v>1303</v>
      </c>
      <c r="CN65">
        <v>12</v>
      </c>
      <c r="CO65" s="1">
        <v>44621</v>
      </c>
      <c r="CP65" s="1"/>
      <c r="CQ65">
        <v>10</v>
      </c>
      <c r="CS65">
        <v>2</v>
      </c>
      <c r="CV65">
        <v>2</v>
      </c>
      <c r="CX65">
        <v>2</v>
      </c>
      <c r="CY65">
        <v>6</v>
      </c>
      <c r="CZ65">
        <v>6</v>
      </c>
    </row>
    <row r="66" spans="1:104" x14ac:dyDescent="0.25">
      <c r="A66" t="s">
        <v>260</v>
      </c>
      <c r="B66" s="18" t="s">
        <v>1532</v>
      </c>
      <c r="C66" s="18">
        <v>185174</v>
      </c>
      <c r="D66" t="s">
        <v>577</v>
      </c>
      <c r="E66" t="s">
        <v>110</v>
      </c>
      <c r="F66" t="s">
        <v>155</v>
      </c>
      <c r="G66" t="s">
        <v>1546</v>
      </c>
      <c r="H66">
        <v>102</v>
      </c>
      <c r="I66" t="s">
        <v>99</v>
      </c>
      <c r="K66" t="s">
        <v>101</v>
      </c>
      <c r="L66" t="s">
        <v>106</v>
      </c>
      <c r="M66">
        <v>3</v>
      </c>
      <c r="N66">
        <v>2</v>
      </c>
      <c r="O66">
        <v>3</v>
      </c>
      <c r="P66">
        <v>2</v>
      </c>
      <c r="Q66">
        <v>1</v>
      </c>
      <c r="R66">
        <v>2</v>
      </c>
      <c r="S66">
        <v>2</v>
      </c>
      <c r="U66" s="8">
        <v>3.2493699999999999</v>
      </c>
      <c r="V66" s="8">
        <v>0.46614</v>
      </c>
      <c r="X66">
        <v>1.1488400000000001</v>
      </c>
      <c r="Y66">
        <v>1.6149800000000001</v>
      </c>
      <c r="Z66">
        <v>2.97045</v>
      </c>
      <c r="AA66">
        <v>0.31480999999999998</v>
      </c>
      <c r="AB66">
        <v>5.5629999999999999E-2</v>
      </c>
      <c r="AC66">
        <v>6</v>
      </c>
      <c r="AD66">
        <v>1.63439</v>
      </c>
      <c r="AF66">
        <v>6</v>
      </c>
      <c r="AG66">
        <v>1</v>
      </c>
      <c r="AJ66">
        <v>2.0641099999999999</v>
      </c>
      <c r="AK66">
        <v>0.81594</v>
      </c>
      <c r="AL66">
        <v>0.44180999999999998</v>
      </c>
      <c r="AM66">
        <v>3.32186</v>
      </c>
      <c r="AN66">
        <v>1.6210199999999999</v>
      </c>
      <c r="AO66">
        <v>1.0356799999999999</v>
      </c>
      <c r="AP66">
        <v>0.39512999999999998</v>
      </c>
      <c r="AQ66">
        <v>3.0884</v>
      </c>
      <c r="AS66">
        <v>1</v>
      </c>
      <c r="AT66">
        <v>0</v>
      </c>
      <c r="AU66">
        <v>0</v>
      </c>
      <c r="AV66">
        <v>2</v>
      </c>
      <c r="AW66" s="4">
        <v>8754.08</v>
      </c>
      <c r="AX66">
        <v>0</v>
      </c>
      <c r="AY66">
        <v>2</v>
      </c>
      <c r="BA66" s="1">
        <v>43671</v>
      </c>
      <c r="BB66">
        <v>1</v>
      </c>
      <c r="BC66">
        <v>1</v>
      </c>
      <c r="BD66">
        <v>0</v>
      </c>
      <c r="BE66">
        <v>4</v>
      </c>
      <c r="BF66">
        <v>1</v>
      </c>
      <c r="BG66">
        <v>0</v>
      </c>
      <c r="BH66">
        <v>4</v>
      </c>
      <c r="BI66" s="1">
        <v>43265</v>
      </c>
      <c r="BJ66">
        <v>5</v>
      </c>
      <c r="BK66">
        <v>5</v>
      </c>
      <c r="BL66">
        <v>0</v>
      </c>
      <c r="BM66">
        <v>20</v>
      </c>
      <c r="BN66">
        <v>1</v>
      </c>
      <c r="BO66">
        <v>0</v>
      </c>
      <c r="BP66">
        <v>20</v>
      </c>
      <c r="BQ66" s="1">
        <v>42866</v>
      </c>
      <c r="BR66">
        <v>10</v>
      </c>
      <c r="BS66">
        <v>4</v>
      </c>
      <c r="BT66">
        <v>6</v>
      </c>
      <c r="BU66">
        <v>100</v>
      </c>
      <c r="BV66">
        <v>1</v>
      </c>
      <c r="BW66">
        <v>0</v>
      </c>
      <c r="BX66">
        <v>100</v>
      </c>
      <c r="BY66">
        <v>25.332999999999998</v>
      </c>
      <c r="CA66" t="s">
        <v>144</v>
      </c>
      <c r="CB66" t="s">
        <v>579</v>
      </c>
      <c r="CC66">
        <v>41042</v>
      </c>
      <c r="CD66">
        <v>70</v>
      </c>
      <c r="CE66">
        <v>5136055000</v>
      </c>
      <c r="CF66" t="s">
        <v>100</v>
      </c>
      <c r="CG66" t="s">
        <v>101</v>
      </c>
      <c r="CH66" s="1">
        <v>30858</v>
      </c>
      <c r="CI66" t="s">
        <v>101</v>
      </c>
      <c r="CJ66" t="s">
        <v>102</v>
      </c>
      <c r="CK66" t="s">
        <v>101</v>
      </c>
      <c r="CL66" t="s">
        <v>104</v>
      </c>
      <c r="CM66" t="s">
        <v>578</v>
      </c>
      <c r="CN66">
        <v>150</v>
      </c>
      <c r="CO66" s="1">
        <v>44621</v>
      </c>
      <c r="CP66" s="1"/>
      <c r="CV66"/>
    </row>
    <row r="67" spans="1:104" x14ac:dyDescent="0.25">
      <c r="A67" t="s">
        <v>260</v>
      </c>
      <c r="B67" s="18" t="s">
        <v>1532</v>
      </c>
      <c r="C67" s="18">
        <v>185354</v>
      </c>
      <c r="D67" t="s">
        <v>1151</v>
      </c>
      <c r="E67" t="s">
        <v>1153</v>
      </c>
      <c r="F67" t="s">
        <v>240</v>
      </c>
      <c r="G67" t="s">
        <v>1546</v>
      </c>
      <c r="H67">
        <v>57.6</v>
      </c>
      <c r="I67" t="s">
        <v>99</v>
      </c>
      <c r="K67" t="s">
        <v>101</v>
      </c>
      <c r="L67" t="s">
        <v>106</v>
      </c>
      <c r="M67">
        <v>2</v>
      </c>
      <c r="N67">
        <v>3</v>
      </c>
      <c r="O67">
        <v>2</v>
      </c>
      <c r="P67">
        <v>4</v>
      </c>
      <c r="Q67">
        <v>3</v>
      </c>
      <c r="R67">
        <v>4</v>
      </c>
      <c r="S67">
        <v>3</v>
      </c>
      <c r="U67" s="8">
        <v>3.80897</v>
      </c>
      <c r="V67" s="8">
        <v>0.70669999999999999</v>
      </c>
      <c r="X67">
        <v>0.63815</v>
      </c>
      <c r="Y67">
        <v>1.3448500000000001</v>
      </c>
      <c r="Z67">
        <v>3.1261700000000001</v>
      </c>
      <c r="AA67">
        <v>0.42666999999999999</v>
      </c>
      <c r="AB67">
        <v>0</v>
      </c>
      <c r="AC67">
        <v>6</v>
      </c>
      <c r="AD67">
        <v>2.4641199999999999</v>
      </c>
      <c r="AF67">
        <v>6</v>
      </c>
      <c r="AH67">
        <v>6</v>
      </c>
      <c r="AJ67">
        <v>2.0476299999999998</v>
      </c>
      <c r="AK67">
        <v>0.77444999999999997</v>
      </c>
      <c r="AL67">
        <v>0.40812999999999999</v>
      </c>
      <c r="AM67">
        <v>3.23021</v>
      </c>
      <c r="AN67">
        <v>2.4636399999999998</v>
      </c>
      <c r="AO67">
        <v>0.60611000000000004</v>
      </c>
      <c r="AP67">
        <v>0.64846999999999999</v>
      </c>
      <c r="AQ67">
        <v>3.7229899999999998</v>
      </c>
      <c r="AS67">
        <v>1</v>
      </c>
      <c r="AT67">
        <v>0</v>
      </c>
      <c r="AU67">
        <v>0</v>
      </c>
      <c r="AV67">
        <v>2</v>
      </c>
      <c r="AW67" s="4">
        <v>1625</v>
      </c>
      <c r="AX67">
        <v>0</v>
      </c>
      <c r="AY67">
        <v>2</v>
      </c>
      <c r="BA67" s="1">
        <v>43649</v>
      </c>
      <c r="BB67">
        <v>14</v>
      </c>
      <c r="BC67">
        <v>11</v>
      </c>
      <c r="BD67">
        <v>3</v>
      </c>
      <c r="BE67">
        <v>52</v>
      </c>
      <c r="BF67">
        <v>1</v>
      </c>
      <c r="BG67">
        <v>0</v>
      </c>
      <c r="BH67">
        <v>52</v>
      </c>
      <c r="BI67" s="1">
        <v>43237</v>
      </c>
      <c r="BJ67">
        <v>9</v>
      </c>
      <c r="BK67">
        <v>9</v>
      </c>
      <c r="BL67">
        <v>0</v>
      </c>
      <c r="BM67">
        <v>52</v>
      </c>
      <c r="BN67">
        <v>1</v>
      </c>
      <c r="BO67">
        <v>0</v>
      </c>
      <c r="BP67">
        <v>52</v>
      </c>
      <c r="BQ67" s="1">
        <v>42817</v>
      </c>
      <c r="BR67">
        <v>3</v>
      </c>
      <c r="BS67">
        <v>3</v>
      </c>
      <c r="BT67">
        <v>0</v>
      </c>
      <c r="BU67">
        <v>28</v>
      </c>
      <c r="BV67">
        <v>1</v>
      </c>
      <c r="BW67">
        <v>0</v>
      </c>
      <c r="BX67">
        <v>28</v>
      </c>
      <c r="BY67">
        <v>48</v>
      </c>
      <c r="CA67" t="s">
        <v>1154</v>
      </c>
      <c r="CB67" t="s">
        <v>1155</v>
      </c>
      <c r="CC67">
        <v>42343</v>
      </c>
      <c r="CD67">
        <v>910</v>
      </c>
      <c r="CE67">
        <v>2702763603</v>
      </c>
      <c r="CF67" t="s">
        <v>100</v>
      </c>
      <c r="CG67" t="s">
        <v>101</v>
      </c>
      <c r="CH67" s="1">
        <v>33817</v>
      </c>
      <c r="CI67" t="s">
        <v>101</v>
      </c>
      <c r="CJ67" t="s">
        <v>102</v>
      </c>
      <c r="CK67" t="s">
        <v>101</v>
      </c>
      <c r="CL67" t="s">
        <v>104</v>
      </c>
      <c r="CM67" t="s">
        <v>1152</v>
      </c>
      <c r="CN67">
        <v>67</v>
      </c>
      <c r="CO67" s="1">
        <v>44621</v>
      </c>
      <c r="CP67" s="1"/>
      <c r="CV67"/>
    </row>
    <row r="68" spans="1:104" x14ac:dyDescent="0.25">
      <c r="A68" t="s">
        <v>260</v>
      </c>
      <c r="B68" s="18" t="s">
        <v>1532</v>
      </c>
      <c r="C68" s="18">
        <v>185478</v>
      </c>
      <c r="D68" t="s">
        <v>1458</v>
      </c>
      <c r="E68" t="s">
        <v>179</v>
      </c>
      <c r="F68" t="s">
        <v>107</v>
      </c>
      <c r="G68" t="s">
        <v>1546</v>
      </c>
      <c r="H68">
        <v>50.8</v>
      </c>
      <c r="I68" t="s">
        <v>109</v>
      </c>
      <c r="K68" t="s">
        <v>101</v>
      </c>
      <c r="L68" t="s">
        <v>103</v>
      </c>
      <c r="M68">
        <v>5</v>
      </c>
      <c r="N68">
        <v>2</v>
      </c>
      <c r="O68">
        <v>4</v>
      </c>
      <c r="P68">
        <v>5</v>
      </c>
      <c r="Q68">
        <v>5</v>
      </c>
      <c r="R68">
        <v>4</v>
      </c>
      <c r="S68">
        <v>2</v>
      </c>
      <c r="U68" s="8">
        <v>3.7536200000000002</v>
      </c>
      <c r="V68" s="8">
        <v>0.49048999999999998</v>
      </c>
      <c r="W68">
        <v>53.1</v>
      </c>
      <c r="X68">
        <v>1.7755700000000001</v>
      </c>
      <c r="Y68">
        <v>2.26606</v>
      </c>
      <c r="Z68">
        <v>3.5217000000000001</v>
      </c>
      <c r="AA68">
        <v>0.20757</v>
      </c>
      <c r="AB68">
        <v>0.14793999999999999</v>
      </c>
      <c r="AD68">
        <v>1.48756</v>
      </c>
      <c r="AE68">
        <v>57.1</v>
      </c>
      <c r="AG68">
        <v>5</v>
      </c>
      <c r="AJ68">
        <v>2.1400199999999998</v>
      </c>
      <c r="AK68">
        <v>0.78229000000000004</v>
      </c>
      <c r="AL68">
        <v>0.3695</v>
      </c>
      <c r="AM68">
        <v>3.2918099999999999</v>
      </c>
      <c r="AN68">
        <v>1.42306</v>
      </c>
      <c r="AO68">
        <v>1.66954</v>
      </c>
      <c r="AP68">
        <v>0.49713000000000002</v>
      </c>
      <c r="AQ68">
        <v>3.6002399999999999</v>
      </c>
      <c r="AS68">
        <v>0</v>
      </c>
      <c r="AT68">
        <v>0</v>
      </c>
      <c r="AU68">
        <v>0</v>
      </c>
      <c r="AV68">
        <v>1</v>
      </c>
      <c r="AW68" s="4">
        <v>650</v>
      </c>
      <c r="AX68">
        <v>0</v>
      </c>
      <c r="AY68">
        <v>1</v>
      </c>
      <c r="BA68" s="1">
        <v>43762</v>
      </c>
      <c r="BB68">
        <v>5</v>
      </c>
      <c r="BC68">
        <v>5</v>
      </c>
      <c r="BD68">
        <v>0</v>
      </c>
      <c r="BE68">
        <v>20</v>
      </c>
      <c r="BF68">
        <v>1</v>
      </c>
      <c r="BG68">
        <v>0</v>
      </c>
      <c r="BH68">
        <v>20</v>
      </c>
      <c r="BI68" s="1">
        <v>43314</v>
      </c>
      <c r="BJ68">
        <v>0</v>
      </c>
      <c r="BK68">
        <v>0</v>
      </c>
      <c r="BL68">
        <v>0</v>
      </c>
      <c r="BM68">
        <v>0</v>
      </c>
      <c r="BN68">
        <v>0</v>
      </c>
      <c r="BO68">
        <v>0</v>
      </c>
      <c r="BP68">
        <v>0</v>
      </c>
      <c r="BQ68" s="1">
        <v>42888</v>
      </c>
      <c r="BR68">
        <v>8</v>
      </c>
      <c r="BS68">
        <v>8</v>
      </c>
      <c r="BT68">
        <v>0</v>
      </c>
      <c r="BU68">
        <v>40</v>
      </c>
      <c r="BV68">
        <v>1</v>
      </c>
      <c r="BW68">
        <v>0</v>
      </c>
      <c r="BX68">
        <v>40</v>
      </c>
      <c r="BY68">
        <v>16.667000000000002</v>
      </c>
      <c r="CA68" t="s">
        <v>1460</v>
      </c>
      <c r="CB68" t="s">
        <v>1461</v>
      </c>
      <c r="CC68">
        <v>40245</v>
      </c>
      <c r="CD68">
        <v>550</v>
      </c>
      <c r="CE68">
        <v>5022431643</v>
      </c>
      <c r="CF68" t="s">
        <v>100</v>
      </c>
      <c r="CG68" t="s">
        <v>101</v>
      </c>
      <c r="CH68" s="1">
        <v>42123</v>
      </c>
      <c r="CI68" t="s">
        <v>101</v>
      </c>
      <c r="CJ68" t="s">
        <v>102</v>
      </c>
      <c r="CK68" t="s">
        <v>101</v>
      </c>
      <c r="CL68" t="s">
        <v>104</v>
      </c>
      <c r="CM68" t="s">
        <v>1459</v>
      </c>
      <c r="CN68">
        <v>58</v>
      </c>
      <c r="CO68" s="1">
        <v>44621</v>
      </c>
      <c r="CP68" s="1"/>
      <c r="CV68"/>
    </row>
    <row r="69" spans="1:104" x14ac:dyDescent="0.25">
      <c r="A69" t="s">
        <v>260</v>
      </c>
      <c r="B69" s="18" t="s">
        <v>1532</v>
      </c>
      <c r="C69" s="18">
        <v>185146</v>
      </c>
      <c r="D69" t="s">
        <v>478</v>
      </c>
      <c r="E69" t="s">
        <v>227</v>
      </c>
      <c r="F69" t="s">
        <v>159</v>
      </c>
      <c r="G69" t="s">
        <v>1546</v>
      </c>
      <c r="H69">
        <v>128.5</v>
      </c>
      <c r="I69" t="s">
        <v>99</v>
      </c>
      <c r="K69" t="s">
        <v>101</v>
      </c>
      <c r="L69" t="s">
        <v>106</v>
      </c>
      <c r="M69">
        <v>3</v>
      </c>
      <c r="N69">
        <v>3</v>
      </c>
      <c r="O69">
        <v>2</v>
      </c>
      <c r="P69">
        <v>5</v>
      </c>
      <c r="Q69">
        <v>5</v>
      </c>
      <c r="R69">
        <v>5</v>
      </c>
      <c r="S69">
        <v>3</v>
      </c>
      <c r="U69" s="8">
        <v>3.7669999999999999</v>
      </c>
      <c r="V69" s="8">
        <v>0.69638999999999995</v>
      </c>
      <c r="W69">
        <v>35.4</v>
      </c>
      <c r="X69">
        <v>0.83753999999999995</v>
      </c>
      <c r="Y69">
        <v>1.53392</v>
      </c>
      <c r="Z69">
        <v>3.2574700000000001</v>
      </c>
      <c r="AA69">
        <v>0.34887000000000001</v>
      </c>
      <c r="AB69">
        <v>8.004E-2</v>
      </c>
      <c r="AD69">
        <v>2.2330700000000001</v>
      </c>
      <c r="AE69">
        <v>29.6</v>
      </c>
      <c r="AG69">
        <v>1</v>
      </c>
      <c r="AJ69">
        <v>2.1488200000000002</v>
      </c>
      <c r="AK69">
        <v>0.83487</v>
      </c>
      <c r="AL69">
        <v>0.45717000000000002</v>
      </c>
      <c r="AM69">
        <v>3.4408599999999998</v>
      </c>
      <c r="AN69">
        <v>2.1274999999999999</v>
      </c>
      <c r="AO69">
        <v>0.73792000000000002</v>
      </c>
      <c r="AP69">
        <v>0.57045999999999997</v>
      </c>
      <c r="AQ69">
        <v>3.4565600000000001</v>
      </c>
      <c r="AS69">
        <v>1</v>
      </c>
      <c r="AT69">
        <v>1</v>
      </c>
      <c r="AU69">
        <v>5</v>
      </c>
      <c r="AV69">
        <v>1</v>
      </c>
      <c r="AW69" s="4">
        <v>3250</v>
      </c>
      <c r="AX69">
        <v>0</v>
      </c>
      <c r="AY69">
        <v>1</v>
      </c>
      <c r="BA69" s="1">
        <v>43818</v>
      </c>
      <c r="BB69">
        <v>9</v>
      </c>
      <c r="BC69">
        <v>4</v>
      </c>
      <c r="BD69">
        <v>5</v>
      </c>
      <c r="BE69">
        <v>40</v>
      </c>
      <c r="BF69">
        <v>1</v>
      </c>
      <c r="BG69">
        <v>0</v>
      </c>
      <c r="BH69">
        <v>40</v>
      </c>
      <c r="BI69" s="1">
        <v>43418</v>
      </c>
      <c r="BJ69">
        <v>3</v>
      </c>
      <c r="BK69">
        <v>3</v>
      </c>
      <c r="BL69">
        <v>0</v>
      </c>
      <c r="BM69">
        <v>20</v>
      </c>
      <c r="BN69">
        <v>1</v>
      </c>
      <c r="BO69">
        <v>0</v>
      </c>
      <c r="BP69">
        <v>20</v>
      </c>
      <c r="BQ69" s="1">
        <v>43055</v>
      </c>
      <c r="BR69">
        <v>8</v>
      </c>
      <c r="BS69">
        <v>7</v>
      </c>
      <c r="BT69">
        <v>1</v>
      </c>
      <c r="BU69">
        <v>48</v>
      </c>
      <c r="BV69">
        <v>1</v>
      </c>
      <c r="BW69">
        <v>0</v>
      </c>
      <c r="BX69">
        <v>48</v>
      </c>
      <c r="BY69">
        <v>34.667000000000002</v>
      </c>
      <c r="CA69" t="s">
        <v>480</v>
      </c>
      <c r="CB69" t="s">
        <v>481</v>
      </c>
      <c r="CC69">
        <v>40391</v>
      </c>
      <c r="CD69">
        <v>240</v>
      </c>
      <c r="CE69">
        <v>8597441800</v>
      </c>
      <c r="CF69" t="s">
        <v>100</v>
      </c>
      <c r="CG69" t="s">
        <v>101</v>
      </c>
      <c r="CH69" s="1">
        <v>28550</v>
      </c>
      <c r="CI69" t="s">
        <v>101</v>
      </c>
      <c r="CJ69" t="s">
        <v>102</v>
      </c>
      <c r="CK69" t="s">
        <v>101</v>
      </c>
      <c r="CL69" t="s">
        <v>104</v>
      </c>
      <c r="CM69" t="s">
        <v>479</v>
      </c>
      <c r="CN69">
        <v>179</v>
      </c>
      <c r="CO69" s="1">
        <v>44621</v>
      </c>
      <c r="CP69" s="1"/>
      <c r="CV69"/>
    </row>
    <row r="70" spans="1:104" x14ac:dyDescent="0.25">
      <c r="A70" t="s">
        <v>260</v>
      </c>
      <c r="B70" s="18" t="s">
        <v>1532</v>
      </c>
      <c r="C70" s="18">
        <v>185132</v>
      </c>
      <c r="D70" t="s">
        <v>433</v>
      </c>
      <c r="E70" t="s">
        <v>179</v>
      </c>
      <c r="F70" t="s">
        <v>107</v>
      </c>
      <c r="G70" t="s">
        <v>1546</v>
      </c>
      <c r="H70">
        <v>69.099999999999994</v>
      </c>
      <c r="I70" t="s">
        <v>99</v>
      </c>
      <c r="K70" t="s">
        <v>101</v>
      </c>
      <c r="L70" t="s">
        <v>106</v>
      </c>
      <c r="M70">
        <v>3</v>
      </c>
      <c r="N70">
        <v>3</v>
      </c>
      <c r="O70">
        <v>3</v>
      </c>
      <c r="P70">
        <v>4</v>
      </c>
      <c r="Q70">
        <v>5</v>
      </c>
      <c r="R70">
        <v>3</v>
      </c>
      <c r="S70">
        <v>3</v>
      </c>
      <c r="U70" s="8">
        <v>3.9215499999999999</v>
      </c>
      <c r="V70" s="8">
        <v>0.58048999999999995</v>
      </c>
      <c r="W70">
        <v>37.200000000000003</v>
      </c>
      <c r="X70">
        <v>1.3686400000000001</v>
      </c>
      <c r="Y70">
        <v>1.9491400000000001</v>
      </c>
      <c r="Z70">
        <v>3.50943</v>
      </c>
      <c r="AA70">
        <v>0.43580999999999998</v>
      </c>
      <c r="AB70">
        <v>0.13782</v>
      </c>
      <c r="AD70">
        <v>1.9724200000000001</v>
      </c>
      <c r="AE70">
        <v>30</v>
      </c>
      <c r="AG70">
        <v>8</v>
      </c>
      <c r="AJ70">
        <v>2.1632699999999998</v>
      </c>
      <c r="AK70">
        <v>0.75392999999999999</v>
      </c>
      <c r="AL70">
        <v>0.34623999999999999</v>
      </c>
      <c r="AM70">
        <v>3.2634400000000001</v>
      </c>
      <c r="AN70">
        <v>1.8666199999999999</v>
      </c>
      <c r="AO70">
        <v>1.33531</v>
      </c>
      <c r="AP70">
        <v>0.62787000000000004</v>
      </c>
      <c r="AQ70">
        <v>3.7940100000000001</v>
      </c>
      <c r="AS70">
        <v>0</v>
      </c>
      <c r="AT70">
        <v>0</v>
      </c>
      <c r="AU70">
        <v>0</v>
      </c>
      <c r="AV70">
        <v>1</v>
      </c>
      <c r="AW70" s="4">
        <v>650</v>
      </c>
      <c r="AX70">
        <v>0</v>
      </c>
      <c r="AY70">
        <v>1</v>
      </c>
      <c r="BA70" s="1">
        <v>43701</v>
      </c>
      <c r="BB70">
        <v>2</v>
      </c>
      <c r="BC70">
        <v>2</v>
      </c>
      <c r="BD70">
        <v>0</v>
      </c>
      <c r="BE70">
        <v>20</v>
      </c>
      <c r="BF70">
        <v>1</v>
      </c>
      <c r="BG70">
        <v>0</v>
      </c>
      <c r="BH70">
        <v>20</v>
      </c>
      <c r="BI70" s="1">
        <v>43258</v>
      </c>
      <c r="BJ70">
        <v>3</v>
      </c>
      <c r="BK70">
        <v>3</v>
      </c>
      <c r="BL70">
        <v>0</v>
      </c>
      <c r="BM70">
        <v>24</v>
      </c>
      <c r="BN70">
        <v>1</v>
      </c>
      <c r="BO70">
        <v>0</v>
      </c>
      <c r="BP70">
        <v>24</v>
      </c>
      <c r="BQ70" s="1">
        <v>42858</v>
      </c>
      <c r="BR70">
        <v>8</v>
      </c>
      <c r="BS70">
        <v>8</v>
      </c>
      <c r="BT70">
        <v>0</v>
      </c>
      <c r="BU70">
        <v>48</v>
      </c>
      <c r="BV70">
        <v>1</v>
      </c>
      <c r="BW70">
        <v>0</v>
      </c>
      <c r="BX70">
        <v>48</v>
      </c>
      <c r="BY70">
        <v>26</v>
      </c>
      <c r="CA70" t="s">
        <v>435</v>
      </c>
      <c r="CB70" t="s">
        <v>436</v>
      </c>
      <c r="CC70">
        <v>40219</v>
      </c>
      <c r="CD70">
        <v>550</v>
      </c>
      <c r="CE70">
        <v>5029643381</v>
      </c>
      <c r="CF70" t="s">
        <v>100</v>
      </c>
      <c r="CG70" t="s">
        <v>101</v>
      </c>
      <c r="CH70" s="1">
        <v>27451</v>
      </c>
      <c r="CI70" t="s">
        <v>102</v>
      </c>
      <c r="CJ70" t="s">
        <v>102</v>
      </c>
      <c r="CK70" t="s">
        <v>101</v>
      </c>
      <c r="CL70" t="s">
        <v>104</v>
      </c>
      <c r="CM70" t="s">
        <v>434</v>
      </c>
      <c r="CN70">
        <v>85</v>
      </c>
      <c r="CO70" s="1">
        <v>44621</v>
      </c>
      <c r="CP70" s="1"/>
      <c r="CV70"/>
    </row>
    <row r="71" spans="1:104" x14ac:dyDescent="0.25">
      <c r="A71" t="s">
        <v>260</v>
      </c>
      <c r="B71" s="18" t="s">
        <v>1532</v>
      </c>
      <c r="C71" s="18">
        <v>185159</v>
      </c>
      <c r="D71" t="s">
        <v>524</v>
      </c>
      <c r="E71" t="s">
        <v>228</v>
      </c>
      <c r="F71" t="s">
        <v>98</v>
      </c>
      <c r="G71" t="s">
        <v>1546</v>
      </c>
      <c r="H71">
        <v>69.7</v>
      </c>
      <c r="I71" t="s">
        <v>99</v>
      </c>
      <c r="K71" t="s">
        <v>101</v>
      </c>
      <c r="L71" t="s">
        <v>106</v>
      </c>
      <c r="M71">
        <v>2</v>
      </c>
      <c r="N71">
        <v>2</v>
      </c>
      <c r="O71">
        <v>2</v>
      </c>
      <c r="P71">
        <v>4</v>
      </c>
      <c r="Q71">
        <v>2</v>
      </c>
      <c r="R71">
        <v>5</v>
      </c>
      <c r="S71">
        <v>3</v>
      </c>
      <c r="U71" s="8">
        <v>3.0716000000000001</v>
      </c>
      <c r="V71" s="8">
        <v>0.58579000000000003</v>
      </c>
      <c r="W71">
        <v>53.7</v>
      </c>
      <c r="X71">
        <v>0.58684000000000003</v>
      </c>
      <c r="Y71">
        <v>1.1726399999999999</v>
      </c>
      <c r="Z71">
        <v>2.7540900000000001</v>
      </c>
      <c r="AA71">
        <v>0.45083000000000001</v>
      </c>
      <c r="AB71">
        <v>6.4949999999999994E-2</v>
      </c>
      <c r="AD71">
        <v>1.89896</v>
      </c>
      <c r="AE71">
        <v>45.5</v>
      </c>
      <c r="AG71">
        <v>0</v>
      </c>
      <c r="AJ71">
        <v>1.9769300000000001</v>
      </c>
      <c r="AK71">
        <v>0.79857</v>
      </c>
      <c r="AL71">
        <v>0.41349000000000002</v>
      </c>
      <c r="AM71">
        <v>3.18899</v>
      </c>
      <c r="AN71">
        <v>1.96648</v>
      </c>
      <c r="AO71">
        <v>0.54054999999999997</v>
      </c>
      <c r="AP71">
        <v>0.53056000000000003</v>
      </c>
      <c r="AQ71">
        <v>3.0410699999999999</v>
      </c>
      <c r="AS71">
        <v>2</v>
      </c>
      <c r="AT71">
        <v>1</v>
      </c>
      <c r="AU71">
        <v>0</v>
      </c>
      <c r="AV71">
        <v>1</v>
      </c>
      <c r="AW71" s="4">
        <v>9954.75</v>
      </c>
      <c r="AX71">
        <v>0</v>
      </c>
      <c r="AY71">
        <v>1</v>
      </c>
      <c r="BA71" s="1">
        <v>43643</v>
      </c>
      <c r="BB71">
        <v>0</v>
      </c>
      <c r="BC71">
        <v>0</v>
      </c>
      <c r="BD71">
        <v>0</v>
      </c>
      <c r="BE71">
        <v>0</v>
      </c>
      <c r="BF71">
        <v>0</v>
      </c>
      <c r="BG71">
        <v>0</v>
      </c>
      <c r="BH71">
        <v>0</v>
      </c>
      <c r="BI71" s="1">
        <v>43195</v>
      </c>
      <c r="BJ71">
        <v>5</v>
      </c>
      <c r="BK71">
        <v>5</v>
      </c>
      <c r="BL71">
        <v>0</v>
      </c>
      <c r="BM71">
        <v>28</v>
      </c>
      <c r="BN71">
        <v>1</v>
      </c>
      <c r="BO71">
        <v>0</v>
      </c>
      <c r="BP71">
        <v>28</v>
      </c>
      <c r="BQ71" s="1">
        <v>42782</v>
      </c>
      <c r="BR71">
        <v>12</v>
      </c>
      <c r="BS71">
        <v>7</v>
      </c>
      <c r="BT71">
        <v>5</v>
      </c>
      <c r="BU71">
        <v>201</v>
      </c>
      <c r="BV71">
        <v>1</v>
      </c>
      <c r="BW71">
        <v>0</v>
      </c>
      <c r="BX71">
        <v>201</v>
      </c>
      <c r="BY71">
        <v>42.832999999999998</v>
      </c>
      <c r="CA71" t="s">
        <v>524</v>
      </c>
      <c r="CB71" t="s">
        <v>526</v>
      </c>
      <c r="CC71">
        <v>40601</v>
      </c>
      <c r="CD71">
        <v>360</v>
      </c>
      <c r="CE71">
        <v>5028757272</v>
      </c>
      <c r="CF71" t="s">
        <v>100</v>
      </c>
      <c r="CG71" t="s">
        <v>101</v>
      </c>
      <c r="CH71" s="1">
        <v>29353</v>
      </c>
      <c r="CI71" t="s">
        <v>101</v>
      </c>
      <c r="CJ71" t="s">
        <v>102</v>
      </c>
      <c r="CK71" t="s">
        <v>101</v>
      </c>
      <c r="CL71" t="s">
        <v>104</v>
      </c>
      <c r="CM71" t="s">
        <v>525</v>
      </c>
      <c r="CN71">
        <v>100</v>
      </c>
      <c r="CO71" s="1">
        <v>44621</v>
      </c>
      <c r="CP71" s="1"/>
      <c r="CV71"/>
    </row>
    <row r="72" spans="1:104" x14ac:dyDescent="0.25">
      <c r="A72" t="s">
        <v>260</v>
      </c>
      <c r="B72" s="18" t="s">
        <v>1532</v>
      </c>
      <c r="C72" s="18">
        <v>185331</v>
      </c>
      <c r="D72" t="s">
        <v>1063</v>
      </c>
      <c r="E72" t="s">
        <v>203</v>
      </c>
      <c r="F72" t="s">
        <v>1065</v>
      </c>
      <c r="G72" t="s">
        <v>1546</v>
      </c>
      <c r="H72">
        <v>74.7</v>
      </c>
      <c r="I72" t="s">
        <v>108</v>
      </c>
      <c r="K72" t="s">
        <v>101</v>
      </c>
      <c r="L72" t="s">
        <v>106</v>
      </c>
      <c r="M72">
        <v>1</v>
      </c>
      <c r="N72">
        <v>3</v>
      </c>
      <c r="O72">
        <v>2</v>
      </c>
      <c r="P72">
        <v>1</v>
      </c>
      <c r="Q72">
        <v>1</v>
      </c>
      <c r="R72">
        <v>2</v>
      </c>
      <c r="S72">
        <v>3</v>
      </c>
      <c r="U72" s="8">
        <v>3.52948</v>
      </c>
      <c r="V72" s="8">
        <v>0.82867000000000002</v>
      </c>
      <c r="W72">
        <v>59.2</v>
      </c>
      <c r="X72">
        <v>0.89046999999999998</v>
      </c>
      <c r="Y72">
        <v>1.71915</v>
      </c>
      <c r="Z72">
        <v>2.7517100000000001</v>
      </c>
      <c r="AA72">
        <v>0.66479999999999995</v>
      </c>
      <c r="AB72">
        <v>0</v>
      </c>
      <c r="AD72">
        <v>1.81033</v>
      </c>
      <c r="AE72">
        <v>33.299999999999997</v>
      </c>
      <c r="AG72">
        <v>0</v>
      </c>
      <c r="AJ72">
        <v>2.0712899999999999</v>
      </c>
      <c r="AK72">
        <v>0.84809999999999997</v>
      </c>
      <c r="AL72">
        <v>0.44484000000000001</v>
      </c>
      <c r="AM72">
        <v>3.3642400000000001</v>
      </c>
      <c r="AN72">
        <v>1.7892999999999999</v>
      </c>
      <c r="AO72">
        <v>0.77232000000000001</v>
      </c>
      <c r="AP72">
        <v>0.69764000000000004</v>
      </c>
      <c r="AQ72">
        <v>3.3123800000000001</v>
      </c>
      <c r="AS72">
        <v>0</v>
      </c>
      <c r="AT72">
        <v>1</v>
      </c>
      <c r="AU72">
        <v>0</v>
      </c>
      <c r="AV72">
        <v>0</v>
      </c>
      <c r="AW72" s="4">
        <v>0</v>
      </c>
      <c r="AX72">
        <v>0</v>
      </c>
      <c r="AY72">
        <v>0</v>
      </c>
      <c r="BA72" s="1">
        <v>44336</v>
      </c>
      <c r="BB72">
        <v>3</v>
      </c>
      <c r="BC72">
        <v>3</v>
      </c>
      <c r="BD72">
        <v>0</v>
      </c>
      <c r="BE72">
        <v>12</v>
      </c>
      <c r="BF72">
        <v>1</v>
      </c>
      <c r="BG72">
        <v>0</v>
      </c>
      <c r="BH72">
        <v>12</v>
      </c>
      <c r="BI72" s="1">
        <v>43511</v>
      </c>
      <c r="BJ72">
        <v>11</v>
      </c>
      <c r="BK72">
        <v>11</v>
      </c>
      <c r="BL72">
        <v>0</v>
      </c>
      <c r="BM72">
        <v>92</v>
      </c>
      <c r="BN72">
        <v>1</v>
      </c>
      <c r="BO72">
        <v>0</v>
      </c>
      <c r="BP72">
        <v>92</v>
      </c>
      <c r="BQ72" s="1">
        <v>43133</v>
      </c>
      <c r="BR72">
        <v>6</v>
      </c>
      <c r="BS72">
        <v>5</v>
      </c>
      <c r="BT72">
        <v>1</v>
      </c>
      <c r="BU72">
        <v>24</v>
      </c>
      <c r="BV72">
        <v>1</v>
      </c>
      <c r="BW72">
        <v>0</v>
      </c>
      <c r="BX72">
        <v>24</v>
      </c>
      <c r="BY72">
        <v>40.667000000000002</v>
      </c>
      <c r="CA72" t="s">
        <v>1066</v>
      </c>
      <c r="CB72" t="s">
        <v>1067</v>
      </c>
      <c r="CC72">
        <v>42135</v>
      </c>
      <c r="CD72">
        <v>979</v>
      </c>
      <c r="CE72">
        <v>2705867141</v>
      </c>
      <c r="CF72" t="s">
        <v>100</v>
      </c>
      <c r="CG72" t="s">
        <v>101</v>
      </c>
      <c r="CH72" s="1">
        <v>33695</v>
      </c>
      <c r="CI72" t="s">
        <v>101</v>
      </c>
      <c r="CJ72" t="s">
        <v>101</v>
      </c>
      <c r="CK72" t="s">
        <v>101</v>
      </c>
      <c r="CL72" t="s">
        <v>104</v>
      </c>
      <c r="CM72" t="s">
        <v>1064</v>
      </c>
      <c r="CN72">
        <v>98</v>
      </c>
      <c r="CO72" s="1">
        <v>44621</v>
      </c>
      <c r="CP72" s="1"/>
      <c r="CV72"/>
    </row>
    <row r="73" spans="1:104" x14ac:dyDescent="0.25">
      <c r="A73" t="s">
        <v>260</v>
      </c>
      <c r="B73" s="18" t="s">
        <v>1532</v>
      </c>
      <c r="C73" s="18">
        <v>185047</v>
      </c>
      <c r="D73" t="s">
        <v>315</v>
      </c>
      <c r="E73" t="s">
        <v>317</v>
      </c>
      <c r="F73" t="s">
        <v>162</v>
      </c>
      <c r="G73" t="s">
        <v>1546</v>
      </c>
      <c r="H73">
        <v>36.799999999999997</v>
      </c>
      <c r="I73" t="s">
        <v>127</v>
      </c>
      <c r="K73" t="s">
        <v>101</v>
      </c>
      <c r="L73" t="s">
        <v>106</v>
      </c>
      <c r="M73">
        <v>3</v>
      </c>
      <c r="N73">
        <v>1</v>
      </c>
      <c r="O73">
        <v>4</v>
      </c>
      <c r="P73">
        <v>2</v>
      </c>
      <c r="Q73">
        <v>2</v>
      </c>
      <c r="R73">
        <v>3</v>
      </c>
      <c r="S73">
        <v>1</v>
      </c>
      <c r="U73" s="8">
        <v>3.3205499999999999</v>
      </c>
      <c r="V73" s="8">
        <v>0.34015000000000001</v>
      </c>
      <c r="W73">
        <v>83.1</v>
      </c>
      <c r="X73">
        <v>1.2228399999999999</v>
      </c>
      <c r="Y73">
        <v>1.5629900000000001</v>
      </c>
      <c r="Z73">
        <v>3.0055200000000002</v>
      </c>
      <c r="AA73">
        <v>0.21407999999999999</v>
      </c>
      <c r="AB73">
        <v>3.406E-2</v>
      </c>
      <c r="AD73">
        <v>1.7575499999999999</v>
      </c>
      <c r="AE73">
        <v>85.7</v>
      </c>
      <c r="AG73">
        <v>1</v>
      </c>
      <c r="AJ73">
        <v>1.9314800000000001</v>
      </c>
      <c r="AK73">
        <v>0.76527999999999996</v>
      </c>
      <c r="AL73">
        <v>0.4113</v>
      </c>
      <c r="AM73">
        <v>3.10806</v>
      </c>
      <c r="AN73">
        <v>1.8628800000000001</v>
      </c>
      <c r="AO73">
        <v>1.17536</v>
      </c>
      <c r="AP73">
        <v>0.30972</v>
      </c>
      <c r="AQ73">
        <v>3.3731499999999999</v>
      </c>
      <c r="AS73">
        <v>0</v>
      </c>
      <c r="AT73">
        <v>0</v>
      </c>
      <c r="AU73">
        <v>0</v>
      </c>
      <c r="AV73">
        <v>0</v>
      </c>
      <c r="AW73" s="4">
        <v>0</v>
      </c>
      <c r="AX73">
        <v>0</v>
      </c>
      <c r="AY73">
        <v>0</v>
      </c>
      <c r="BA73" s="1">
        <v>43881</v>
      </c>
      <c r="BB73">
        <v>0</v>
      </c>
      <c r="BC73">
        <v>0</v>
      </c>
      <c r="BD73">
        <v>0</v>
      </c>
      <c r="BE73">
        <v>0</v>
      </c>
      <c r="BF73">
        <v>0</v>
      </c>
      <c r="BG73">
        <v>0</v>
      </c>
      <c r="BH73">
        <v>0</v>
      </c>
      <c r="BI73" s="1">
        <v>43494</v>
      </c>
      <c r="BJ73">
        <v>6</v>
      </c>
      <c r="BK73">
        <v>5</v>
      </c>
      <c r="BL73">
        <v>1</v>
      </c>
      <c r="BM73">
        <v>36</v>
      </c>
      <c r="BN73">
        <v>1</v>
      </c>
      <c r="BO73">
        <v>0</v>
      </c>
      <c r="BP73">
        <v>36</v>
      </c>
      <c r="BQ73" s="1">
        <v>43084</v>
      </c>
      <c r="BR73">
        <v>1</v>
      </c>
      <c r="BS73">
        <v>1</v>
      </c>
      <c r="BT73">
        <v>0</v>
      </c>
      <c r="BU73">
        <v>16</v>
      </c>
      <c r="BV73">
        <v>1</v>
      </c>
      <c r="BW73">
        <v>0</v>
      </c>
      <c r="BX73">
        <v>16</v>
      </c>
      <c r="BY73">
        <v>14.667</v>
      </c>
      <c r="CA73" t="s">
        <v>318</v>
      </c>
      <c r="CB73" t="s">
        <v>319</v>
      </c>
      <c r="CC73">
        <v>42041</v>
      </c>
      <c r="CD73">
        <v>361</v>
      </c>
      <c r="CE73">
        <v>2704721971</v>
      </c>
      <c r="CF73" t="s">
        <v>100</v>
      </c>
      <c r="CG73" t="s">
        <v>101</v>
      </c>
      <c r="CH73" s="1">
        <v>24547</v>
      </c>
      <c r="CI73" t="s">
        <v>101</v>
      </c>
      <c r="CJ73" t="s">
        <v>102</v>
      </c>
      <c r="CK73" t="s">
        <v>101</v>
      </c>
      <c r="CL73" t="s">
        <v>104</v>
      </c>
      <c r="CM73" t="s">
        <v>316</v>
      </c>
      <c r="CN73">
        <v>60</v>
      </c>
      <c r="CO73" s="1">
        <v>44621</v>
      </c>
      <c r="CP73" s="1"/>
      <c r="CV73"/>
    </row>
    <row r="74" spans="1:104" x14ac:dyDescent="0.25">
      <c r="A74" t="s">
        <v>260</v>
      </c>
      <c r="B74" s="18" t="s">
        <v>1532</v>
      </c>
      <c r="C74" s="18">
        <v>185360</v>
      </c>
      <c r="D74" t="s">
        <v>1172</v>
      </c>
      <c r="E74" t="s">
        <v>230</v>
      </c>
      <c r="F74" t="s">
        <v>225</v>
      </c>
      <c r="G74" t="s">
        <v>1546</v>
      </c>
      <c r="H74">
        <v>106.4</v>
      </c>
      <c r="I74" t="s">
        <v>99</v>
      </c>
      <c r="K74" t="s">
        <v>101</v>
      </c>
      <c r="L74" t="s">
        <v>106</v>
      </c>
      <c r="M74">
        <v>2</v>
      </c>
      <c r="N74">
        <v>1</v>
      </c>
      <c r="O74">
        <v>3</v>
      </c>
      <c r="P74">
        <v>2</v>
      </c>
      <c r="Q74">
        <v>2</v>
      </c>
      <c r="R74">
        <v>2</v>
      </c>
      <c r="S74">
        <v>1</v>
      </c>
      <c r="U74" s="8">
        <v>3.46177</v>
      </c>
      <c r="V74" s="8">
        <v>0.37119999999999997</v>
      </c>
      <c r="W74">
        <v>55.1</v>
      </c>
      <c r="X74">
        <v>1.0822000000000001</v>
      </c>
      <c r="Y74">
        <v>1.4534</v>
      </c>
      <c r="Z74">
        <v>2.7234600000000002</v>
      </c>
      <c r="AA74">
        <v>0.17235</v>
      </c>
      <c r="AB74">
        <v>3.9460000000000002E-2</v>
      </c>
      <c r="AD74">
        <v>2.0083700000000002</v>
      </c>
      <c r="AE74">
        <v>11.1</v>
      </c>
      <c r="AG74">
        <v>0</v>
      </c>
      <c r="AJ74">
        <v>2.0878899999999998</v>
      </c>
      <c r="AK74">
        <v>0.85697999999999996</v>
      </c>
      <c r="AL74">
        <v>0.44069000000000003</v>
      </c>
      <c r="AM74">
        <v>3.3855599999999999</v>
      </c>
      <c r="AN74">
        <v>1.96926</v>
      </c>
      <c r="AO74">
        <v>0.92888000000000004</v>
      </c>
      <c r="AP74">
        <v>0.31545000000000001</v>
      </c>
      <c r="AQ74">
        <v>3.22837</v>
      </c>
      <c r="AS74">
        <v>0</v>
      </c>
      <c r="AT74">
        <v>0</v>
      </c>
      <c r="AU74">
        <v>0</v>
      </c>
      <c r="AV74">
        <v>0</v>
      </c>
      <c r="AW74" s="4">
        <v>0</v>
      </c>
      <c r="AX74">
        <v>0</v>
      </c>
      <c r="AY74">
        <v>0</v>
      </c>
      <c r="BA74" s="1">
        <v>43665</v>
      </c>
      <c r="BB74">
        <v>10</v>
      </c>
      <c r="BC74">
        <v>10</v>
      </c>
      <c r="BD74">
        <v>0</v>
      </c>
      <c r="BE74">
        <v>48</v>
      </c>
      <c r="BF74">
        <v>1</v>
      </c>
      <c r="BG74">
        <v>0</v>
      </c>
      <c r="BH74">
        <v>48</v>
      </c>
      <c r="BI74" s="1">
        <v>43230</v>
      </c>
      <c r="BJ74">
        <v>4</v>
      </c>
      <c r="BK74">
        <v>4</v>
      </c>
      <c r="BL74">
        <v>0</v>
      </c>
      <c r="BM74">
        <v>16</v>
      </c>
      <c r="BN74">
        <v>1</v>
      </c>
      <c r="BO74">
        <v>0</v>
      </c>
      <c r="BP74">
        <v>16</v>
      </c>
      <c r="BQ74" s="1">
        <v>42817</v>
      </c>
      <c r="BR74">
        <v>0</v>
      </c>
      <c r="BS74">
        <v>0</v>
      </c>
      <c r="BT74">
        <v>0</v>
      </c>
      <c r="BU74">
        <v>0</v>
      </c>
      <c r="BV74">
        <v>0</v>
      </c>
      <c r="BW74">
        <v>0</v>
      </c>
      <c r="BX74">
        <v>0</v>
      </c>
      <c r="BY74">
        <v>29.332999999999998</v>
      </c>
      <c r="CA74" t="s">
        <v>1174</v>
      </c>
      <c r="CB74" t="s">
        <v>1175</v>
      </c>
      <c r="CC74">
        <v>41095</v>
      </c>
      <c r="CD74">
        <v>362</v>
      </c>
      <c r="CE74">
        <v>8595674548</v>
      </c>
      <c r="CF74" t="s">
        <v>100</v>
      </c>
      <c r="CG74" t="s">
        <v>101</v>
      </c>
      <c r="CH74" s="1">
        <v>33851</v>
      </c>
      <c r="CI74" t="s">
        <v>101</v>
      </c>
      <c r="CJ74" t="s">
        <v>102</v>
      </c>
      <c r="CK74" t="s">
        <v>101</v>
      </c>
      <c r="CL74" t="s">
        <v>104</v>
      </c>
      <c r="CM74" t="s">
        <v>1173</v>
      </c>
      <c r="CN74">
        <v>120</v>
      </c>
      <c r="CO74" s="1">
        <v>44621</v>
      </c>
      <c r="CP74" s="1"/>
      <c r="CV74"/>
    </row>
    <row r="75" spans="1:104" x14ac:dyDescent="0.25">
      <c r="A75" t="s">
        <v>260</v>
      </c>
      <c r="B75" s="18" t="s">
        <v>1532</v>
      </c>
      <c r="C75" s="18">
        <v>185363</v>
      </c>
      <c r="D75" t="s">
        <v>1184</v>
      </c>
      <c r="E75" t="s">
        <v>373</v>
      </c>
      <c r="F75" t="s">
        <v>374</v>
      </c>
      <c r="G75" t="s">
        <v>1548</v>
      </c>
      <c r="H75">
        <v>48.3</v>
      </c>
      <c r="I75" t="s">
        <v>150</v>
      </c>
      <c r="K75" t="s">
        <v>101</v>
      </c>
      <c r="L75" t="s">
        <v>106</v>
      </c>
      <c r="M75">
        <v>5</v>
      </c>
      <c r="N75">
        <v>5</v>
      </c>
      <c r="O75">
        <v>5</v>
      </c>
      <c r="P75">
        <v>4</v>
      </c>
      <c r="Q75">
        <v>4</v>
      </c>
      <c r="S75">
        <v>5</v>
      </c>
      <c r="U75" s="8">
        <v>5.9554999999999998</v>
      </c>
      <c r="V75" s="8">
        <v>1.3303</v>
      </c>
      <c r="W75">
        <v>59.6</v>
      </c>
      <c r="X75">
        <v>1.2283500000000001</v>
      </c>
      <c r="Y75">
        <v>2.5586500000000001</v>
      </c>
      <c r="Z75">
        <v>4.9584299999999999</v>
      </c>
      <c r="AA75">
        <v>0.84287999999999996</v>
      </c>
      <c r="AB75">
        <v>3.0899999999999999E-3</v>
      </c>
      <c r="AD75">
        <v>3.3968500000000001</v>
      </c>
      <c r="AE75">
        <v>26.7</v>
      </c>
      <c r="AG75">
        <v>1</v>
      </c>
      <c r="AJ75">
        <v>1.7366200000000001</v>
      </c>
      <c r="AK75">
        <v>0.57967999999999997</v>
      </c>
      <c r="AL75">
        <v>0.26122000000000001</v>
      </c>
      <c r="AM75">
        <v>2.5775199999999998</v>
      </c>
      <c r="AN75">
        <v>4.00441</v>
      </c>
      <c r="AO75">
        <v>1.55867</v>
      </c>
      <c r="AP75">
        <v>1.9072100000000001</v>
      </c>
      <c r="AQ75">
        <v>7.2951100000000002</v>
      </c>
      <c r="AS75">
        <v>0</v>
      </c>
      <c r="AT75">
        <v>0</v>
      </c>
      <c r="AU75">
        <v>0</v>
      </c>
      <c r="AV75">
        <v>0</v>
      </c>
      <c r="AW75" s="4">
        <v>0</v>
      </c>
      <c r="AX75">
        <v>0</v>
      </c>
      <c r="AY75">
        <v>0</v>
      </c>
      <c r="BA75" s="1">
        <v>43888</v>
      </c>
      <c r="BB75">
        <v>0</v>
      </c>
      <c r="BC75">
        <v>0</v>
      </c>
      <c r="BD75">
        <v>0</v>
      </c>
      <c r="BE75">
        <v>0</v>
      </c>
      <c r="BF75">
        <v>0</v>
      </c>
      <c r="BG75">
        <v>0</v>
      </c>
      <c r="BH75">
        <v>0</v>
      </c>
      <c r="BI75" s="1">
        <v>43440</v>
      </c>
      <c r="BJ75">
        <v>1</v>
      </c>
      <c r="BK75">
        <v>1</v>
      </c>
      <c r="BL75">
        <v>0</v>
      </c>
      <c r="BM75">
        <v>4</v>
      </c>
      <c r="BN75">
        <v>1</v>
      </c>
      <c r="BO75">
        <v>0</v>
      </c>
      <c r="BP75">
        <v>4</v>
      </c>
      <c r="BQ75" s="1">
        <v>43013</v>
      </c>
      <c r="BR75">
        <v>0</v>
      </c>
      <c r="BS75">
        <v>0</v>
      </c>
      <c r="BT75">
        <v>0</v>
      </c>
      <c r="BU75">
        <v>0</v>
      </c>
      <c r="BV75">
        <v>0</v>
      </c>
      <c r="BW75">
        <v>0</v>
      </c>
      <c r="BX75">
        <v>0</v>
      </c>
      <c r="BY75">
        <v>1.333</v>
      </c>
      <c r="CA75" t="s">
        <v>723</v>
      </c>
      <c r="CB75" t="s">
        <v>1186</v>
      </c>
      <c r="CC75">
        <v>42141</v>
      </c>
      <c r="CD75">
        <v>40</v>
      </c>
      <c r="CE75">
        <v>2706594700</v>
      </c>
      <c r="CF75" t="s">
        <v>100</v>
      </c>
      <c r="CG75" t="s">
        <v>101</v>
      </c>
      <c r="CH75" s="1">
        <v>33935</v>
      </c>
      <c r="CI75" t="s">
        <v>101</v>
      </c>
      <c r="CJ75" t="s">
        <v>102</v>
      </c>
      <c r="CK75" t="s">
        <v>101</v>
      </c>
      <c r="CL75" t="s">
        <v>104</v>
      </c>
      <c r="CM75" t="s">
        <v>1185</v>
      </c>
      <c r="CN75">
        <v>100</v>
      </c>
      <c r="CO75" s="1">
        <v>44621</v>
      </c>
      <c r="CP75" s="1"/>
      <c r="CV75"/>
      <c r="CW75">
        <v>2</v>
      </c>
    </row>
    <row r="76" spans="1:104" x14ac:dyDescent="0.25">
      <c r="A76" t="s">
        <v>260</v>
      </c>
      <c r="B76" s="18" t="s">
        <v>1532</v>
      </c>
      <c r="C76" s="18">
        <v>185461</v>
      </c>
      <c r="D76" t="s">
        <v>1393</v>
      </c>
      <c r="E76" t="s">
        <v>179</v>
      </c>
      <c r="F76" t="s">
        <v>107</v>
      </c>
      <c r="G76" t="s">
        <v>1546</v>
      </c>
      <c r="H76">
        <v>46.4</v>
      </c>
      <c r="I76" t="s">
        <v>99</v>
      </c>
      <c r="K76" t="s">
        <v>101</v>
      </c>
      <c r="L76" t="s">
        <v>106</v>
      </c>
      <c r="M76">
        <v>1</v>
      </c>
      <c r="N76">
        <v>1</v>
      </c>
      <c r="O76">
        <v>2</v>
      </c>
      <c r="P76">
        <v>4</v>
      </c>
      <c r="Q76">
        <v>4</v>
      </c>
      <c r="R76">
        <v>4</v>
      </c>
      <c r="S76">
        <v>1</v>
      </c>
      <c r="U76" s="8">
        <v>4.3158000000000003</v>
      </c>
      <c r="V76" s="8">
        <v>0.73096000000000005</v>
      </c>
      <c r="W76">
        <v>48.4</v>
      </c>
      <c r="X76">
        <v>1.87313</v>
      </c>
      <c r="Y76">
        <v>2.6040899999999998</v>
      </c>
      <c r="Z76">
        <v>3.6657500000000001</v>
      </c>
      <c r="AA76">
        <v>0.33584999999999998</v>
      </c>
      <c r="AB76">
        <v>0.10861</v>
      </c>
      <c r="AD76">
        <v>1.7117100000000001</v>
      </c>
      <c r="AE76">
        <v>33.299999999999997</v>
      </c>
      <c r="AG76">
        <v>6</v>
      </c>
      <c r="AJ76">
        <v>2.1032899999999999</v>
      </c>
      <c r="AK76">
        <v>0.78400999999999998</v>
      </c>
      <c r="AL76">
        <v>0.39332</v>
      </c>
      <c r="AM76">
        <v>3.2806199999999999</v>
      </c>
      <c r="AN76">
        <v>1.6660900000000001</v>
      </c>
      <c r="AO76">
        <v>1.7574000000000001</v>
      </c>
      <c r="AP76">
        <v>0.69599</v>
      </c>
      <c r="AQ76">
        <v>4.1535700000000002</v>
      </c>
      <c r="AS76">
        <v>0</v>
      </c>
      <c r="AT76">
        <v>1</v>
      </c>
      <c r="AU76">
        <v>0</v>
      </c>
      <c r="AV76">
        <v>2</v>
      </c>
      <c r="AW76" s="4">
        <v>14931.33</v>
      </c>
      <c r="AX76">
        <v>0</v>
      </c>
      <c r="AY76">
        <v>2</v>
      </c>
      <c r="BA76" s="1">
        <v>43587</v>
      </c>
      <c r="BB76">
        <v>4</v>
      </c>
      <c r="BC76">
        <v>4</v>
      </c>
      <c r="BD76">
        <v>2</v>
      </c>
      <c r="BE76">
        <v>133</v>
      </c>
      <c r="BF76">
        <v>1</v>
      </c>
      <c r="BG76">
        <v>0</v>
      </c>
      <c r="BH76">
        <v>133</v>
      </c>
      <c r="BI76" s="1">
        <v>43146</v>
      </c>
      <c r="BJ76">
        <v>0</v>
      </c>
      <c r="BK76">
        <v>0</v>
      </c>
      <c r="BL76">
        <v>0</v>
      </c>
      <c r="BM76">
        <v>0</v>
      </c>
      <c r="BN76">
        <v>0</v>
      </c>
      <c r="BO76">
        <v>0</v>
      </c>
      <c r="BP76">
        <v>0</v>
      </c>
      <c r="BQ76" s="1">
        <v>42719</v>
      </c>
      <c r="BR76">
        <v>2</v>
      </c>
      <c r="BS76">
        <v>2</v>
      </c>
      <c r="BT76">
        <v>0</v>
      </c>
      <c r="BU76">
        <v>16</v>
      </c>
      <c r="BV76">
        <v>1</v>
      </c>
      <c r="BW76">
        <v>0</v>
      </c>
      <c r="BX76">
        <v>16</v>
      </c>
      <c r="BY76">
        <v>69.167000000000002</v>
      </c>
      <c r="CA76" t="s">
        <v>1395</v>
      </c>
      <c r="CB76" t="s">
        <v>1396</v>
      </c>
      <c r="CC76">
        <v>40299</v>
      </c>
      <c r="CD76">
        <v>550</v>
      </c>
      <c r="CE76">
        <v>5022978590</v>
      </c>
      <c r="CF76" t="s">
        <v>100</v>
      </c>
      <c r="CG76" t="s">
        <v>101</v>
      </c>
      <c r="CH76" s="1">
        <v>38915</v>
      </c>
      <c r="CI76" t="s">
        <v>102</v>
      </c>
      <c r="CJ76" t="s">
        <v>102</v>
      </c>
      <c r="CK76" t="s">
        <v>101</v>
      </c>
      <c r="CL76" t="s">
        <v>104</v>
      </c>
      <c r="CM76" t="s">
        <v>1394</v>
      </c>
      <c r="CN76">
        <v>70</v>
      </c>
      <c r="CO76" s="1">
        <v>44621</v>
      </c>
      <c r="CP76" s="1"/>
      <c r="CS76">
        <v>12</v>
      </c>
      <c r="CV76"/>
      <c r="CX76">
        <v>12</v>
      </c>
    </row>
    <row r="77" spans="1:104" x14ac:dyDescent="0.25">
      <c r="A77" t="s">
        <v>260</v>
      </c>
      <c r="B77" s="18" t="s">
        <v>1532</v>
      </c>
      <c r="C77" s="18">
        <v>185271</v>
      </c>
      <c r="D77" t="s">
        <v>876</v>
      </c>
      <c r="E77" t="s">
        <v>373</v>
      </c>
      <c r="F77" t="s">
        <v>374</v>
      </c>
      <c r="G77" t="s">
        <v>1546</v>
      </c>
      <c r="H77">
        <v>48.3</v>
      </c>
      <c r="I77" t="s">
        <v>99</v>
      </c>
      <c r="K77" t="s">
        <v>101</v>
      </c>
      <c r="L77" t="s">
        <v>106</v>
      </c>
      <c r="M77">
        <v>3</v>
      </c>
      <c r="N77">
        <v>2</v>
      </c>
      <c r="O77">
        <v>3</v>
      </c>
      <c r="P77">
        <v>4</v>
      </c>
      <c r="Q77">
        <v>4</v>
      </c>
      <c r="R77">
        <v>5</v>
      </c>
      <c r="S77">
        <v>3</v>
      </c>
      <c r="U77" s="8">
        <v>2.92441</v>
      </c>
      <c r="V77" s="8">
        <v>0.61731000000000003</v>
      </c>
      <c r="W77">
        <v>52.2</v>
      </c>
      <c r="X77">
        <v>0.66154000000000002</v>
      </c>
      <c r="Y77">
        <v>1.27885</v>
      </c>
      <c r="Z77">
        <v>2.52752</v>
      </c>
      <c r="AA77">
        <v>0.28292</v>
      </c>
      <c r="AB77">
        <v>8.4499999999999992E-3</v>
      </c>
      <c r="AD77">
        <v>1.6455599999999999</v>
      </c>
      <c r="AE77">
        <v>44.4</v>
      </c>
      <c r="AH77">
        <v>6</v>
      </c>
      <c r="AJ77">
        <v>2.06162</v>
      </c>
      <c r="AK77">
        <v>0.78481000000000001</v>
      </c>
      <c r="AL77">
        <v>0.41876999999999998</v>
      </c>
      <c r="AM77">
        <v>3.2652000000000001</v>
      </c>
      <c r="AN77">
        <v>1.6340699999999999</v>
      </c>
      <c r="AO77">
        <v>0.62002999999999997</v>
      </c>
      <c r="AP77">
        <v>0.55206</v>
      </c>
      <c r="AQ77">
        <v>2.8277700000000001</v>
      </c>
      <c r="AS77">
        <v>1</v>
      </c>
      <c r="AT77">
        <v>0</v>
      </c>
      <c r="AU77">
        <v>0</v>
      </c>
      <c r="AV77">
        <v>1</v>
      </c>
      <c r="AW77" s="4">
        <v>650</v>
      </c>
      <c r="AX77">
        <v>0</v>
      </c>
      <c r="AY77">
        <v>1</v>
      </c>
      <c r="BA77" s="1">
        <v>43846</v>
      </c>
      <c r="BB77">
        <v>2</v>
      </c>
      <c r="BC77">
        <v>0</v>
      </c>
      <c r="BD77">
        <v>2</v>
      </c>
      <c r="BE77">
        <v>8</v>
      </c>
      <c r="BF77">
        <v>0</v>
      </c>
      <c r="BG77">
        <v>0</v>
      </c>
      <c r="BH77">
        <v>8</v>
      </c>
      <c r="BI77" s="1">
        <v>43398</v>
      </c>
      <c r="BJ77">
        <v>10</v>
      </c>
      <c r="BK77">
        <v>10</v>
      </c>
      <c r="BL77">
        <v>0</v>
      </c>
      <c r="BM77">
        <v>56</v>
      </c>
      <c r="BN77">
        <v>1</v>
      </c>
      <c r="BO77">
        <v>0</v>
      </c>
      <c r="BP77">
        <v>56</v>
      </c>
      <c r="BQ77" s="1">
        <v>42962</v>
      </c>
      <c r="BR77">
        <v>2</v>
      </c>
      <c r="BS77">
        <v>2</v>
      </c>
      <c r="BT77">
        <v>0</v>
      </c>
      <c r="BU77">
        <v>8</v>
      </c>
      <c r="BV77">
        <v>1</v>
      </c>
      <c r="BW77">
        <v>0</v>
      </c>
      <c r="BX77">
        <v>8</v>
      </c>
      <c r="BY77">
        <v>24</v>
      </c>
      <c r="CA77" t="s">
        <v>878</v>
      </c>
      <c r="CB77" t="s">
        <v>879</v>
      </c>
      <c r="CC77">
        <v>42141</v>
      </c>
      <c r="CD77">
        <v>40</v>
      </c>
      <c r="CE77">
        <v>2706518332</v>
      </c>
      <c r="CF77" t="s">
        <v>100</v>
      </c>
      <c r="CG77" t="s">
        <v>101</v>
      </c>
      <c r="CH77" s="1">
        <v>33358</v>
      </c>
      <c r="CI77" t="s">
        <v>101</v>
      </c>
      <c r="CJ77" t="s">
        <v>102</v>
      </c>
      <c r="CK77" t="s">
        <v>101</v>
      </c>
      <c r="CL77" t="s">
        <v>104</v>
      </c>
      <c r="CM77" t="s">
        <v>877</v>
      </c>
      <c r="CN77">
        <v>60</v>
      </c>
      <c r="CO77" s="1">
        <v>44621</v>
      </c>
      <c r="CP77" s="1"/>
      <c r="CV77"/>
    </row>
    <row r="78" spans="1:104" x14ac:dyDescent="0.25">
      <c r="A78" t="s">
        <v>260</v>
      </c>
      <c r="B78" s="18" t="s">
        <v>1532</v>
      </c>
      <c r="C78" s="18">
        <v>185222</v>
      </c>
      <c r="D78" t="s">
        <v>700</v>
      </c>
      <c r="E78" t="s">
        <v>702</v>
      </c>
      <c r="F78" t="s">
        <v>137</v>
      </c>
      <c r="G78" t="s">
        <v>1546</v>
      </c>
      <c r="H78">
        <v>105.9</v>
      </c>
      <c r="I78" t="s">
        <v>127</v>
      </c>
      <c r="K78" t="s">
        <v>101</v>
      </c>
      <c r="L78" t="s">
        <v>106</v>
      </c>
      <c r="M78">
        <v>2</v>
      </c>
      <c r="N78">
        <v>2</v>
      </c>
      <c r="O78">
        <v>2</v>
      </c>
      <c r="P78">
        <v>2</v>
      </c>
      <c r="Q78">
        <v>4</v>
      </c>
      <c r="R78">
        <v>1</v>
      </c>
      <c r="S78">
        <v>2</v>
      </c>
      <c r="U78" s="8">
        <v>3.1069900000000001</v>
      </c>
      <c r="V78" s="8">
        <v>0.49168000000000001</v>
      </c>
      <c r="X78">
        <v>0.87233000000000005</v>
      </c>
      <c r="Y78">
        <v>1.3640099999999999</v>
      </c>
      <c r="Z78">
        <v>2.4643999999999999</v>
      </c>
      <c r="AA78">
        <v>0.26794000000000001</v>
      </c>
      <c r="AB78">
        <v>1.523E-2</v>
      </c>
      <c r="AC78">
        <v>6</v>
      </c>
      <c r="AD78">
        <v>1.74298</v>
      </c>
      <c r="AF78">
        <v>6</v>
      </c>
      <c r="AG78">
        <v>2</v>
      </c>
      <c r="AJ78">
        <v>2.2099899999999999</v>
      </c>
      <c r="AK78">
        <v>0.89900000000000002</v>
      </c>
      <c r="AL78">
        <v>0.36795</v>
      </c>
      <c r="AM78">
        <v>3.4769299999999999</v>
      </c>
      <c r="AN78">
        <v>1.6146100000000001</v>
      </c>
      <c r="AO78">
        <v>0.71375</v>
      </c>
      <c r="AP78">
        <v>0.50044</v>
      </c>
      <c r="AQ78">
        <v>2.8213599999999999</v>
      </c>
      <c r="AS78">
        <v>0</v>
      </c>
      <c r="AT78">
        <v>1</v>
      </c>
      <c r="AU78">
        <v>0</v>
      </c>
      <c r="AV78">
        <v>7</v>
      </c>
      <c r="AW78" s="4">
        <v>19483.259999999998</v>
      </c>
      <c r="AX78">
        <v>0</v>
      </c>
      <c r="AY78">
        <v>7</v>
      </c>
      <c r="BA78" s="1">
        <v>43769</v>
      </c>
      <c r="BB78">
        <v>6</v>
      </c>
      <c r="BC78">
        <v>3</v>
      </c>
      <c r="BD78">
        <v>3</v>
      </c>
      <c r="BE78">
        <v>56</v>
      </c>
      <c r="BF78">
        <v>1</v>
      </c>
      <c r="BG78">
        <v>0</v>
      </c>
      <c r="BH78">
        <v>56</v>
      </c>
      <c r="BI78" s="1">
        <v>43384</v>
      </c>
      <c r="BJ78">
        <v>3</v>
      </c>
      <c r="BK78">
        <v>3</v>
      </c>
      <c r="BL78">
        <v>0</v>
      </c>
      <c r="BM78">
        <v>20</v>
      </c>
      <c r="BN78">
        <v>1</v>
      </c>
      <c r="BO78">
        <v>0</v>
      </c>
      <c r="BP78">
        <v>20</v>
      </c>
      <c r="BQ78" s="1">
        <v>42971</v>
      </c>
      <c r="BR78">
        <v>6</v>
      </c>
      <c r="BS78">
        <v>6</v>
      </c>
      <c r="BT78">
        <v>0</v>
      </c>
      <c r="BU78">
        <v>40</v>
      </c>
      <c r="BV78">
        <v>1</v>
      </c>
      <c r="BW78">
        <v>0</v>
      </c>
      <c r="BX78">
        <v>40</v>
      </c>
      <c r="BY78">
        <v>41.332999999999998</v>
      </c>
      <c r="CA78" t="s">
        <v>703</v>
      </c>
      <c r="CB78" t="s">
        <v>704</v>
      </c>
      <c r="CC78">
        <v>41553</v>
      </c>
      <c r="CD78">
        <v>970</v>
      </c>
      <c r="CE78">
        <v>6064568725</v>
      </c>
      <c r="CF78" t="s">
        <v>100</v>
      </c>
      <c r="CG78" t="s">
        <v>101</v>
      </c>
      <c r="CH78" s="1">
        <v>33234</v>
      </c>
      <c r="CI78" t="s">
        <v>101</v>
      </c>
      <c r="CJ78" t="s">
        <v>102</v>
      </c>
      <c r="CK78" t="s">
        <v>101</v>
      </c>
      <c r="CL78" t="s">
        <v>104</v>
      </c>
      <c r="CM78" t="s">
        <v>701</v>
      </c>
      <c r="CN78">
        <v>118</v>
      </c>
      <c r="CO78" s="1">
        <v>44621</v>
      </c>
      <c r="CP78" s="1"/>
      <c r="CV78"/>
    </row>
    <row r="79" spans="1:104" x14ac:dyDescent="0.25">
      <c r="A79" t="s">
        <v>260</v>
      </c>
      <c r="B79" s="18" t="s">
        <v>1532</v>
      </c>
      <c r="C79" s="18">
        <v>185332</v>
      </c>
      <c r="D79" t="s">
        <v>1068</v>
      </c>
      <c r="E79" t="s">
        <v>475</v>
      </c>
      <c r="F79" t="s">
        <v>238</v>
      </c>
      <c r="G79" t="s">
        <v>1546</v>
      </c>
      <c r="H79">
        <v>49.6</v>
      </c>
      <c r="I79" t="s">
        <v>108</v>
      </c>
      <c r="K79" t="s">
        <v>101</v>
      </c>
      <c r="L79" t="s">
        <v>103</v>
      </c>
      <c r="M79">
        <v>3</v>
      </c>
      <c r="N79">
        <v>3</v>
      </c>
      <c r="O79">
        <v>3</v>
      </c>
      <c r="P79">
        <v>2</v>
      </c>
      <c r="Q79">
        <v>2</v>
      </c>
      <c r="S79">
        <v>3</v>
      </c>
      <c r="U79" s="8">
        <v>3.2886299999999999</v>
      </c>
      <c r="V79" s="8">
        <v>0.55857000000000001</v>
      </c>
      <c r="W79">
        <v>46.2</v>
      </c>
      <c r="X79">
        <v>0.97885</v>
      </c>
      <c r="Y79">
        <v>1.53742</v>
      </c>
      <c r="Z79">
        <v>2.7472799999999999</v>
      </c>
      <c r="AA79">
        <v>0.30396000000000001</v>
      </c>
      <c r="AB79">
        <v>4.8300000000000003E-2</v>
      </c>
      <c r="AD79">
        <v>1.7512099999999999</v>
      </c>
      <c r="AE79">
        <v>50</v>
      </c>
      <c r="AH79">
        <v>6</v>
      </c>
      <c r="AJ79">
        <v>2.2224599999999999</v>
      </c>
      <c r="AK79">
        <v>0.72797000000000001</v>
      </c>
      <c r="AL79">
        <v>0.34151999999999999</v>
      </c>
      <c r="AM79">
        <v>3.2919499999999999</v>
      </c>
      <c r="AN79">
        <v>1.61313</v>
      </c>
      <c r="AO79">
        <v>0.98907</v>
      </c>
      <c r="AP79">
        <v>0.61251</v>
      </c>
      <c r="AQ79">
        <v>3.1541100000000002</v>
      </c>
      <c r="AS79">
        <v>2</v>
      </c>
      <c r="AT79">
        <v>0</v>
      </c>
      <c r="AU79">
        <v>4</v>
      </c>
      <c r="AV79">
        <v>1</v>
      </c>
      <c r="AW79" s="4">
        <v>650</v>
      </c>
      <c r="AX79">
        <v>0</v>
      </c>
      <c r="AY79">
        <v>1</v>
      </c>
      <c r="BA79" s="1">
        <v>43678</v>
      </c>
      <c r="BB79">
        <v>2</v>
      </c>
      <c r="BC79">
        <v>1</v>
      </c>
      <c r="BD79">
        <v>0</v>
      </c>
      <c r="BE79">
        <v>12</v>
      </c>
      <c r="BF79">
        <v>1</v>
      </c>
      <c r="BG79">
        <v>0</v>
      </c>
      <c r="BH79">
        <v>12</v>
      </c>
      <c r="BI79" s="1">
        <v>43279</v>
      </c>
      <c r="BJ79">
        <v>6</v>
      </c>
      <c r="BK79">
        <v>3</v>
      </c>
      <c r="BL79">
        <v>3</v>
      </c>
      <c r="BM79">
        <v>40</v>
      </c>
      <c r="BN79">
        <v>1</v>
      </c>
      <c r="BO79">
        <v>0</v>
      </c>
      <c r="BP79">
        <v>40</v>
      </c>
      <c r="BQ79" s="1">
        <v>42915</v>
      </c>
      <c r="BR79">
        <v>2</v>
      </c>
      <c r="BS79">
        <v>1</v>
      </c>
      <c r="BT79">
        <v>1</v>
      </c>
      <c r="BU79">
        <v>12</v>
      </c>
      <c r="BV79">
        <v>1</v>
      </c>
      <c r="BW79">
        <v>0</v>
      </c>
      <c r="BX79">
        <v>12</v>
      </c>
      <c r="BY79">
        <v>21.332999999999998</v>
      </c>
      <c r="CA79" t="s">
        <v>1070</v>
      </c>
      <c r="CB79" t="s">
        <v>1071</v>
      </c>
      <c r="CC79">
        <v>41031</v>
      </c>
      <c r="CD79">
        <v>480</v>
      </c>
      <c r="CE79">
        <v>8592342050</v>
      </c>
      <c r="CF79" t="s">
        <v>100</v>
      </c>
      <c r="CG79" t="s">
        <v>101</v>
      </c>
      <c r="CH79" s="1">
        <v>33695</v>
      </c>
      <c r="CI79" t="s">
        <v>101</v>
      </c>
      <c r="CJ79" t="s">
        <v>102</v>
      </c>
      <c r="CK79" t="s">
        <v>101</v>
      </c>
      <c r="CL79" t="s">
        <v>104</v>
      </c>
      <c r="CM79" t="s">
        <v>1069</v>
      </c>
      <c r="CN79">
        <v>54</v>
      </c>
      <c r="CO79" s="1">
        <v>44621</v>
      </c>
      <c r="CP79" s="1"/>
      <c r="CV79"/>
      <c r="CW79">
        <v>2</v>
      </c>
    </row>
    <row r="80" spans="1:104" x14ac:dyDescent="0.25">
      <c r="A80" t="s">
        <v>260</v>
      </c>
      <c r="B80" s="18" t="s">
        <v>1532</v>
      </c>
      <c r="C80" s="18">
        <v>185265</v>
      </c>
      <c r="D80" t="s">
        <v>849</v>
      </c>
      <c r="E80" t="s">
        <v>851</v>
      </c>
      <c r="F80" t="s">
        <v>163</v>
      </c>
      <c r="G80" t="s">
        <v>1546</v>
      </c>
      <c r="H80">
        <v>85.1</v>
      </c>
      <c r="I80" t="s">
        <v>99</v>
      </c>
      <c r="K80" t="s">
        <v>101</v>
      </c>
      <c r="L80" t="s">
        <v>106</v>
      </c>
      <c r="M80">
        <v>1</v>
      </c>
      <c r="N80">
        <v>2</v>
      </c>
      <c r="O80">
        <v>2</v>
      </c>
      <c r="P80">
        <v>1</v>
      </c>
      <c r="Q80">
        <v>1</v>
      </c>
      <c r="R80">
        <v>1</v>
      </c>
      <c r="S80">
        <v>2</v>
      </c>
      <c r="U80" s="8">
        <v>3.1184400000000001</v>
      </c>
      <c r="V80" s="8">
        <v>0.42798000000000003</v>
      </c>
      <c r="X80">
        <v>0.94413999999999998</v>
      </c>
      <c r="Y80">
        <v>1.37212</v>
      </c>
      <c r="Z80">
        <v>2.6362299999999999</v>
      </c>
      <c r="AA80">
        <v>0.21525</v>
      </c>
      <c r="AB80">
        <v>7.3200000000000001E-3</v>
      </c>
      <c r="AC80">
        <v>6</v>
      </c>
      <c r="AD80">
        <v>1.7463299999999999</v>
      </c>
      <c r="AF80">
        <v>6</v>
      </c>
      <c r="AG80">
        <v>2</v>
      </c>
      <c r="AJ80">
        <v>1.96086</v>
      </c>
      <c r="AK80">
        <v>0.76053999999999999</v>
      </c>
      <c r="AL80">
        <v>0.38784999999999997</v>
      </c>
      <c r="AM80">
        <v>3.1092499999999998</v>
      </c>
      <c r="AN80">
        <v>1.82324</v>
      </c>
      <c r="AO80">
        <v>0.91313999999999995</v>
      </c>
      <c r="AP80">
        <v>0.41326000000000002</v>
      </c>
      <c r="AQ80">
        <v>3.1666400000000001</v>
      </c>
      <c r="AS80">
        <v>5</v>
      </c>
      <c r="AT80">
        <v>1</v>
      </c>
      <c r="AU80">
        <v>2</v>
      </c>
      <c r="AV80">
        <v>0</v>
      </c>
      <c r="AW80" s="4">
        <v>0</v>
      </c>
      <c r="AX80">
        <v>0</v>
      </c>
      <c r="AY80">
        <v>0</v>
      </c>
      <c r="BA80" s="1">
        <v>43678</v>
      </c>
      <c r="BB80">
        <v>11</v>
      </c>
      <c r="BC80">
        <v>8</v>
      </c>
      <c r="BD80">
        <v>3</v>
      </c>
      <c r="BE80">
        <v>48</v>
      </c>
      <c r="BF80">
        <v>1</v>
      </c>
      <c r="BG80">
        <v>0</v>
      </c>
      <c r="BH80">
        <v>48</v>
      </c>
      <c r="BI80" s="1">
        <v>43307</v>
      </c>
      <c r="BJ80">
        <v>7</v>
      </c>
      <c r="BK80">
        <v>5</v>
      </c>
      <c r="BL80">
        <v>2</v>
      </c>
      <c r="BM80">
        <v>28</v>
      </c>
      <c r="BN80">
        <v>1</v>
      </c>
      <c r="BO80">
        <v>0</v>
      </c>
      <c r="BP80">
        <v>28</v>
      </c>
      <c r="BQ80" s="1">
        <v>42950</v>
      </c>
      <c r="BR80">
        <v>4</v>
      </c>
      <c r="BS80">
        <v>2</v>
      </c>
      <c r="BT80">
        <v>2</v>
      </c>
      <c r="BU80">
        <v>16</v>
      </c>
      <c r="BV80">
        <v>1</v>
      </c>
      <c r="BW80">
        <v>0</v>
      </c>
      <c r="BX80">
        <v>16</v>
      </c>
      <c r="BY80">
        <v>36</v>
      </c>
      <c r="CA80" t="s">
        <v>852</v>
      </c>
      <c r="CB80" t="s">
        <v>853</v>
      </c>
      <c r="CC80">
        <v>41097</v>
      </c>
      <c r="CD80">
        <v>400</v>
      </c>
      <c r="CE80">
        <v>8598247803</v>
      </c>
      <c r="CF80" t="s">
        <v>100</v>
      </c>
      <c r="CG80" t="s">
        <v>101</v>
      </c>
      <c r="CH80" s="1">
        <v>33350</v>
      </c>
      <c r="CI80" t="s">
        <v>101</v>
      </c>
      <c r="CJ80" t="s">
        <v>102</v>
      </c>
      <c r="CK80" t="s">
        <v>101</v>
      </c>
      <c r="CL80" t="s">
        <v>104</v>
      </c>
      <c r="CM80" t="s">
        <v>850</v>
      </c>
      <c r="CN80">
        <v>95</v>
      </c>
      <c r="CO80" s="1">
        <v>44621</v>
      </c>
      <c r="CP80" s="1"/>
      <c r="CV80"/>
    </row>
    <row r="81" spans="1:102" x14ac:dyDescent="0.25">
      <c r="A81" t="s">
        <v>260</v>
      </c>
      <c r="B81" s="18" t="s">
        <v>1532</v>
      </c>
      <c r="C81" s="18">
        <v>185177</v>
      </c>
      <c r="D81" t="s">
        <v>587</v>
      </c>
      <c r="E81" t="s">
        <v>589</v>
      </c>
      <c r="F81" t="s">
        <v>590</v>
      </c>
      <c r="G81" t="s">
        <v>1547</v>
      </c>
      <c r="H81">
        <v>66.099999999999994</v>
      </c>
      <c r="I81" t="s">
        <v>123</v>
      </c>
      <c r="K81" t="s">
        <v>101</v>
      </c>
      <c r="L81" t="s">
        <v>103</v>
      </c>
      <c r="M81">
        <v>2</v>
      </c>
      <c r="N81">
        <v>2</v>
      </c>
      <c r="O81">
        <v>2</v>
      </c>
      <c r="P81">
        <v>4</v>
      </c>
      <c r="Q81">
        <v>3</v>
      </c>
      <c r="R81">
        <v>5</v>
      </c>
      <c r="S81">
        <v>2</v>
      </c>
      <c r="U81" s="8">
        <v>4.08718</v>
      </c>
      <c r="V81" s="8">
        <v>0.48331000000000002</v>
      </c>
      <c r="W81">
        <v>60.5</v>
      </c>
      <c r="X81">
        <v>0.79554000000000002</v>
      </c>
      <c r="Y81">
        <v>1.2788600000000001</v>
      </c>
      <c r="Z81">
        <v>3.5803699999999998</v>
      </c>
      <c r="AA81">
        <v>0.22567999999999999</v>
      </c>
      <c r="AB81">
        <v>6.787E-2</v>
      </c>
      <c r="AD81">
        <v>2.8083300000000002</v>
      </c>
      <c r="AE81">
        <v>45.5</v>
      </c>
      <c r="AG81">
        <v>0</v>
      </c>
      <c r="AJ81">
        <v>2.1559900000000001</v>
      </c>
      <c r="AK81">
        <v>0.78913</v>
      </c>
      <c r="AL81">
        <v>0.40023999999999998</v>
      </c>
      <c r="AM81">
        <v>3.3453599999999999</v>
      </c>
      <c r="AN81">
        <v>2.6666500000000002</v>
      </c>
      <c r="AO81">
        <v>0.74155000000000004</v>
      </c>
      <c r="AP81">
        <v>0.45223000000000002</v>
      </c>
      <c r="AQ81">
        <v>3.8574199999999998</v>
      </c>
      <c r="AS81">
        <v>5</v>
      </c>
      <c r="AT81">
        <v>1</v>
      </c>
      <c r="AU81">
        <v>0</v>
      </c>
      <c r="AV81">
        <v>0</v>
      </c>
      <c r="AW81" s="4">
        <v>0</v>
      </c>
      <c r="AX81">
        <v>0</v>
      </c>
      <c r="AY81">
        <v>0</v>
      </c>
      <c r="BA81" s="1">
        <v>43812</v>
      </c>
      <c r="BB81">
        <v>5</v>
      </c>
      <c r="BC81">
        <v>0</v>
      </c>
      <c r="BD81">
        <v>5</v>
      </c>
      <c r="BE81">
        <v>28</v>
      </c>
      <c r="BF81">
        <v>0</v>
      </c>
      <c r="BG81">
        <v>0</v>
      </c>
      <c r="BH81">
        <v>28</v>
      </c>
      <c r="BI81" s="1">
        <v>43363</v>
      </c>
      <c r="BJ81">
        <v>9</v>
      </c>
      <c r="BK81">
        <v>9</v>
      </c>
      <c r="BL81">
        <v>0</v>
      </c>
      <c r="BM81">
        <v>52</v>
      </c>
      <c r="BN81">
        <v>1</v>
      </c>
      <c r="BO81">
        <v>0</v>
      </c>
      <c r="BP81">
        <v>52</v>
      </c>
      <c r="BQ81" s="1">
        <v>42936</v>
      </c>
      <c r="BR81">
        <v>7</v>
      </c>
      <c r="BS81">
        <v>3</v>
      </c>
      <c r="BT81">
        <v>4</v>
      </c>
      <c r="BU81">
        <v>24</v>
      </c>
      <c r="BV81">
        <v>1</v>
      </c>
      <c r="BW81">
        <v>0</v>
      </c>
      <c r="BX81">
        <v>24</v>
      </c>
      <c r="BY81">
        <v>35.332999999999998</v>
      </c>
      <c r="CA81" t="s">
        <v>591</v>
      </c>
      <c r="CB81" t="s">
        <v>592</v>
      </c>
      <c r="CC81">
        <v>42754</v>
      </c>
      <c r="CD81">
        <v>420</v>
      </c>
      <c r="CE81">
        <v>2702594028</v>
      </c>
      <c r="CF81" t="s">
        <v>100</v>
      </c>
      <c r="CG81" t="s">
        <v>101</v>
      </c>
      <c r="CH81" s="1">
        <v>31156</v>
      </c>
      <c r="CI81" t="s">
        <v>101</v>
      </c>
      <c r="CJ81" t="s">
        <v>102</v>
      </c>
      <c r="CK81" t="s">
        <v>101</v>
      </c>
      <c r="CL81" t="s">
        <v>104</v>
      </c>
      <c r="CM81" t="s">
        <v>588</v>
      </c>
      <c r="CN81">
        <v>72</v>
      </c>
      <c r="CO81" s="1">
        <v>44621</v>
      </c>
      <c r="CP81" s="1"/>
      <c r="CV81"/>
    </row>
    <row r="82" spans="1:102" x14ac:dyDescent="0.25">
      <c r="A82" t="s">
        <v>260</v>
      </c>
      <c r="B82" s="18" t="s">
        <v>1532</v>
      </c>
      <c r="C82" s="18">
        <v>185341</v>
      </c>
      <c r="D82" t="s">
        <v>1108</v>
      </c>
      <c r="E82" t="s">
        <v>465</v>
      </c>
      <c r="F82" t="s">
        <v>466</v>
      </c>
      <c r="G82" t="s">
        <v>1546</v>
      </c>
      <c r="H82">
        <v>49.7</v>
      </c>
      <c r="I82" t="s">
        <v>99</v>
      </c>
      <c r="K82" t="s">
        <v>101</v>
      </c>
      <c r="L82" t="s">
        <v>106</v>
      </c>
      <c r="M82">
        <v>4</v>
      </c>
      <c r="N82">
        <v>2</v>
      </c>
      <c r="O82">
        <v>4</v>
      </c>
      <c r="P82">
        <v>2</v>
      </c>
      <c r="Q82">
        <v>3</v>
      </c>
      <c r="R82">
        <v>2</v>
      </c>
      <c r="S82">
        <v>2</v>
      </c>
      <c r="U82" s="8">
        <v>2.9905300000000001</v>
      </c>
      <c r="V82" s="8">
        <v>0.49119000000000002</v>
      </c>
      <c r="W82">
        <v>86.1</v>
      </c>
      <c r="X82">
        <v>0.57338999999999996</v>
      </c>
      <c r="Y82">
        <v>1.0645800000000001</v>
      </c>
      <c r="Z82">
        <v>2.4007700000000001</v>
      </c>
      <c r="AA82">
        <v>0.19925000000000001</v>
      </c>
      <c r="AB82">
        <v>4.1919999999999999E-2</v>
      </c>
      <c r="AD82">
        <v>1.9259500000000001</v>
      </c>
      <c r="AE82">
        <v>92.9</v>
      </c>
      <c r="AG82">
        <v>1</v>
      </c>
      <c r="AJ82">
        <v>2.1341800000000002</v>
      </c>
      <c r="AK82">
        <v>0.79625000000000001</v>
      </c>
      <c r="AL82">
        <v>0.41264000000000001</v>
      </c>
      <c r="AM82">
        <v>3.34307</v>
      </c>
      <c r="AN82">
        <v>1.84748</v>
      </c>
      <c r="AO82">
        <v>0.52969999999999995</v>
      </c>
      <c r="AP82">
        <v>0.44579000000000002</v>
      </c>
      <c r="AQ82">
        <v>2.8243499999999999</v>
      </c>
      <c r="AS82">
        <v>1</v>
      </c>
      <c r="AT82">
        <v>0</v>
      </c>
      <c r="AU82">
        <v>1</v>
      </c>
      <c r="AV82">
        <v>1</v>
      </c>
      <c r="AW82" s="4">
        <v>13000</v>
      </c>
      <c r="AX82">
        <v>1</v>
      </c>
      <c r="AY82">
        <v>2</v>
      </c>
      <c r="BA82" s="1">
        <v>44091</v>
      </c>
      <c r="BB82">
        <v>4</v>
      </c>
      <c r="BC82">
        <v>4</v>
      </c>
      <c r="BD82">
        <v>0</v>
      </c>
      <c r="BE82">
        <v>16</v>
      </c>
      <c r="BF82">
        <v>1</v>
      </c>
      <c r="BG82">
        <v>0</v>
      </c>
      <c r="BH82">
        <v>16</v>
      </c>
      <c r="BI82" s="1">
        <v>43454</v>
      </c>
      <c r="BJ82">
        <v>4</v>
      </c>
      <c r="BK82">
        <v>3</v>
      </c>
      <c r="BL82">
        <v>0</v>
      </c>
      <c r="BM82">
        <v>20</v>
      </c>
      <c r="BN82">
        <v>1</v>
      </c>
      <c r="BO82">
        <v>0</v>
      </c>
      <c r="BP82">
        <v>20</v>
      </c>
      <c r="BQ82" s="1">
        <v>43027</v>
      </c>
      <c r="BR82">
        <v>2</v>
      </c>
      <c r="BS82">
        <v>1</v>
      </c>
      <c r="BT82">
        <v>1</v>
      </c>
      <c r="BU82">
        <v>8</v>
      </c>
      <c r="BV82">
        <v>1</v>
      </c>
      <c r="BW82">
        <v>0</v>
      </c>
      <c r="BX82">
        <v>8</v>
      </c>
      <c r="BY82">
        <v>16</v>
      </c>
      <c r="CA82" t="s">
        <v>1110</v>
      </c>
      <c r="CB82" t="s">
        <v>1111</v>
      </c>
      <c r="CC82">
        <v>42066</v>
      </c>
      <c r="CD82">
        <v>410</v>
      </c>
      <c r="CE82">
        <v>2702476477</v>
      </c>
      <c r="CF82" t="s">
        <v>100</v>
      </c>
      <c r="CG82" t="s">
        <v>101</v>
      </c>
      <c r="CH82" s="1">
        <v>33786</v>
      </c>
      <c r="CI82" t="s">
        <v>101</v>
      </c>
      <c r="CJ82" t="s">
        <v>101</v>
      </c>
      <c r="CK82" t="s">
        <v>101</v>
      </c>
      <c r="CL82" t="s">
        <v>104</v>
      </c>
      <c r="CM82" t="s">
        <v>1109</v>
      </c>
      <c r="CN82">
        <v>60</v>
      </c>
      <c r="CO82" s="1">
        <v>44621</v>
      </c>
      <c r="CP82" s="1"/>
      <c r="CV82"/>
    </row>
    <row r="83" spans="1:102" x14ac:dyDescent="0.25">
      <c r="A83" t="s">
        <v>260</v>
      </c>
      <c r="B83" s="18" t="s">
        <v>1532</v>
      </c>
      <c r="C83" s="18">
        <v>185257</v>
      </c>
      <c r="D83" t="s">
        <v>818</v>
      </c>
      <c r="E83" t="s">
        <v>236</v>
      </c>
      <c r="F83" t="s">
        <v>820</v>
      </c>
      <c r="G83" t="s">
        <v>1546</v>
      </c>
      <c r="H83">
        <v>89.3</v>
      </c>
      <c r="I83" t="s">
        <v>99</v>
      </c>
      <c r="K83" t="s">
        <v>101</v>
      </c>
      <c r="L83" t="s">
        <v>106</v>
      </c>
      <c r="M83">
        <v>3</v>
      </c>
      <c r="N83">
        <v>3</v>
      </c>
      <c r="O83">
        <v>3</v>
      </c>
      <c r="P83">
        <v>4</v>
      </c>
      <c r="Q83">
        <v>4</v>
      </c>
      <c r="R83">
        <v>4</v>
      </c>
      <c r="S83">
        <v>4</v>
      </c>
      <c r="U83" s="8">
        <v>3.4192</v>
      </c>
      <c r="V83" s="8">
        <v>0.88282000000000005</v>
      </c>
      <c r="W83">
        <v>50.5</v>
      </c>
      <c r="X83">
        <v>0.55288000000000004</v>
      </c>
      <c r="Y83">
        <v>1.4357</v>
      </c>
      <c r="Z83">
        <v>2.79216</v>
      </c>
      <c r="AA83">
        <v>0.70596000000000003</v>
      </c>
      <c r="AB83">
        <v>5.6259999999999998E-2</v>
      </c>
      <c r="AD83">
        <v>1.98349</v>
      </c>
      <c r="AE83">
        <v>15.8</v>
      </c>
      <c r="AG83">
        <v>0</v>
      </c>
      <c r="AJ83">
        <v>2.3218100000000002</v>
      </c>
      <c r="AK83">
        <v>0.75134000000000001</v>
      </c>
      <c r="AL83">
        <v>0.34905999999999998</v>
      </c>
      <c r="AM83">
        <v>3.4222199999999998</v>
      </c>
      <c r="AN83">
        <v>1.74892</v>
      </c>
      <c r="AO83">
        <v>0.54127000000000003</v>
      </c>
      <c r="AP83">
        <v>0.94716</v>
      </c>
      <c r="AQ83">
        <v>3.1545100000000001</v>
      </c>
      <c r="AS83">
        <v>0</v>
      </c>
      <c r="AT83">
        <v>0</v>
      </c>
      <c r="AU83">
        <v>1</v>
      </c>
      <c r="AV83">
        <v>0</v>
      </c>
      <c r="AW83" s="4">
        <v>0</v>
      </c>
      <c r="AX83">
        <v>0</v>
      </c>
      <c r="AY83">
        <v>0</v>
      </c>
      <c r="BA83" s="1">
        <v>43608</v>
      </c>
      <c r="BB83">
        <v>3</v>
      </c>
      <c r="BC83">
        <v>3</v>
      </c>
      <c r="BD83">
        <v>0</v>
      </c>
      <c r="BE83">
        <v>12</v>
      </c>
      <c r="BF83">
        <v>1</v>
      </c>
      <c r="BG83">
        <v>0</v>
      </c>
      <c r="BH83">
        <v>12</v>
      </c>
      <c r="BI83" s="1">
        <v>43167</v>
      </c>
      <c r="BJ83">
        <v>3</v>
      </c>
      <c r="BK83">
        <v>2</v>
      </c>
      <c r="BL83">
        <v>0</v>
      </c>
      <c r="BM83">
        <v>20</v>
      </c>
      <c r="BN83">
        <v>1</v>
      </c>
      <c r="BO83">
        <v>0</v>
      </c>
      <c r="BP83">
        <v>20</v>
      </c>
      <c r="BQ83" s="1">
        <v>42712</v>
      </c>
      <c r="BR83">
        <v>8</v>
      </c>
      <c r="BS83">
        <v>8</v>
      </c>
      <c r="BT83">
        <v>0</v>
      </c>
      <c r="BU83">
        <v>48</v>
      </c>
      <c r="BV83">
        <v>1</v>
      </c>
      <c r="BW83">
        <v>0</v>
      </c>
      <c r="BX83">
        <v>48</v>
      </c>
      <c r="BY83">
        <v>20.667000000000002</v>
      </c>
      <c r="CA83" t="s">
        <v>821</v>
      </c>
      <c r="CB83" t="s">
        <v>822</v>
      </c>
      <c r="CC83">
        <v>42743</v>
      </c>
      <c r="CD83">
        <v>421</v>
      </c>
      <c r="CE83">
        <v>2709324241</v>
      </c>
      <c r="CF83" t="s">
        <v>100</v>
      </c>
      <c r="CG83" t="s">
        <v>101</v>
      </c>
      <c r="CH83" s="1">
        <v>33390</v>
      </c>
      <c r="CI83" t="s">
        <v>101</v>
      </c>
      <c r="CJ83" t="s">
        <v>102</v>
      </c>
      <c r="CK83" t="s">
        <v>101</v>
      </c>
      <c r="CL83" t="s">
        <v>104</v>
      </c>
      <c r="CM83" t="s">
        <v>819</v>
      </c>
      <c r="CN83">
        <v>118</v>
      </c>
      <c r="CO83" s="1">
        <v>44621</v>
      </c>
      <c r="CP83" s="1"/>
      <c r="CV83"/>
    </row>
    <row r="84" spans="1:102" x14ac:dyDescent="0.25">
      <c r="A84" t="s">
        <v>260</v>
      </c>
      <c r="B84" s="18" t="s">
        <v>1532</v>
      </c>
      <c r="C84" s="18">
        <v>185317</v>
      </c>
      <c r="D84" t="s">
        <v>1021</v>
      </c>
      <c r="E84" t="s">
        <v>136</v>
      </c>
      <c r="F84" t="s">
        <v>276</v>
      </c>
      <c r="G84" t="s">
        <v>1546</v>
      </c>
      <c r="H84">
        <v>56.3</v>
      </c>
      <c r="I84" t="s">
        <v>99</v>
      </c>
      <c r="K84" t="s">
        <v>101</v>
      </c>
      <c r="L84" t="s">
        <v>106</v>
      </c>
      <c r="M84">
        <v>3</v>
      </c>
      <c r="N84">
        <v>2</v>
      </c>
      <c r="O84">
        <v>3</v>
      </c>
      <c r="P84">
        <v>2</v>
      </c>
      <c r="Q84">
        <v>3</v>
      </c>
      <c r="R84">
        <v>2</v>
      </c>
      <c r="S84">
        <v>2</v>
      </c>
      <c r="U84" s="8">
        <v>3.2454200000000002</v>
      </c>
      <c r="V84" s="8">
        <v>0.42163</v>
      </c>
      <c r="W84">
        <v>60.7</v>
      </c>
      <c r="X84">
        <v>0.65003</v>
      </c>
      <c r="Y84">
        <v>1.0716600000000001</v>
      </c>
      <c r="Z84">
        <v>3.0368499999999998</v>
      </c>
      <c r="AA84">
        <v>0.18537000000000001</v>
      </c>
      <c r="AB84">
        <v>7.4380000000000002E-2</v>
      </c>
      <c r="AD84">
        <v>2.1737600000000001</v>
      </c>
      <c r="AE84">
        <v>66.7</v>
      </c>
      <c r="AG84">
        <v>3</v>
      </c>
      <c r="AJ84">
        <v>2.2767300000000001</v>
      </c>
      <c r="AK84">
        <v>0.83250999999999997</v>
      </c>
      <c r="AL84">
        <v>0.44716</v>
      </c>
      <c r="AM84">
        <v>3.5564</v>
      </c>
      <c r="AN84">
        <v>1.9546399999999999</v>
      </c>
      <c r="AO84">
        <v>0.57433999999999996</v>
      </c>
      <c r="AP84">
        <v>0.35311999999999999</v>
      </c>
      <c r="AQ84">
        <v>2.8812199999999999</v>
      </c>
      <c r="AS84">
        <v>0</v>
      </c>
      <c r="AT84">
        <v>4</v>
      </c>
      <c r="AU84">
        <v>0</v>
      </c>
      <c r="AV84">
        <v>0</v>
      </c>
      <c r="AW84" s="4">
        <v>0</v>
      </c>
      <c r="AX84">
        <v>0</v>
      </c>
      <c r="AY84">
        <v>0</v>
      </c>
      <c r="BA84" s="1">
        <v>43587</v>
      </c>
      <c r="BB84">
        <v>2</v>
      </c>
      <c r="BC84">
        <v>2</v>
      </c>
      <c r="BD84">
        <v>0</v>
      </c>
      <c r="BE84">
        <v>20</v>
      </c>
      <c r="BF84">
        <v>1</v>
      </c>
      <c r="BG84">
        <v>0</v>
      </c>
      <c r="BH84">
        <v>20</v>
      </c>
      <c r="BI84" s="1">
        <v>43188</v>
      </c>
      <c r="BJ84">
        <v>1</v>
      </c>
      <c r="BK84">
        <v>1</v>
      </c>
      <c r="BL84">
        <v>0</v>
      </c>
      <c r="BM84">
        <v>16</v>
      </c>
      <c r="BN84">
        <v>1</v>
      </c>
      <c r="BO84">
        <v>0</v>
      </c>
      <c r="BP84">
        <v>16</v>
      </c>
      <c r="BQ84" s="1">
        <v>42796</v>
      </c>
      <c r="BR84">
        <v>9</v>
      </c>
      <c r="BS84">
        <v>1</v>
      </c>
      <c r="BT84">
        <v>8</v>
      </c>
      <c r="BU84">
        <v>48</v>
      </c>
      <c r="BV84">
        <v>1</v>
      </c>
      <c r="BW84">
        <v>0</v>
      </c>
      <c r="BX84">
        <v>48</v>
      </c>
      <c r="BY84">
        <v>23.332999999999998</v>
      </c>
      <c r="CA84" t="s">
        <v>1023</v>
      </c>
      <c r="CB84" t="s">
        <v>1024</v>
      </c>
      <c r="CC84">
        <v>42345</v>
      </c>
      <c r="CD84">
        <v>880</v>
      </c>
      <c r="CE84">
        <v>2703381523</v>
      </c>
      <c r="CF84" t="s">
        <v>100</v>
      </c>
      <c r="CG84" t="s">
        <v>101</v>
      </c>
      <c r="CH84" s="1">
        <v>33635</v>
      </c>
      <c r="CI84" t="s">
        <v>101</v>
      </c>
      <c r="CJ84" t="s">
        <v>102</v>
      </c>
      <c r="CK84" t="s">
        <v>101</v>
      </c>
      <c r="CL84" t="s">
        <v>104</v>
      </c>
      <c r="CM84" t="s">
        <v>1022</v>
      </c>
      <c r="CN84">
        <v>62</v>
      </c>
      <c r="CO84" s="1">
        <v>44621</v>
      </c>
      <c r="CP84" s="1"/>
      <c r="CV84"/>
    </row>
    <row r="85" spans="1:102" x14ac:dyDescent="0.25">
      <c r="A85" t="s">
        <v>260</v>
      </c>
      <c r="B85" s="18" t="s">
        <v>1532</v>
      </c>
      <c r="C85" s="18">
        <v>185187</v>
      </c>
      <c r="D85" t="s">
        <v>605</v>
      </c>
      <c r="E85" t="s">
        <v>322</v>
      </c>
      <c r="F85" t="s">
        <v>195</v>
      </c>
      <c r="G85" t="s">
        <v>1546</v>
      </c>
      <c r="H85">
        <v>112.5</v>
      </c>
      <c r="I85" t="s">
        <v>99</v>
      </c>
      <c r="K85" t="s">
        <v>101</v>
      </c>
      <c r="L85" t="s">
        <v>106</v>
      </c>
      <c r="M85">
        <v>4</v>
      </c>
      <c r="N85">
        <v>3</v>
      </c>
      <c r="O85">
        <v>4</v>
      </c>
      <c r="P85">
        <v>4</v>
      </c>
      <c r="Q85">
        <v>3</v>
      </c>
      <c r="R85">
        <v>5</v>
      </c>
      <c r="S85">
        <v>3</v>
      </c>
      <c r="U85" s="8">
        <v>3.43804</v>
      </c>
      <c r="V85" s="8">
        <v>0.69620000000000004</v>
      </c>
      <c r="W85">
        <v>68.400000000000006</v>
      </c>
      <c r="X85">
        <v>0.77068999999999999</v>
      </c>
      <c r="Y85">
        <v>1.4669000000000001</v>
      </c>
      <c r="Z85">
        <v>2.9790399999999999</v>
      </c>
      <c r="AA85">
        <v>0.56930000000000003</v>
      </c>
      <c r="AB85">
        <v>7.374E-2</v>
      </c>
      <c r="AD85">
        <v>1.97115</v>
      </c>
      <c r="AE85">
        <v>50</v>
      </c>
      <c r="AG85">
        <v>1</v>
      </c>
      <c r="AJ85">
        <v>2.0804100000000001</v>
      </c>
      <c r="AK85">
        <v>0.78222000000000003</v>
      </c>
      <c r="AL85">
        <v>0.42214000000000002</v>
      </c>
      <c r="AM85">
        <v>3.28477</v>
      </c>
      <c r="AN85">
        <v>1.93971</v>
      </c>
      <c r="AO85">
        <v>0.72472999999999999</v>
      </c>
      <c r="AP85">
        <v>0.61763999999999997</v>
      </c>
      <c r="AQ85">
        <v>3.30463</v>
      </c>
      <c r="AS85">
        <v>0</v>
      </c>
      <c r="AT85">
        <v>2</v>
      </c>
      <c r="AU85">
        <v>0</v>
      </c>
      <c r="AV85">
        <v>0</v>
      </c>
      <c r="AW85" s="4">
        <v>0</v>
      </c>
      <c r="AX85">
        <v>0</v>
      </c>
      <c r="AY85">
        <v>0</v>
      </c>
      <c r="BA85" s="1">
        <v>43749</v>
      </c>
      <c r="BB85">
        <v>4</v>
      </c>
      <c r="BC85">
        <v>2</v>
      </c>
      <c r="BD85">
        <v>2</v>
      </c>
      <c r="BE85">
        <v>16</v>
      </c>
      <c r="BF85">
        <v>1</v>
      </c>
      <c r="BG85">
        <v>0</v>
      </c>
      <c r="BH85">
        <v>16</v>
      </c>
      <c r="BI85" s="1">
        <v>43300</v>
      </c>
      <c r="BJ85">
        <v>4</v>
      </c>
      <c r="BK85">
        <v>4</v>
      </c>
      <c r="BL85">
        <v>0</v>
      </c>
      <c r="BM85">
        <v>16</v>
      </c>
      <c r="BN85">
        <v>1</v>
      </c>
      <c r="BO85">
        <v>0</v>
      </c>
      <c r="BP85">
        <v>16</v>
      </c>
      <c r="BQ85" s="1">
        <v>42880</v>
      </c>
      <c r="BR85">
        <v>5</v>
      </c>
      <c r="BS85">
        <v>2</v>
      </c>
      <c r="BT85">
        <v>3</v>
      </c>
      <c r="BU85">
        <v>24</v>
      </c>
      <c r="BV85">
        <v>1</v>
      </c>
      <c r="BW85">
        <v>0</v>
      </c>
      <c r="BX85">
        <v>24</v>
      </c>
      <c r="BY85">
        <v>17.332999999999998</v>
      </c>
      <c r="CA85" t="s">
        <v>607</v>
      </c>
      <c r="CB85" t="s">
        <v>608</v>
      </c>
      <c r="CC85">
        <v>42104</v>
      </c>
      <c r="CD85">
        <v>986</v>
      </c>
      <c r="CE85">
        <v>2707821125</v>
      </c>
      <c r="CF85" t="s">
        <v>100</v>
      </c>
      <c r="CG85" t="s">
        <v>101</v>
      </c>
      <c r="CH85" s="1">
        <v>32086</v>
      </c>
      <c r="CI85" t="s">
        <v>101</v>
      </c>
      <c r="CJ85" t="s">
        <v>102</v>
      </c>
      <c r="CK85" t="s">
        <v>101</v>
      </c>
      <c r="CL85" t="s">
        <v>104</v>
      </c>
      <c r="CM85" t="s">
        <v>606</v>
      </c>
      <c r="CN85">
        <v>128</v>
      </c>
      <c r="CO85" s="1">
        <v>44621</v>
      </c>
      <c r="CP85" s="1"/>
      <c r="CV85"/>
    </row>
    <row r="86" spans="1:102" x14ac:dyDescent="0.25">
      <c r="A86" t="s">
        <v>260</v>
      </c>
      <c r="B86" s="18" t="s">
        <v>1532</v>
      </c>
      <c r="C86" s="18">
        <v>185295</v>
      </c>
      <c r="D86" t="s">
        <v>953</v>
      </c>
      <c r="E86" t="s">
        <v>184</v>
      </c>
      <c r="F86" t="s">
        <v>168</v>
      </c>
      <c r="G86" t="s">
        <v>1546</v>
      </c>
      <c r="H86">
        <v>72.900000000000006</v>
      </c>
      <c r="I86" t="s">
        <v>99</v>
      </c>
      <c r="J86" t="s">
        <v>111</v>
      </c>
      <c r="K86" t="s">
        <v>102</v>
      </c>
      <c r="L86" t="s">
        <v>106</v>
      </c>
      <c r="M86">
        <v>1</v>
      </c>
      <c r="N86">
        <v>2</v>
      </c>
      <c r="O86">
        <v>1</v>
      </c>
      <c r="P86">
        <v>1</v>
      </c>
      <c r="Q86">
        <v>2</v>
      </c>
      <c r="R86">
        <v>1</v>
      </c>
      <c r="S86">
        <v>2</v>
      </c>
      <c r="U86" s="8">
        <v>3.6115599999999999</v>
      </c>
      <c r="V86" s="8">
        <v>0.33521000000000001</v>
      </c>
      <c r="W86">
        <v>67.400000000000006</v>
      </c>
      <c r="X86">
        <v>1.16164</v>
      </c>
      <c r="Y86">
        <v>1.49685</v>
      </c>
      <c r="Z86">
        <v>3.0499499999999999</v>
      </c>
      <c r="AA86">
        <v>0.20549000000000001</v>
      </c>
      <c r="AB86">
        <v>3.8339999999999999E-2</v>
      </c>
      <c r="AD86">
        <v>2.1147100000000001</v>
      </c>
      <c r="AE86">
        <v>81.8</v>
      </c>
      <c r="AG86">
        <v>1</v>
      </c>
      <c r="AJ86">
        <v>2.1185999999999998</v>
      </c>
      <c r="AK86">
        <v>0.73502999999999996</v>
      </c>
      <c r="AL86">
        <v>0.38141000000000003</v>
      </c>
      <c r="AM86">
        <v>3.2350400000000001</v>
      </c>
      <c r="AN86">
        <v>2.0434700000000001</v>
      </c>
      <c r="AO86">
        <v>1.1625000000000001</v>
      </c>
      <c r="AP86">
        <v>0.32913999999999999</v>
      </c>
      <c r="AQ86">
        <v>3.5247700000000002</v>
      </c>
      <c r="AS86">
        <v>2</v>
      </c>
      <c r="AT86">
        <v>8</v>
      </c>
      <c r="AU86">
        <v>18</v>
      </c>
      <c r="AV86">
        <v>2</v>
      </c>
      <c r="AW86" s="4">
        <v>706684.45</v>
      </c>
      <c r="AX86">
        <v>1</v>
      </c>
      <c r="AY86">
        <v>3</v>
      </c>
      <c r="BA86" s="1">
        <v>44112</v>
      </c>
      <c r="BB86">
        <v>24</v>
      </c>
      <c r="BC86">
        <v>18</v>
      </c>
      <c r="BD86">
        <v>1</v>
      </c>
      <c r="BE86">
        <v>813</v>
      </c>
      <c r="BF86">
        <v>1</v>
      </c>
      <c r="BG86">
        <v>0</v>
      </c>
      <c r="BH86">
        <v>813</v>
      </c>
      <c r="BI86" s="1">
        <v>43649</v>
      </c>
      <c r="BJ86">
        <v>25</v>
      </c>
      <c r="BK86">
        <v>1</v>
      </c>
      <c r="BL86">
        <v>24</v>
      </c>
      <c r="BM86">
        <v>1007</v>
      </c>
      <c r="BN86">
        <v>0</v>
      </c>
      <c r="BO86">
        <v>0</v>
      </c>
      <c r="BP86">
        <v>1007</v>
      </c>
      <c r="BQ86" s="1">
        <v>43251</v>
      </c>
      <c r="BR86">
        <v>11</v>
      </c>
      <c r="BS86">
        <v>6</v>
      </c>
      <c r="BT86">
        <v>5</v>
      </c>
      <c r="BU86">
        <v>80</v>
      </c>
      <c r="BV86">
        <v>1</v>
      </c>
      <c r="BW86">
        <v>0</v>
      </c>
      <c r="BX86">
        <v>80</v>
      </c>
      <c r="BY86">
        <v>755.5</v>
      </c>
      <c r="CA86" t="s">
        <v>955</v>
      </c>
      <c r="CB86" t="s">
        <v>956</v>
      </c>
      <c r="CC86">
        <v>40324</v>
      </c>
      <c r="CD86">
        <v>977</v>
      </c>
      <c r="CE86">
        <v>5028639529</v>
      </c>
      <c r="CF86" t="s">
        <v>100</v>
      </c>
      <c r="CG86" t="s">
        <v>101</v>
      </c>
      <c r="CH86" s="1">
        <v>33433</v>
      </c>
      <c r="CI86" t="s">
        <v>101</v>
      </c>
      <c r="CJ86" t="s">
        <v>101</v>
      </c>
      <c r="CK86" t="s">
        <v>101</v>
      </c>
      <c r="CL86" t="s">
        <v>104</v>
      </c>
      <c r="CM86" t="s">
        <v>954</v>
      </c>
      <c r="CN86">
        <v>85</v>
      </c>
      <c r="CO86" s="1">
        <v>44621</v>
      </c>
      <c r="CP86" s="1"/>
      <c r="CV86"/>
    </row>
    <row r="87" spans="1:102" x14ac:dyDescent="0.25">
      <c r="A87" t="s">
        <v>260</v>
      </c>
      <c r="B87" s="18" t="s">
        <v>1532</v>
      </c>
      <c r="C87" s="18">
        <v>185302</v>
      </c>
      <c r="D87" t="s">
        <v>970</v>
      </c>
      <c r="E87" t="s">
        <v>921</v>
      </c>
      <c r="F87" t="s">
        <v>922</v>
      </c>
      <c r="G87" t="s">
        <v>1546</v>
      </c>
      <c r="H87">
        <v>57.2</v>
      </c>
      <c r="I87" t="s">
        <v>109</v>
      </c>
      <c r="K87" t="s">
        <v>101</v>
      </c>
      <c r="L87" t="s">
        <v>106</v>
      </c>
      <c r="M87">
        <v>1</v>
      </c>
      <c r="N87">
        <v>2</v>
      </c>
      <c r="O87">
        <v>1</v>
      </c>
      <c r="P87">
        <v>3</v>
      </c>
      <c r="Q87">
        <v>2</v>
      </c>
      <c r="R87">
        <v>4</v>
      </c>
      <c r="S87">
        <v>2</v>
      </c>
      <c r="U87" s="8">
        <v>3.4584800000000002</v>
      </c>
      <c r="V87" s="8">
        <v>0.47050999999999998</v>
      </c>
      <c r="W87">
        <v>56.6</v>
      </c>
      <c r="X87">
        <v>0.47702</v>
      </c>
      <c r="Y87">
        <v>0.94752999999999998</v>
      </c>
      <c r="Z87">
        <v>2.8495300000000001</v>
      </c>
      <c r="AA87">
        <v>0.17691999999999999</v>
      </c>
      <c r="AB87">
        <v>0</v>
      </c>
      <c r="AD87">
        <v>2.5109499999999998</v>
      </c>
      <c r="AE87">
        <v>50</v>
      </c>
      <c r="AG87">
        <v>2</v>
      </c>
      <c r="AJ87">
        <v>2.10277</v>
      </c>
      <c r="AK87">
        <v>0.80289999999999995</v>
      </c>
      <c r="AL87">
        <v>0.41758000000000001</v>
      </c>
      <c r="AM87">
        <v>3.3232499999999998</v>
      </c>
      <c r="AN87">
        <v>2.4446300000000001</v>
      </c>
      <c r="AO87">
        <v>0.43701000000000001</v>
      </c>
      <c r="AP87">
        <v>0.42198000000000002</v>
      </c>
      <c r="AQ87">
        <v>3.2857799999999999</v>
      </c>
      <c r="AS87">
        <v>1</v>
      </c>
      <c r="AT87">
        <v>0</v>
      </c>
      <c r="AU87">
        <v>0</v>
      </c>
      <c r="AV87">
        <v>2</v>
      </c>
      <c r="AW87" s="4">
        <v>10955.75</v>
      </c>
      <c r="AX87">
        <v>1</v>
      </c>
      <c r="AY87">
        <v>3</v>
      </c>
      <c r="BA87" s="1">
        <v>43553</v>
      </c>
      <c r="BB87">
        <v>7</v>
      </c>
      <c r="BC87">
        <v>7</v>
      </c>
      <c r="BD87">
        <v>0</v>
      </c>
      <c r="BE87">
        <v>92</v>
      </c>
      <c r="BF87">
        <v>2</v>
      </c>
      <c r="BG87">
        <v>46</v>
      </c>
      <c r="BH87">
        <v>138</v>
      </c>
      <c r="BI87" s="1">
        <v>43119</v>
      </c>
      <c r="BJ87">
        <v>2</v>
      </c>
      <c r="BK87">
        <v>2</v>
      </c>
      <c r="BL87">
        <v>0</v>
      </c>
      <c r="BM87">
        <v>8</v>
      </c>
      <c r="BN87">
        <v>1</v>
      </c>
      <c r="BO87">
        <v>0</v>
      </c>
      <c r="BP87">
        <v>8</v>
      </c>
      <c r="BQ87" s="1">
        <v>42691</v>
      </c>
      <c r="BR87">
        <v>6</v>
      </c>
      <c r="BS87">
        <v>5</v>
      </c>
      <c r="BT87">
        <v>1</v>
      </c>
      <c r="BU87">
        <v>52</v>
      </c>
      <c r="BV87">
        <v>1</v>
      </c>
      <c r="BW87">
        <v>0</v>
      </c>
      <c r="BX87">
        <v>52</v>
      </c>
      <c r="BY87">
        <v>80.332999999999998</v>
      </c>
      <c r="CA87" t="s">
        <v>972</v>
      </c>
      <c r="CB87" t="s">
        <v>973</v>
      </c>
      <c r="CC87">
        <v>40143</v>
      </c>
      <c r="CD87">
        <v>130</v>
      </c>
      <c r="CE87">
        <v>2707562159</v>
      </c>
      <c r="CF87" t="s">
        <v>100</v>
      </c>
      <c r="CG87" t="s">
        <v>101</v>
      </c>
      <c r="CH87" s="1">
        <v>33573</v>
      </c>
      <c r="CI87" t="s">
        <v>101</v>
      </c>
      <c r="CJ87" t="s">
        <v>102</v>
      </c>
      <c r="CK87" t="s">
        <v>101</v>
      </c>
      <c r="CL87" t="s">
        <v>104</v>
      </c>
      <c r="CM87" t="s">
        <v>971</v>
      </c>
      <c r="CN87">
        <v>63</v>
      </c>
      <c r="CO87" s="1">
        <v>44621</v>
      </c>
      <c r="CP87" s="1"/>
      <c r="CV87"/>
    </row>
    <row r="88" spans="1:102" x14ac:dyDescent="0.25">
      <c r="A88" t="s">
        <v>260</v>
      </c>
      <c r="B88" s="18" t="s">
        <v>1532</v>
      </c>
      <c r="C88" s="18">
        <v>185166</v>
      </c>
      <c r="D88" t="s">
        <v>540</v>
      </c>
      <c r="E88" t="s">
        <v>250</v>
      </c>
      <c r="F88" t="s">
        <v>542</v>
      </c>
      <c r="G88" t="s">
        <v>1546</v>
      </c>
      <c r="H88">
        <v>121.2</v>
      </c>
      <c r="I88" t="s">
        <v>99</v>
      </c>
      <c r="K88" t="s">
        <v>101</v>
      </c>
      <c r="L88" t="s">
        <v>106</v>
      </c>
      <c r="M88">
        <v>4</v>
      </c>
      <c r="N88">
        <v>2</v>
      </c>
      <c r="O88">
        <v>4</v>
      </c>
      <c r="P88">
        <v>2</v>
      </c>
      <c r="Q88">
        <v>3</v>
      </c>
      <c r="R88">
        <v>1</v>
      </c>
      <c r="S88">
        <v>2</v>
      </c>
      <c r="U88" s="8">
        <v>3.7297600000000002</v>
      </c>
      <c r="V88" s="8">
        <v>0.46294999999999997</v>
      </c>
      <c r="W88">
        <v>62.1</v>
      </c>
      <c r="X88">
        <v>0.84731000000000001</v>
      </c>
      <c r="Y88">
        <v>1.31026</v>
      </c>
      <c r="Z88">
        <v>3.2714300000000001</v>
      </c>
      <c r="AA88">
        <v>0.20863000000000001</v>
      </c>
      <c r="AB88">
        <v>3.6510000000000001E-2</v>
      </c>
      <c r="AD88">
        <v>2.4195000000000002</v>
      </c>
      <c r="AE88">
        <v>42.9</v>
      </c>
      <c r="AG88">
        <v>0</v>
      </c>
      <c r="AJ88">
        <v>2.12731</v>
      </c>
      <c r="AK88">
        <v>0.85724</v>
      </c>
      <c r="AL88">
        <v>0.43834000000000001</v>
      </c>
      <c r="AM88">
        <v>3.4228900000000002</v>
      </c>
      <c r="AN88">
        <v>2.3284099999999999</v>
      </c>
      <c r="AO88">
        <v>0.72704999999999997</v>
      </c>
      <c r="AP88">
        <v>0.39552999999999999</v>
      </c>
      <c r="AQ88">
        <v>3.4403600000000001</v>
      </c>
      <c r="AS88">
        <v>0</v>
      </c>
      <c r="AT88">
        <v>0</v>
      </c>
      <c r="AU88">
        <v>1</v>
      </c>
      <c r="AV88">
        <v>0</v>
      </c>
      <c r="AW88" s="4">
        <v>0</v>
      </c>
      <c r="AX88">
        <v>0</v>
      </c>
      <c r="AY88">
        <v>0</v>
      </c>
      <c r="BA88" s="1">
        <v>44301</v>
      </c>
      <c r="BB88">
        <v>1</v>
      </c>
      <c r="BC88">
        <v>1</v>
      </c>
      <c r="BD88">
        <v>0</v>
      </c>
      <c r="BE88">
        <v>8</v>
      </c>
      <c r="BF88">
        <v>1</v>
      </c>
      <c r="BG88">
        <v>0</v>
      </c>
      <c r="BH88">
        <v>8</v>
      </c>
      <c r="BI88" s="1">
        <v>43538</v>
      </c>
      <c r="BJ88">
        <v>3</v>
      </c>
      <c r="BK88">
        <v>2</v>
      </c>
      <c r="BL88">
        <v>0</v>
      </c>
      <c r="BM88">
        <v>20</v>
      </c>
      <c r="BN88">
        <v>1</v>
      </c>
      <c r="BO88">
        <v>0</v>
      </c>
      <c r="BP88">
        <v>20</v>
      </c>
      <c r="BQ88" s="1">
        <v>43111</v>
      </c>
      <c r="BR88">
        <v>3</v>
      </c>
      <c r="BS88">
        <v>3</v>
      </c>
      <c r="BT88">
        <v>0</v>
      </c>
      <c r="BU88">
        <v>12</v>
      </c>
      <c r="BV88">
        <v>1</v>
      </c>
      <c r="BW88">
        <v>0</v>
      </c>
      <c r="BX88">
        <v>12</v>
      </c>
      <c r="BY88">
        <v>12.667</v>
      </c>
      <c r="CA88" t="s">
        <v>543</v>
      </c>
      <c r="CB88" t="s">
        <v>544</v>
      </c>
      <c r="CC88">
        <v>40831</v>
      </c>
      <c r="CD88">
        <v>470</v>
      </c>
      <c r="CE88">
        <v>6065737250</v>
      </c>
      <c r="CF88" t="s">
        <v>100</v>
      </c>
      <c r="CG88" t="s">
        <v>101</v>
      </c>
      <c r="CH88" s="1">
        <v>29892</v>
      </c>
      <c r="CI88" t="s">
        <v>101</v>
      </c>
      <c r="CJ88" t="s">
        <v>101</v>
      </c>
      <c r="CK88" t="s">
        <v>101</v>
      </c>
      <c r="CL88" t="s">
        <v>104</v>
      </c>
      <c r="CM88" t="s">
        <v>541</v>
      </c>
      <c r="CN88">
        <v>143</v>
      </c>
      <c r="CO88" s="1">
        <v>44621</v>
      </c>
      <c r="CP88" s="1"/>
      <c r="CV88"/>
    </row>
    <row r="89" spans="1:102" x14ac:dyDescent="0.25">
      <c r="A89" t="s">
        <v>260</v>
      </c>
      <c r="B89" s="18" t="s">
        <v>1532</v>
      </c>
      <c r="C89" s="18">
        <v>185287</v>
      </c>
      <c r="D89" t="s">
        <v>930</v>
      </c>
      <c r="E89" t="s">
        <v>659</v>
      </c>
      <c r="F89" t="s">
        <v>223</v>
      </c>
      <c r="G89" t="s">
        <v>1546</v>
      </c>
      <c r="H89">
        <v>87.9</v>
      </c>
      <c r="I89" t="s">
        <v>99</v>
      </c>
      <c r="K89" t="s">
        <v>101</v>
      </c>
      <c r="L89" t="s">
        <v>106</v>
      </c>
      <c r="M89">
        <v>4</v>
      </c>
      <c r="N89">
        <v>2</v>
      </c>
      <c r="O89">
        <v>4</v>
      </c>
      <c r="P89">
        <v>4</v>
      </c>
      <c r="Q89">
        <v>5</v>
      </c>
      <c r="R89">
        <v>2</v>
      </c>
      <c r="S89">
        <v>2</v>
      </c>
      <c r="U89" s="8">
        <v>3.35731</v>
      </c>
      <c r="V89" s="8">
        <v>0.51402999999999999</v>
      </c>
      <c r="W89">
        <v>54.2</v>
      </c>
      <c r="X89">
        <v>1.11639</v>
      </c>
      <c r="Y89">
        <v>1.63043</v>
      </c>
      <c r="Z89">
        <v>2.9196499999999999</v>
      </c>
      <c r="AA89">
        <v>0.18089</v>
      </c>
      <c r="AB89">
        <v>5.3940000000000002E-2</v>
      </c>
      <c r="AD89">
        <v>1.72689</v>
      </c>
      <c r="AE89">
        <v>50</v>
      </c>
      <c r="AG89">
        <v>1</v>
      </c>
      <c r="AJ89">
        <v>2.0013299999999998</v>
      </c>
      <c r="AK89">
        <v>0.78361999999999998</v>
      </c>
      <c r="AL89">
        <v>0.39798</v>
      </c>
      <c r="AM89">
        <v>3.1829299999999998</v>
      </c>
      <c r="AN89">
        <v>1.7664899999999999</v>
      </c>
      <c r="AO89">
        <v>1.0479400000000001</v>
      </c>
      <c r="AP89">
        <v>0.48370999999999997</v>
      </c>
      <c r="AQ89">
        <v>3.3302800000000001</v>
      </c>
      <c r="AS89">
        <v>0</v>
      </c>
      <c r="AT89">
        <v>0</v>
      </c>
      <c r="AU89">
        <v>1</v>
      </c>
      <c r="AV89">
        <v>1</v>
      </c>
      <c r="AW89" s="4">
        <v>650</v>
      </c>
      <c r="AX89">
        <v>0</v>
      </c>
      <c r="AY89">
        <v>1</v>
      </c>
      <c r="BA89" s="1">
        <v>43741</v>
      </c>
      <c r="BB89">
        <v>2</v>
      </c>
      <c r="BC89">
        <v>1</v>
      </c>
      <c r="BD89">
        <v>1</v>
      </c>
      <c r="BE89">
        <v>12</v>
      </c>
      <c r="BF89">
        <v>1</v>
      </c>
      <c r="BG89">
        <v>0</v>
      </c>
      <c r="BH89">
        <v>12</v>
      </c>
      <c r="BI89" s="1">
        <v>43300</v>
      </c>
      <c r="BJ89">
        <v>3</v>
      </c>
      <c r="BK89">
        <v>3</v>
      </c>
      <c r="BL89">
        <v>0</v>
      </c>
      <c r="BM89">
        <v>16</v>
      </c>
      <c r="BN89">
        <v>1</v>
      </c>
      <c r="BO89">
        <v>0</v>
      </c>
      <c r="BP89">
        <v>16</v>
      </c>
      <c r="BQ89" s="1">
        <v>42887</v>
      </c>
      <c r="BR89">
        <v>7</v>
      </c>
      <c r="BS89">
        <v>7</v>
      </c>
      <c r="BT89">
        <v>0</v>
      </c>
      <c r="BU89">
        <v>36</v>
      </c>
      <c r="BV89">
        <v>1</v>
      </c>
      <c r="BW89">
        <v>0</v>
      </c>
      <c r="BX89">
        <v>36</v>
      </c>
      <c r="BY89">
        <v>17.332999999999998</v>
      </c>
      <c r="CA89" t="s">
        <v>932</v>
      </c>
      <c r="CB89" t="s">
        <v>933</v>
      </c>
      <c r="CC89">
        <v>40330</v>
      </c>
      <c r="CD89">
        <v>830</v>
      </c>
      <c r="CE89">
        <v>8597347791</v>
      </c>
      <c r="CF89" t="s">
        <v>100</v>
      </c>
      <c r="CG89" t="s">
        <v>101</v>
      </c>
      <c r="CH89" s="1">
        <v>33456</v>
      </c>
      <c r="CI89" t="s">
        <v>101</v>
      </c>
      <c r="CJ89" t="s">
        <v>102</v>
      </c>
      <c r="CK89" t="s">
        <v>101</v>
      </c>
      <c r="CL89" t="s">
        <v>104</v>
      </c>
      <c r="CM89" t="s">
        <v>931</v>
      </c>
      <c r="CN89">
        <v>112</v>
      </c>
      <c r="CO89" s="1">
        <v>44621</v>
      </c>
      <c r="CP89" s="1"/>
      <c r="CV89"/>
    </row>
    <row r="90" spans="1:102" x14ac:dyDescent="0.25">
      <c r="A90" t="s">
        <v>260</v>
      </c>
      <c r="B90" s="18" t="s">
        <v>1532</v>
      </c>
      <c r="C90" s="18">
        <v>185134</v>
      </c>
      <c r="D90" t="s">
        <v>442</v>
      </c>
      <c r="E90" t="s">
        <v>444</v>
      </c>
      <c r="F90" t="s">
        <v>118</v>
      </c>
      <c r="G90" t="s">
        <v>1546</v>
      </c>
      <c r="H90">
        <v>178.7</v>
      </c>
      <c r="I90" t="s">
        <v>99</v>
      </c>
      <c r="K90" t="s">
        <v>101</v>
      </c>
      <c r="L90" t="s">
        <v>106</v>
      </c>
      <c r="M90">
        <v>3</v>
      </c>
      <c r="N90">
        <v>2</v>
      </c>
      <c r="O90">
        <v>3</v>
      </c>
      <c r="P90">
        <v>2</v>
      </c>
      <c r="Q90">
        <v>3</v>
      </c>
      <c r="R90">
        <v>2</v>
      </c>
      <c r="S90">
        <v>2</v>
      </c>
      <c r="U90" s="8">
        <v>4.1835399999999998</v>
      </c>
      <c r="V90" s="8">
        <v>0.43462000000000001</v>
      </c>
      <c r="W90">
        <v>52.8</v>
      </c>
      <c r="X90">
        <v>0.82382</v>
      </c>
      <c r="Y90">
        <v>1.25844</v>
      </c>
      <c r="Z90">
        <v>3.7422399999999998</v>
      </c>
      <c r="AA90">
        <v>0.31304999999999999</v>
      </c>
      <c r="AB90">
        <v>5.5509999999999997E-2</v>
      </c>
      <c r="AD90">
        <v>2.92509</v>
      </c>
      <c r="AE90">
        <v>43.8</v>
      </c>
      <c r="AG90">
        <v>0</v>
      </c>
      <c r="AJ90">
        <v>2.0947499999999999</v>
      </c>
      <c r="AK90">
        <v>0.83218000000000003</v>
      </c>
      <c r="AL90">
        <v>0.4113</v>
      </c>
      <c r="AM90">
        <v>3.3382200000000002</v>
      </c>
      <c r="AN90">
        <v>2.85873</v>
      </c>
      <c r="AO90">
        <v>0.72818000000000005</v>
      </c>
      <c r="AP90">
        <v>0.39573999999999998</v>
      </c>
      <c r="AQ90">
        <v>3.9567999999999999</v>
      </c>
      <c r="AS90">
        <v>0</v>
      </c>
      <c r="AT90">
        <v>3</v>
      </c>
      <c r="AU90">
        <v>4</v>
      </c>
      <c r="AV90">
        <v>1</v>
      </c>
      <c r="AW90" s="4">
        <v>19500</v>
      </c>
      <c r="AX90">
        <v>0</v>
      </c>
      <c r="AY90">
        <v>1</v>
      </c>
      <c r="BA90" s="1">
        <v>43636</v>
      </c>
      <c r="BB90">
        <v>6</v>
      </c>
      <c r="BC90">
        <v>4</v>
      </c>
      <c r="BD90">
        <v>0</v>
      </c>
      <c r="BE90">
        <v>24</v>
      </c>
      <c r="BF90">
        <v>1</v>
      </c>
      <c r="BG90">
        <v>0</v>
      </c>
      <c r="BH90">
        <v>24</v>
      </c>
      <c r="BI90" s="1">
        <v>43195</v>
      </c>
      <c r="BJ90">
        <v>3</v>
      </c>
      <c r="BK90">
        <v>1</v>
      </c>
      <c r="BL90">
        <v>0</v>
      </c>
      <c r="BM90">
        <v>20</v>
      </c>
      <c r="BN90">
        <v>1</v>
      </c>
      <c r="BO90">
        <v>0</v>
      </c>
      <c r="BP90">
        <v>20</v>
      </c>
      <c r="BQ90" s="1">
        <v>42781</v>
      </c>
      <c r="BR90">
        <v>4</v>
      </c>
      <c r="BS90">
        <v>1</v>
      </c>
      <c r="BT90">
        <v>3</v>
      </c>
      <c r="BU90">
        <v>24</v>
      </c>
      <c r="BV90">
        <v>1</v>
      </c>
      <c r="BW90">
        <v>0</v>
      </c>
      <c r="BX90">
        <v>24</v>
      </c>
      <c r="BY90">
        <v>22.667000000000002</v>
      </c>
      <c r="CA90" t="s">
        <v>445</v>
      </c>
      <c r="CB90" t="s">
        <v>446</v>
      </c>
      <c r="CC90">
        <v>41702</v>
      </c>
      <c r="CD90">
        <v>960</v>
      </c>
      <c r="CE90">
        <v>6064392306</v>
      </c>
      <c r="CF90" t="s">
        <v>100</v>
      </c>
      <c r="CG90" t="s">
        <v>101</v>
      </c>
      <c r="CH90" s="1">
        <v>27827</v>
      </c>
      <c r="CI90" t="s">
        <v>101</v>
      </c>
      <c r="CJ90" t="s">
        <v>102</v>
      </c>
      <c r="CK90" t="s">
        <v>101</v>
      </c>
      <c r="CL90" t="s">
        <v>104</v>
      </c>
      <c r="CM90" t="s">
        <v>443</v>
      </c>
      <c r="CN90">
        <v>200</v>
      </c>
      <c r="CO90" s="1">
        <v>44621</v>
      </c>
      <c r="CP90" s="1"/>
      <c r="CV90"/>
    </row>
    <row r="91" spans="1:102" x14ac:dyDescent="0.25">
      <c r="A91" t="s">
        <v>260</v>
      </c>
      <c r="B91" s="18" t="s">
        <v>1532</v>
      </c>
      <c r="C91" s="18">
        <v>185400</v>
      </c>
      <c r="D91" t="s">
        <v>1252</v>
      </c>
      <c r="E91" t="s">
        <v>1254</v>
      </c>
      <c r="F91" t="s">
        <v>1255</v>
      </c>
      <c r="G91" t="s">
        <v>1546</v>
      </c>
      <c r="H91">
        <v>48.3</v>
      </c>
      <c r="I91" t="s">
        <v>108</v>
      </c>
      <c r="K91" t="s">
        <v>101</v>
      </c>
      <c r="L91" t="s">
        <v>106</v>
      </c>
      <c r="M91">
        <v>1</v>
      </c>
      <c r="N91">
        <v>1</v>
      </c>
      <c r="O91">
        <v>3</v>
      </c>
      <c r="P91">
        <v>1</v>
      </c>
      <c r="Q91">
        <v>1</v>
      </c>
      <c r="R91">
        <v>1</v>
      </c>
      <c r="S91">
        <v>1</v>
      </c>
      <c r="U91" s="8">
        <v>4.1103899999999998</v>
      </c>
      <c r="V91" s="8">
        <v>0.46375</v>
      </c>
      <c r="W91">
        <v>46.2</v>
      </c>
      <c r="X91">
        <v>1.4169700000000001</v>
      </c>
      <c r="Y91">
        <v>1.8807199999999999</v>
      </c>
      <c r="Z91">
        <v>3.5886999999999998</v>
      </c>
      <c r="AA91">
        <v>0.19202</v>
      </c>
      <c r="AB91">
        <v>0.10252</v>
      </c>
      <c r="AD91">
        <v>2.22967</v>
      </c>
      <c r="AE91">
        <v>60</v>
      </c>
      <c r="AG91">
        <v>0</v>
      </c>
      <c r="AJ91">
        <v>1.9653400000000001</v>
      </c>
      <c r="AK91">
        <v>0.70775999999999994</v>
      </c>
      <c r="AL91">
        <v>0.33373999999999998</v>
      </c>
      <c r="AM91">
        <v>3.0068299999999999</v>
      </c>
      <c r="AN91">
        <v>2.3225799999999999</v>
      </c>
      <c r="AO91">
        <v>1.47265</v>
      </c>
      <c r="AP91">
        <v>0.52039999999999997</v>
      </c>
      <c r="AQ91">
        <v>4.3160800000000004</v>
      </c>
      <c r="AS91">
        <v>0</v>
      </c>
      <c r="AT91">
        <v>0</v>
      </c>
      <c r="AU91">
        <v>2</v>
      </c>
      <c r="AV91">
        <v>2</v>
      </c>
      <c r="AW91" s="4">
        <v>1625</v>
      </c>
      <c r="AX91">
        <v>0</v>
      </c>
      <c r="AY91">
        <v>2</v>
      </c>
      <c r="BA91" s="1">
        <v>43805</v>
      </c>
      <c r="BB91">
        <v>2</v>
      </c>
      <c r="BC91">
        <v>2</v>
      </c>
      <c r="BD91">
        <v>0</v>
      </c>
      <c r="BE91">
        <v>8</v>
      </c>
      <c r="BF91">
        <v>1</v>
      </c>
      <c r="BG91">
        <v>0</v>
      </c>
      <c r="BH91">
        <v>8</v>
      </c>
      <c r="BI91" s="1">
        <v>43356</v>
      </c>
      <c r="BJ91">
        <v>10</v>
      </c>
      <c r="BK91">
        <v>5</v>
      </c>
      <c r="BL91">
        <v>5</v>
      </c>
      <c r="BM91">
        <v>52</v>
      </c>
      <c r="BN91">
        <v>1</v>
      </c>
      <c r="BO91">
        <v>0</v>
      </c>
      <c r="BP91">
        <v>52</v>
      </c>
      <c r="BQ91" s="1">
        <v>43020</v>
      </c>
      <c r="BR91">
        <v>0</v>
      </c>
      <c r="BS91">
        <v>0</v>
      </c>
      <c r="BT91">
        <v>0</v>
      </c>
      <c r="BU91">
        <v>0</v>
      </c>
      <c r="BV91">
        <v>0</v>
      </c>
      <c r="BW91">
        <v>0</v>
      </c>
      <c r="BX91">
        <v>0</v>
      </c>
      <c r="BY91">
        <v>21.332999999999998</v>
      </c>
      <c r="CA91" t="s">
        <v>1256</v>
      </c>
      <c r="CB91" t="s">
        <v>1257</v>
      </c>
      <c r="CC91">
        <v>42220</v>
      </c>
      <c r="CD91">
        <v>982</v>
      </c>
      <c r="CE91">
        <v>2702655321</v>
      </c>
      <c r="CF91" t="s">
        <v>100</v>
      </c>
      <c r="CG91" t="s">
        <v>101</v>
      </c>
      <c r="CH91" s="1">
        <v>34514</v>
      </c>
      <c r="CI91" t="s">
        <v>101</v>
      </c>
      <c r="CJ91" t="s">
        <v>102</v>
      </c>
      <c r="CK91" t="s">
        <v>101</v>
      </c>
      <c r="CL91" t="s">
        <v>104</v>
      </c>
      <c r="CM91" t="s">
        <v>1253</v>
      </c>
      <c r="CN91">
        <v>60</v>
      </c>
      <c r="CO91" s="1">
        <v>44621</v>
      </c>
      <c r="CP91" s="1"/>
      <c r="CS91">
        <v>12</v>
      </c>
      <c r="CV91"/>
      <c r="CX91">
        <v>12</v>
      </c>
    </row>
    <row r="92" spans="1:102" x14ac:dyDescent="0.25">
      <c r="A92" t="s">
        <v>260</v>
      </c>
      <c r="B92" s="18" t="s">
        <v>1532</v>
      </c>
      <c r="C92" s="18">
        <v>185399</v>
      </c>
      <c r="D92" t="s">
        <v>1247</v>
      </c>
      <c r="E92" t="s">
        <v>1249</v>
      </c>
      <c r="F92" t="s">
        <v>199</v>
      </c>
      <c r="G92" t="s">
        <v>1546</v>
      </c>
      <c r="H92">
        <v>41.5</v>
      </c>
      <c r="I92" t="s">
        <v>99</v>
      </c>
      <c r="K92" t="s">
        <v>101</v>
      </c>
      <c r="L92" t="s">
        <v>106</v>
      </c>
      <c r="M92">
        <v>4</v>
      </c>
      <c r="N92">
        <v>2</v>
      </c>
      <c r="O92">
        <v>4</v>
      </c>
      <c r="P92">
        <v>2</v>
      </c>
      <c r="Q92">
        <v>2</v>
      </c>
      <c r="R92">
        <v>2</v>
      </c>
      <c r="S92">
        <v>2</v>
      </c>
      <c r="U92" s="8">
        <v>2.82578</v>
      </c>
      <c r="V92" s="8">
        <v>0.41199999999999998</v>
      </c>
      <c r="W92">
        <v>53.5</v>
      </c>
      <c r="X92">
        <v>0.73917999999999995</v>
      </c>
      <c r="Y92">
        <v>1.1511800000000001</v>
      </c>
      <c r="Z92">
        <v>2.5478399999999999</v>
      </c>
      <c r="AA92">
        <v>0.37269000000000002</v>
      </c>
      <c r="AB92">
        <v>8.4580000000000002E-2</v>
      </c>
      <c r="AD92">
        <v>1.6746000000000001</v>
      </c>
      <c r="AE92">
        <v>20</v>
      </c>
      <c r="AG92">
        <v>1</v>
      </c>
      <c r="AJ92">
        <v>2.2432599999999998</v>
      </c>
      <c r="AK92">
        <v>0.73273999999999995</v>
      </c>
      <c r="AL92">
        <v>0.33779999999999999</v>
      </c>
      <c r="AM92">
        <v>3.3138000000000001</v>
      </c>
      <c r="AN92">
        <v>1.52826</v>
      </c>
      <c r="AO92">
        <v>0.74202999999999997</v>
      </c>
      <c r="AP92">
        <v>0.45676</v>
      </c>
      <c r="AQ92">
        <v>2.69232</v>
      </c>
      <c r="AS92">
        <v>1</v>
      </c>
      <c r="AT92">
        <v>4</v>
      </c>
      <c r="AU92">
        <v>0</v>
      </c>
      <c r="AV92">
        <v>0</v>
      </c>
      <c r="AW92" s="4">
        <v>0</v>
      </c>
      <c r="AX92">
        <v>0</v>
      </c>
      <c r="AY92">
        <v>0</v>
      </c>
      <c r="BA92" s="1">
        <v>43796</v>
      </c>
      <c r="BB92">
        <v>0</v>
      </c>
      <c r="BC92">
        <v>0</v>
      </c>
      <c r="BD92">
        <v>0</v>
      </c>
      <c r="BE92">
        <v>0</v>
      </c>
      <c r="BF92">
        <v>0</v>
      </c>
      <c r="BG92">
        <v>0</v>
      </c>
      <c r="BH92">
        <v>0</v>
      </c>
      <c r="BI92" s="1">
        <v>43342</v>
      </c>
      <c r="BJ92">
        <v>7</v>
      </c>
      <c r="BK92">
        <v>4</v>
      </c>
      <c r="BL92">
        <v>3</v>
      </c>
      <c r="BM92">
        <v>40</v>
      </c>
      <c r="BN92">
        <v>1</v>
      </c>
      <c r="BO92">
        <v>0</v>
      </c>
      <c r="BP92">
        <v>40</v>
      </c>
      <c r="BQ92" s="1">
        <v>42971</v>
      </c>
      <c r="BR92">
        <v>3</v>
      </c>
      <c r="BS92">
        <v>0</v>
      </c>
      <c r="BT92">
        <v>3</v>
      </c>
      <c r="BU92">
        <v>12</v>
      </c>
      <c r="BV92">
        <v>0</v>
      </c>
      <c r="BW92">
        <v>0</v>
      </c>
      <c r="BX92">
        <v>12</v>
      </c>
      <c r="BY92">
        <v>15.333</v>
      </c>
      <c r="CA92" t="s">
        <v>1250</v>
      </c>
      <c r="CB92" t="s">
        <v>1251</v>
      </c>
      <c r="CC92">
        <v>42351</v>
      </c>
      <c r="CD92">
        <v>450</v>
      </c>
      <c r="CE92">
        <v>2702956756</v>
      </c>
      <c r="CF92" t="s">
        <v>100</v>
      </c>
      <c r="CG92" t="s">
        <v>101</v>
      </c>
      <c r="CH92" s="1">
        <v>34681</v>
      </c>
      <c r="CI92" t="s">
        <v>101</v>
      </c>
      <c r="CJ92" t="s">
        <v>102</v>
      </c>
      <c r="CK92" t="s">
        <v>101</v>
      </c>
      <c r="CL92" t="s">
        <v>104</v>
      </c>
      <c r="CM92" t="s">
        <v>1248</v>
      </c>
      <c r="CN92">
        <v>45</v>
      </c>
      <c r="CO92" s="1">
        <v>44621</v>
      </c>
      <c r="CP92" s="1"/>
      <c r="CV92"/>
    </row>
    <row r="93" spans="1:102" x14ac:dyDescent="0.25">
      <c r="A93" t="s">
        <v>260</v>
      </c>
      <c r="B93" s="18" t="s">
        <v>1532</v>
      </c>
      <c r="C93" s="18">
        <v>185183</v>
      </c>
      <c r="D93" t="s">
        <v>602</v>
      </c>
      <c r="E93" t="s">
        <v>402</v>
      </c>
      <c r="F93" t="s">
        <v>221</v>
      </c>
      <c r="G93" t="s">
        <v>1547</v>
      </c>
      <c r="H93">
        <v>54.6</v>
      </c>
      <c r="I93" t="s">
        <v>113</v>
      </c>
      <c r="K93" t="s">
        <v>101</v>
      </c>
      <c r="L93" t="s">
        <v>106</v>
      </c>
      <c r="M93">
        <v>4</v>
      </c>
      <c r="N93">
        <v>2</v>
      </c>
      <c r="O93">
        <v>4</v>
      </c>
      <c r="P93">
        <v>3</v>
      </c>
      <c r="Q93">
        <v>2</v>
      </c>
      <c r="R93">
        <v>4</v>
      </c>
      <c r="S93">
        <v>2</v>
      </c>
      <c r="U93" s="8">
        <v>2.8590200000000001</v>
      </c>
      <c r="V93" s="8">
        <v>0.50919999999999999</v>
      </c>
      <c r="X93">
        <v>0.80694999999999995</v>
      </c>
      <c r="Y93">
        <v>1.31616</v>
      </c>
      <c r="Z93">
        <v>2.5192399999999999</v>
      </c>
      <c r="AA93">
        <v>0.44312000000000001</v>
      </c>
      <c r="AB93">
        <v>6.6070000000000004E-2</v>
      </c>
      <c r="AC93">
        <v>6</v>
      </c>
      <c r="AD93">
        <v>1.5428599999999999</v>
      </c>
      <c r="AF93">
        <v>6</v>
      </c>
      <c r="AH93">
        <v>6</v>
      </c>
      <c r="AJ93">
        <v>2.1947899999999998</v>
      </c>
      <c r="AK93">
        <v>0.78564000000000001</v>
      </c>
      <c r="AL93">
        <v>0.39567000000000002</v>
      </c>
      <c r="AM93">
        <v>3.3761000000000001</v>
      </c>
      <c r="AN93">
        <v>1.43913</v>
      </c>
      <c r="AO93">
        <v>0.75551999999999997</v>
      </c>
      <c r="AP93">
        <v>0.48196</v>
      </c>
      <c r="AQ93">
        <v>2.6737199999999999</v>
      </c>
      <c r="AS93">
        <v>0</v>
      </c>
      <c r="AT93">
        <v>0</v>
      </c>
      <c r="AU93">
        <v>0</v>
      </c>
      <c r="AV93">
        <v>0</v>
      </c>
      <c r="AW93" s="4">
        <v>0</v>
      </c>
      <c r="AX93">
        <v>0</v>
      </c>
      <c r="AY93">
        <v>0</v>
      </c>
      <c r="BA93" s="1">
        <v>43867</v>
      </c>
      <c r="BB93">
        <v>2</v>
      </c>
      <c r="BC93">
        <v>2</v>
      </c>
      <c r="BD93">
        <v>0</v>
      </c>
      <c r="BE93">
        <v>8</v>
      </c>
      <c r="BF93">
        <v>1</v>
      </c>
      <c r="BG93">
        <v>0</v>
      </c>
      <c r="BH93">
        <v>8</v>
      </c>
      <c r="BI93" s="1">
        <v>43455</v>
      </c>
      <c r="BJ93">
        <v>4</v>
      </c>
      <c r="BK93">
        <v>4</v>
      </c>
      <c r="BL93">
        <v>0</v>
      </c>
      <c r="BM93">
        <v>16</v>
      </c>
      <c r="BN93">
        <v>1</v>
      </c>
      <c r="BO93">
        <v>0</v>
      </c>
      <c r="BP93">
        <v>16</v>
      </c>
      <c r="BQ93" s="1">
        <v>43041</v>
      </c>
      <c r="BR93">
        <v>0</v>
      </c>
      <c r="BS93">
        <v>0</v>
      </c>
      <c r="BT93">
        <v>0</v>
      </c>
      <c r="BU93">
        <v>0</v>
      </c>
      <c r="BV93">
        <v>0</v>
      </c>
      <c r="BW93">
        <v>0</v>
      </c>
      <c r="BX93">
        <v>0</v>
      </c>
      <c r="BY93">
        <v>9.3330000000000002</v>
      </c>
      <c r="CA93" t="s">
        <v>453</v>
      </c>
      <c r="CB93" t="s">
        <v>604</v>
      </c>
      <c r="CC93">
        <v>42701</v>
      </c>
      <c r="CD93">
        <v>460</v>
      </c>
      <c r="CE93">
        <v>2707372738</v>
      </c>
      <c r="CF93" t="s">
        <v>100</v>
      </c>
      <c r="CG93" t="s">
        <v>101</v>
      </c>
      <c r="CH93" s="1">
        <v>31803</v>
      </c>
      <c r="CI93" t="s">
        <v>101</v>
      </c>
      <c r="CJ93" t="s">
        <v>102</v>
      </c>
      <c r="CK93" t="s">
        <v>101</v>
      </c>
      <c r="CL93" t="s">
        <v>104</v>
      </c>
      <c r="CM93" t="s">
        <v>603</v>
      </c>
      <c r="CN93">
        <v>60</v>
      </c>
      <c r="CO93" s="1">
        <v>44621</v>
      </c>
      <c r="CP93" s="1"/>
      <c r="CV93"/>
    </row>
    <row r="94" spans="1:102" x14ac:dyDescent="0.25">
      <c r="A94" t="s">
        <v>260</v>
      </c>
      <c r="B94" s="18" t="s">
        <v>1532</v>
      </c>
      <c r="C94" s="18">
        <v>185402</v>
      </c>
      <c r="D94" t="s">
        <v>1264</v>
      </c>
      <c r="E94" t="s">
        <v>415</v>
      </c>
      <c r="F94" t="s">
        <v>226</v>
      </c>
      <c r="G94" t="s">
        <v>1546</v>
      </c>
      <c r="H94">
        <v>73.099999999999994</v>
      </c>
      <c r="I94" t="s">
        <v>99</v>
      </c>
      <c r="K94" t="s">
        <v>101</v>
      </c>
      <c r="L94" t="s">
        <v>106</v>
      </c>
      <c r="M94">
        <v>1</v>
      </c>
      <c r="N94">
        <v>2</v>
      </c>
      <c r="O94">
        <v>1</v>
      </c>
      <c r="P94">
        <v>2</v>
      </c>
      <c r="Q94">
        <v>2</v>
      </c>
      <c r="R94">
        <v>3</v>
      </c>
      <c r="S94">
        <v>2</v>
      </c>
      <c r="U94" s="8">
        <v>3.6419299999999999</v>
      </c>
      <c r="V94" s="8">
        <v>0.39804</v>
      </c>
      <c r="W94">
        <v>54.5</v>
      </c>
      <c r="X94">
        <v>0.76902000000000004</v>
      </c>
      <c r="Y94">
        <v>1.16706</v>
      </c>
      <c r="Z94">
        <v>3.1975899999999999</v>
      </c>
      <c r="AA94">
        <v>0.32967000000000002</v>
      </c>
      <c r="AB94">
        <v>8.43E-3</v>
      </c>
      <c r="AD94">
        <v>2.4748700000000001</v>
      </c>
      <c r="AE94">
        <v>80</v>
      </c>
      <c r="AG94">
        <v>1</v>
      </c>
      <c r="AJ94">
        <v>2.1493500000000001</v>
      </c>
      <c r="AK94">
        <v>0.79274</v>
      </c>
      <c r="AL94">
        <v>0.43795000000000001</v>
      </c>
      <c r="AM94">
        <v>3.3800400000000002</v>
      </c>
      <c r="AN94">
        <v>2.3572799999999998</v>
      </c>
      <c r="AO94">
        <v>0.71357000000000004</v>
      </c>
      <c r="AP94">
        <v>0.34037000000000001</v>
      </c>
      <c r="AQ94">
        <v>3.4019300000000001</v>
      </c>
      <c r="AS94">
        <v>0</v>
      </c>
      <c r="AT94">
        <v>1</v>
      </c>
      <c r="AU94">
        <v>0</v>
      </c>
      <c r="AV94">
        <v>6</v>
      </c>
      <c r="AW94" s="4">
        <v>20007</v>
      </c>
      <c r="AX94">
        <v>0</v>
      </c>
      <c r="AY94">
        <v>6</v>
      </c>
      <c r="BA94" s="1">
        <v>44316</v>
      </c>
      <c r="BB94">
        <v>5</v>
      </c>
      <c r="BC94">
        <v>5</v>
      </c>
      <c r="BD94">
        <v>0</v>
      </c>
      <c r="BE94">
        <v>28</v>
      </c>
      <c r="BF94">
        <v>1</v>
      </c>
      <c r="BG94">
        <v>0</v>
      </c>
      <c r="BH94">
        <v>28</v>
      </c>
      <c r="BI94" s="1">
        <v>43769</v>
      </c>
      <c r="BJ94">
        <v>8</v>
      </c>
      <c r="BK94">
        <v>6</v>
      </c>
      <c r="BL94">
        <v>2</v>
      </c>
      <c r="BM94">
        <v>149</v>
      </c>
      <c r="BN94">
        <v>1</v>
      </c>
      <c r="BO94">
        <v>0</v>
      </c>
      <c r="BP94">
        <v>149</v>
      </c>
      <c r="BQ94" s="1">
        <v>43326</v>
      </c>
      <c r="BR94">
        <v>7</v>
      </c>
      <c r="BS94">
        <v>6</v>
      </c>
      <c r="BT94">
        <v>1</v>
      </c>
      <c r="BU94">
        <v>40</v>
      </c>
      <c r="BV94">
        <v>1</v>
      </c>
      <c r="BW94">
        <v>0</v>
      </c>
      <c r="BX94">
        <v>40</v>
      </c>
      <c r="BY94">
        <v>70.332999999999998</v>
      </c>
      <c r="CA94" t="s">
        <v>1266</v>
      </c>
      <c r="CB94" t="s">
        <v>1267</v>
      </c>
      <c r="CC94">
        <v>42420</v>
      </c>
      <c r="CD94">
        <v>500</v>
      </c>
      <c r="CE94">
        <v>2708269794</v>
      </c>
      <c r="CF94" t="s">
        <v>100</v>
      </c>
      <c r="CG94" t="s">
        <v>101</v>
      </c>
      <c r="CH94" s="1">
        <v>33573</v>
      </c>
      <c r="CI94" t="s">
        <v>101</v>
      </c>
      <c r="CJ94" t="s">
        <v>101</v>
      </c>
      <c r="CK94" t="s">
        <v>101</v>
      </c>
      <c r="CL94" t="s">
        <v>104</v>
      </c>
      <c r="CM94" t="s">
        <v>1265</v>
      </c>
      <c r="CN94">
        <v>90</v>
      </c>
      <c r="CO94" s="1">
        <v>44621</v>
      </c>
      <c r="CP94" s="1"/>
      <c r="CV94"/>
    </row>
    <row r="95" spans="1:102" x14ac:dyDescent="0.25">
      <c r="A95" t="s">
        <v>260</v>
      </c>
      <c r="B95" s="18" t="s">
        <v>1532</v>
      </c>
      <c r="C95" s="18">
        <v>185346</v>
      </c>
      <c r="D95" t="s">
        <v>1125</v>
      </c>
      <c r="E95" t="s">
        <v>360</v>
      </c>
      <c r="F95" t="s">
        <v>235</v>
      </c>
      <c r="G95" t="s">
        <v>1546</v>
      </c>
      <c r="H95">
        <v>79.099999999999994</v>
      </c>
      <c r="I95" t="s">
        <v>99</v>
      </c>
      <c r="K95" t="s">
        <v>101</v>
      </c>
      <c r="L95" t="s">
        <v>106</v>
      </c>
      <c r="M95">
        <v>5</v>
      </c>
      <c r="N95">
        <v>4</v>
      </c>
      <c r="O95">
        <v>4</v>
      </c>
      <c r="P95">
        <v>5</v>
      </c>
      <c r="Q95">
        <v>4</v>
      </c>
      <c r="R95">
        <v>5</v>
      </c>
      <c r="S95">
        <v>5</v>
      </c>
      <c r="U95" s="8">
        <v>3.7111399999999999</v>
      </c>
      <c r="V95" s="8">
        <v>1.27762</v>
      </c>
      <c r="W95">
        <v>58.7</v>
      </c>
      <c r="X95">
        <v>0.5958</v>
      </c>
      <c r="Y95">
        <v>1.8734200000000001</v>
      </c>
      <c r="Z95">
        <v>3.1070600000000002</v>
      </c>
      <c r="AA95">
        <v>0.91205999999999998</v>
      </c>
      <c r="AB95">
        <v>9.7939999999999999E-2</v>
      </c>
      <c r="AD95">
        <v>1.8377300000000001</v>
      </c>
      <c r="AE95">
        <v>40</v>
      </c>
      <c r="AG95">
        <v>1</v>
      </c>
      <c r="AJ95">
        <v>2.1410900000000002</v>
      </c>
      <c r="AK95">
        <v>0.82403000000000004</v>
      </c>
      <c r="AL95">
        <v>0.43309999999999998</v>
      </c>
      <c r="AM95">
        <v>3.3982100000000002</v>
      </c>
      <c r="AN95">
        <v>1.7571600000000001</v>
      </c>
      <c r="AO95">
        <v>0.53183999999999998</v>
      </c>
      <c r="AP95">
        <v>1.10477</v>
      </c>
      <c r="AQ95">
        <v>3.4480499999999998</v>
      </c>
      <c r="AS95">
        <v>0</v>
      </c>
      <c r="AT95">
        <v>0</v>
      </c>
      <c r="AU95">
        <v>0</v>
      </c>
      <c r="AV95">
        <v>0</v>
      </c>
      <c r="AW95" s="4">
        <v>0</v>
      </c>
      <c r="AX95">
        <v>0</v>
      </c>
      <c r="AY95">
        <v>0</v>
      </c>
      <c r="BA95" s="1">
        <v>43763</v>
      </c>
      <c r="BB95">
        <v>0</v>
      </c>
      <c r="BC95">
        <v>0</v>
      </c>
      <c r="BD95">
        <v>0</v>
      </c>
      <c r="BE95">
        <v>0</v>
      </c>
      <c r="BF95">
        <v>0</v>
      </c>
      <c r="BG95">
        <v>0</v>
      </c>
      <c r="BH95">
        <v>0</v>
      </c>
      <c r="BI95" s="1">
        <v>43321</v>
      </c>
      <c r="BJ95">
        <v>3</v>
      </c>
      <c r="BK95">
        <v>3</v>
      </c>
      <c r="BL95">
        <v>0</v>
      </c>
      <c r="BM95">
        <v>24</v>
      </c>
      <c r="BN95">
        <v>1</v>
      </c>
      <c r="BO95">
        <v>0</v>
      </c>
      <c r="BP95">
        <v>24</v>
      </c>
      <c r="BQ95" s="1">
        <v>42901</v>
      </c>
      <c r="BR95">
        <v>3</v>
      </c>
      <c r="BS95">
        <v>3</v>
      </c>
      <c r="BT95">
        <v>0</v>
      </c>
      <c r="BU95">
        <v>12</v>
      </c>
      <c r="BV95">
        <v>1</v>
      </c>
      <c r="BW95">
        <v>0</v>
      </c>
      <c r="BX95">
        <v>12</v>
      </c>
      <c r="BY95">
        <v>10</v>
      </c>
      <c r="CA95" t="s">
        <v>1127</v>
      </c>
      <c r="CB95" t="s">
        <v>1128</v>
      </c>
      <c r="CC95">
        <v>42301</v>
      </c>
      <c r="CD95">
        <v>290</v>
      </c>
      <c r="CE95">
        <v>2706844559</v>
      </c>
      <c r="CF95" t="s">
        <v>100</v>
      </c>
      <c r="CG95" t="s">
        <v>101</v>
      </c>
      <c r="CH95" s="1">
        <v>33786</v>
      </c>
      <c r="CI95" t="s">
        <v>101</v>
      </c>
      <c r="CJ95" t="s">
        <v>102</v>
      </c>
      <c r="CK95" t="s">
        <v>101</v>
      </c>
      <c r="CL95" t="s">
        <v>104</v>
      </c>
      <c r="CM95" t="s">
        <v>1126</v>
      </c>
      <c r="CN95">
        <v>92</v>
      </c>
      <c r="CO95" s="1">
        <v>44621</v>
      </c>
      <c r="CP95" s="1"/>
      <c r="CV95"/>
    </row>
    <row r="96" spans="1:102" x14ac:dyDescent="0.25">
      <c r="A96" t="s">
        <v>260</v>
      </c>
      <c r="B96" s="18" t="s">
        <v>1532</v>
      </c>
      <c r="C96" s="18">
        <v>185298</v>
      </c>
      <c r="D96" t="s">
        <v>962</v>
      </c>
      <c r="E96" t="s">
        <v>153</v>
      </c>
      <c r="F96" t="s">
        <v>200</v>
      </c>
      <c r="G96" t="s">
        <v>1546</v>
      </c>
      <c r="H96">
        <v>49.5</v>
      </c>
      <c r="I96" t="s">
        <v>99</v>
      </c>
      <c r="K96" t="s">
        <v>101</v>
      </c>
      <c r="L96" t="s">
        <v>106</v>
      </c>
      <c r="M96">
        <v>3</v>
      </c>
      <c r="N96">
        <v>3</v>
      </c>
      <c r="O96">
        <v>3</v>
      </c>
      <c r="P96">
        <v>3</v>
      </c>
      <c r="Q96">
        <v>3</v>
      </c>
      <c r="S96">
        <v>3</v>
      </c>
      <c r="U96" s="8">
        <v>3.7159800000000001</v>
      </c>
      <c r="V96" s="8">
        <v>0.51741000000000004</v>
      </c>
      <c r="W96">
        <v>36.5</v>
      </c>
      <c r="X96">
        <v>0.86175000000000002</v>
      </c>
      <c r="Y96">
        <v>1.3791599999999999</v>
      </c>
      <c r="Z96">
        <v>3.29887</v>
      </c>
      <c r="AA96">
        <v>0.27079999999999999</v>
      </c>
      <c r="AB96">
        <v>0</v>
      </c>
      <c r="AD96">
        <v>2.3368199999999999</v>
      </c>
      <c r="AE96">
        <v>28.6</v>
      </c>
      <c r="AG96">
        <v>1</v>
      </c>
      <c r="AJ96">
        <v>2.2087300000000001</v>
      </c>
      <c r="AK96">
        <v>0.70731999999999995</v>
      </c>
      <c r="AL96">
        <v>0.31451000000000001</v>
      </c>
      <c r="AM96">
        <v>3.2305600000000001</v>
      </c>
      <c r="AN96">
        <v>2.16595</v>
      </c>
      <c r="AO96">
        <v>0.89617000000000002</v>
      </c>
      <c r="AP96">
        <v>0.61611000000000005</v>
      </c>
      <c r="AQ96">
        <v>3.63171</v>
      </c>
      <c r="AS96">
        <v>1</v>
      </c>
      <c r="AT96">
        <v>0</v>
      </c>
      <c r="AU96">
        <v>1</v>
      </c>
      <c r="AV96">
        <v>0</v>
      </c>
      <c r="AW96" s="4">
        <v>0</v>
      </c>
      <c r="AX96">
        <v>0</v>
      </c>
      <c r="AY96">
        <v>0</v>
      </c>
      <c r="BA96" s="1">
        <v>43784</v>
      </c>
      <c r="BB96">
        <v>7</v>
      </c>
      <c r="BC96">
        <v>7</v>
      </c>
      <c r="BD96">
        <v>0</v>
      </c>
      <c r="BE96">
        <v>24</v>
      </c>
      <c r="BF96">
        <v>1</v>
      </c>
      <c r="BG96">
        <v>0</v>
      </c>
      <c r="BH96">
        <v>24</v>
      </c>
      <c r="BI96" s="1">
        <v>43391</v>
      </c>
      <c r="BJ96">
        <v>4</v>
      </c>
      <c r="BK96">
        <v>2</v>
      </c>
      <c r="BL96">
        <v>1</v>
      </c>
      <c r="BM96">
        <v>28</v>
      </c>
      <c r="BN96">
        <v>1</v>
      </c>
      <c r="BO96">
        <v>0</v>
      </c>
      <c r="BP96">
        <v>28</v>
      </c>
      <c r="BQ96" s="1">
        <v>43013</v>
      </c>
      <c r="BR96">
        <v>1</v>
      </c>
      <c r="BS96">
        <v>1</v>
      </c>
      <c r="BT96">
        <v>0</v>
      </c>
      <c r="BU96">
        <v>8</v>
      </c>
      <c r="BV96">
        <v>1</v>
      </c>
      <c r="BW96">
        <v>0</v>
      </c>
      <c r="BX96">
        <v>8</v>
      </c>
      <c r="BY96">
        <v>22.667000000000002</v>
      </c>
      <c r="CA96" t="s">
        <v>964</v>
      </c>
      <c r="CB96" t="s">
        <v>965</v>
      </c>
      <c r="CC96">
        <v>42633</v>
      </c>
      <c r="CD96">
        <v>988</v>
      </c>
      <c r="CE96">
        <v>6063486034</v>
      </c>
      <c r="CF96" t="s">
        <v>100</v>
      </c>
      <c r="CG96" t="s">
        <v>101</v>
      </c>
      <c r="CH96" s="1">
        <v>33573</v>
      </c>
      <c r="CI96" t="s">
        <v>101</v>
      </c>
      <c r="CJ96" t="s">
        <v>102</v>
      </c>
      <c r="CK96" t="s">
        <v>101</v>
      </c>
      <c r="CL96" t="s">
        <v>104</v>
      </c>
      <c r="CM96" t="s">
        <v>963</v>
      </c>
      <c r="CN96">
        <v>59</v>
      </c>
      <c r="CO96" s="1">
        <v>44621</v>
      </c>
      <c r="CP96" s="1"/>
      <c r="CV96"/>
      <c r="CW96">
        <v>2</v>
      </c>
    </row>
    <row r="97" spans="1:104" x14ac:dyDescent="0.25">
      <c r="A97" t="s">
        <v>260</v>
      </c>
      <c r="B97" s="18" t="s">
        <v>1532</v>
      </c>
      <c r="C97" s="18">
        <v>185039</v>
      </c>
      <c r="D97" t="s">
        <v>302</v>
      </c>
      <c r="E97" t="s">
        <v>179</v>
      </c>
      <c r="F97" t="s">
        <v>107</v>
      </c>
      <c r="G97" t="s">
        <v>1546</v>
      </c>
      <c r="H97">
        <v>129.4</v>
      </c>
      <c r="I97" t="s">
        <v>109</v>
      </c>
      <c r="K97" t="s">
        <v>102</v>
      </c>
      <c r="L97" t="s">
        <v>106</v>
      </c>
      <c r="M97">
        <v>1</v>
      </c>
      <c r="N97">
        <v>2</v>
      </c>
      <c r="O97">
        <v>1</v>
      </c>
      <c r="P97">
        <v>1</v>
      </c>
      <c r="Q97">
        <v>2</v>
      </c>
      <c r="R97">
        <v>1</v>
      </c>
      <c r="S97">
        <v>2</v>
      </c>
      <c r="U97" s="8">
        <v>3.7610700000000001</v>
      </c>
      <c r="V97" s="8">
        <v>0.60389000000000004</v>
      </c>
      <c r="X97">
        <v>1.06033</v>
      </c>
      <c r="Y97">
        <v>1.66422</v>
      </c>
      <c r="Z97">
        <v>3.1885699999999999</v>
      </c>
      <c r="AA97">
        <v>0.42087000000000002</v>
      </c>
      <c r="AB97">
        <v>4.376E-2</v>
      </c>
      <c r="AC97">
        <v>6</v>
      </c>
      <c r="AD97">
        <v>2.0968399999999998</v>
      </c>
      <c r="AF97">
        <v>6</v>
      </c>
      <c r="AG97">
        <v>10</v>
      </c>
      <c r="AJ97">
        <v>1.9841800000000001</v>
      </c>
      <c r="AK97">
        <v>0.80942999999999998</v>
      </c>
      <c r="AL97">
        <v>0.44829999999999998</v>
      </c>
      <c r="AM97">
        <v>3.2419199999999999</v>
      </c>
      <c r="AN97">
        <v>2.1634699999999998</v>
      </c>
      <c r="AO97">
        <v>0.96357000000000004</v>
      </c>
      <c r="AP97">
        <v>0.50448000000000004</v>
      </c>
      <c r="AQ97">
        <v>3.6629</v>
      </c>
      <c r="AS97">
        <v>3</v>
      </c>
      <c r="AT97">
        <v>3</v>
      </c>
      <c r="AU97">
        <v>16</v>
      </c>
      <c r="AV97">
        <v>5</v>
      </c>
      <c r="AW97" s="4">
        <v>657286.6</v>
      </c>
      <c r="AX97">
        <v>2</v>
      </c>
      <c r="AY97">
        <v>7</v>
      </c>
      <c r="BA97" s="1">
        <v>43841</v>
      </c>
      <c r="BB97">
        <v>27</v>
      </c>
      <c r="BC97">
        <v>18</v>
      </c>
      <c r="BD97">
        <v>11</v>
      </c>
      <c r="BE97">
        <v>280</v>
      </c>
      <c r="BF97">
        <v>1</v>
      </c>
      <c r="BG97">
        <v>0</v>
      </c>
      <c r="BH97">
        <v>280</v>
      </c>
      <c r="BI97" s="1">
        <v>43391</v>
      </c>
      <c r="BJ97">
        <v>30</v>
      </c>
      <c r="BK97">
        <v>14</v>
      </c>
      <c r="BL97">
        <v>0</v>
      </c>
      <c r="BM97">
        <v>294</v>
      </c>
      <c r="BN97">
        <v>1</v>
      </c>
      <c r="BO97">
        <v>0</v>
      </c>
      <c r="BP97">
        <v>294</v>
      </c>
      <c r="BQ97" s="1">
        <v>42986</v>
      </c>
      <c r="BR97">
        <v>8</v>
      </c>
      <c r="BS97">
        <v>8</v>
      </c>
      <c r="BT97">
        <v>0</v>
      </c>
      <c r="BU97">
        <v>56</v>
      </c>
      <c r="BV97">
        <v>1</v>
      </c>
      <c r="BW97">
        <v>0</v>
      </c>
      <c r="BX97">
        <v>56</v>
      </c>
      <c r="BY97">
        <v>247.333</v>
      </c>
      <c r="CA97" t="s">
        <v>304</v>
      </c>
      <c r="CB97" t="s">
        <v>305</v>
      </c>
      <c r="CC97">
        <v>40205</v>
      </c>
      <c r="CD97">
        <v>550</v>
      </c>
      <c r="CE97">
        <v>5024517330</v>
      </c>
      <c r="CF97" t="s">
        <v>100</v>
      </c>
      <c r="CG97" t="s">
        <v>101</v>
      </c>
      <c r="CH97" s="1">
        <v>24504</v>
      </c>
      <c r="CI97" t="s">
        <v>101</v>
      </c>
      <c r="CJ97" t="s">
        <v>102</v>
      </c>
      <c r="CK97" t="s">
        <v>101</v>
      </c>
      <c r="CL97" t="s">
        <v>104</v>
      </c>
      <c r="CM97" t="s">
        <v>303</v>
      </c>
      <c r="CN97">
        <v>154</v>
      </c>
      <c r="CO97" s="1">
        <v>44621</v>
      </c>
      <c r="CP97" s="1"/>
      <c r="CV97"/>
    </row>
    <row r="98" spans="1:104" x14ac:dyDescent="0.25">
      <c r="A98" t="s">
        <v>260</v>
      </c>
      <c r="B98" s="18" t="s">
        <v>1532</v>
      </c>
      <c r="C98" s="18">
        <v>185383</v>
      </c>
      <c r="D98" t="s">
        <v>1216</v>
      </c>
      <c r="E98" t="s">
        <v>649</v>
      </c>
      <c r="F98" t="s">
        <v>650</v>
      </c>
      <c r="G98" t="s">
        <v>1546</v>
      </c>
      <c r="H98">
        <v>125.3</v>
      </c>
      <c r="I98" t="s">
        <v>99</v>
      </c>
      <c r="K98" t="s">
        <v>101</v>
      </c>
      <c r="L98" t="s">
        <v>106</v>
      </c>
      <c r="M98">
        <v>4</v>
      </c>
      <c r="N98">
        <v>3</v>
      </c>
      <c r="O98">
        <v>4</v>
      </c>
      <c r="P98">
        <v>4</v>
      </c>
      <c r="Q98">
        <v>4</v>
      </c>
      <c r="R98">
        <v>4</v>
      </c>
      <c r="S98">
        <v>4</v>
      </c>
      <c r="U98" s="8">
        <v>3.44082</v>
      </c>
      <c r="V98" s="8">
        <v>0.85068999999999995</v>
      </c>
      <c r="W98">
        <v>38.4</v>
      </c>
      <c r="X98">
        <v>0.60755000000000003</v>
      </c>
      <c r="Y98">
        <v>1.45824</v>
      </c>
      <c r="Z98">
        <v>3.03796</v>
      </c>
      <c r="AA98">
        <v>0.68608000000000002</v>
      </c>
      <c r="AB98">
        <v>0.10043000000000001</v>
      </c>
      <c r="AD98">
        <v>1.98258</v>
      </c>
      <c r="AE98">
        <v>25</v>
      </c>
      <c r="AG98">
        <v>0</v>
      </c>
      <c r="AJ98">
        <v>2.22742</v>
      </c>
      <c r="AK98">
        <v>0.77293999999999996</v>
      </c>
      <c r="AL98">
        <v>0.34804000000000002</v>
      </c>
      <c r="AM98">
        <v>3.3483999999999998</v>
      </c>
      <c r="AN98">
        <v>1.82219</v>
      </c>
      <c r="AO98">
        <v>0.57818000000000003</v>
      </c>
      <c r="AP98">
        <v>0.91539000000000004</v>
      </c>
      <c r="AQ98">
        <v>3.2444500000000001</v>
      </c>
      <c r="AS98">
        <v>0</v>
      </c>
      <c r="AT98">
        <v>0</v>
      </c>
      <c r="AU98">
        <v>2</v>
      </c>
      <c r="AV98">
        <v>0</v>
      </c>
      <c r="AW98" s="4">
        <v>0</v>
      </c>
      <c r="AX98">
        <v>0</v>
      </c>
      <c r="AY98">
        <v>0</v>
      </c>
      <c r="BA98" s="1">
        <v>43735</v>
      </c>
      <c r="BB98">
        <v>1</v>
      </c>
      <c r="BC98">
        <v>1</v>
      </c>
      <c r="BD98">
        <v>0</v>
      </c>
      <c r="BE98">
        <v>4</v>
      </c>
      <c r="BF98">
        <v>1</v>
      </c>
      <c r="BG98">
        <v>0</v>
      </c>
      <c r="BH98">
        <v>4</v>
      </c>
      <c r="BI98" s="1">
        <v>43447</v>
      </c>
      <c r="BJ98">
        <v>6</v>
      </c>
      <c r="BK98">
        <v>4</v>
      </c>
      <c r="BL98">
        <v>0</v>
      </c>
      <c r="BM98">
        <v>28</v>
      </c>
      <c r="BN98">
        <v>1</v>
      </c>
      <c r="BO98">
        <v>0</v>
      </c>
      <c r="BP98">
        <v>28</v>
      </c>
      <c r="BQ98" s="1">
        <v>43041</v>
      </c>
      <c r="BR98">
        <v>3</v>
      </c>
      <c r="BS98">
        <v>3</v>
      </c>
      <c r="BT98">
        <v>0</v>
      </c>
      <c r="BU98">
        <v>12</v>
      </c>
      <c r="BV98">
        <v>1</v>
      </c>
      <c r="BW98">
        <v>0</v>
      </c>
      <c r="BX98">
        <v>12</v>
      </c>
      <c r="BY98">
        <v>13.333</v>
      </c>
      <c r="CA98" t="s">
        <v>1218</v>
      </c>
      <c r="CB98" t="s">
        <v>1219</v>
      </c>
      <c r="CC98">
        <v>41075</v>
      </c>
      <c r="CD98">
        <v>180</v>
      </c>
      <c r="CE98">
        <v>8595720660</v>
      </c>
      <c r="CF98" t="s">
        <v>100</v>
      </c>
      <c r="CG98" t="s">
        <v>101</v>
      </c>
      <c r="CH98" s="1">
        <v>34271</v>
      </c>
      <c r="CI98" t="s">
        <v>101</v>
      </c>
      <c r="CJ98" t="s">
        <v>102</v>
      </c>
      <c r="CK98" t="s">
        <v>101</v>
      </c>
      <c r="CL98" t="s">
        <v>104</v>
      </c>
      <c r="CM98" t="s">
        <v>1217</v>
      </c>
      <c r="CN98">
        <v>140</v>
      </c>
      <c r="CO98" s="1">
        <v>44621</v>
      </c>
      <c r="CP98" s="1"/>
      <c r="CV98"/>
    </row>
    <row r="99" spans="1:104" x14ac:dyDescent="0.25">
      <c r="A99" t="s">
        <v>260</v>
      </c>
      <c r="B99" s="18" t="s">
        <v>1532</v>
      </c>
      <c r="C99" s="18">
        <v>185095</v>
      </c>
      <c r="D99" t="s">
        <v>382</v>
      </c>
      <c r="E99" t="s">
        <v>179</v>
      </c>
      <c r="F99" t="s">
        <v>107</v>
      </c>
      <c r="G99" t="s">
        <v>1546</v>
      </c>
      <c r="H99">
        <v>125.3</v>
      </c>
      <c r="I99" t="s">
        <v>99</v>
      </c>
      <c r="K99" t="s">
        <v>101</v>
      </c>
      <c r="L99" t="s">
        <v>103</v>
      </c>
      <c r="M99">
        <v>2</v>
      </c>
      <c r="N99">
        <v>2</v>
      </c>
      <c r="O99">
        <v>2</v>
      </c>
      <c r="P99">
        <v>2</v>
      </c>
      <c r="Q99">
        <v>2</v>
      </c>
      <c r="R99">
        <v>2</v>
      </c>
      <c r="S99">
        <v>2</v>
      </c>
      <c r="U99" s="8">
        <v>3.5148700000000002</v>
      </c>
      <c r="V99" s="8">
        <v>0.54578000000000004</v>
      </c>
      <c r="W99">
        <v>68.099999999999994</v>
      </c>
      <c r="X99">
        <v>0.73836000000000002</v>
      </c>
      <c r="Y99">
        <v>1.2841400000000001</v>
      </c>
      <c r="Z99">
        <v>2.9461499999999998</v>
      </c>
      <c r="AA99">
        <v>0.26715</v>
      </c>
      <c r="AB99">
        <v>1.7999999999999999E-2</v>
      </c>
      <c r="AD99">
        <v>2.2307299999999999</v>
      </c>
      <c r="AE99">
        <v>60</v>
      </c>
      <c r="AH99">
        <v>6</v>
      </c>
      <c r="AJ99">
        <v>2.09904</v>
      </c>
      <c r="AK99">
        <v>0.80313999999999997</v>
      </c>
      <c r="AL99">
        <v>0.45294000000000001</v>
      </c>
      <c r="AM99">
        <v>3.3551199999999999</v>
      </c>
      <c r="AN99">
        <v>2.1756600000000001</v>
      </c>
      <c r="AO99">
        <v>0.67623999999999995</v>
      </c>
      <c r="AP99">
        <v>0.45127</v>
      </c>
      <c r="AQ99">
        <v>3.3076300000000001</v>
      </c>
      <c r="AS99">
        <v>1</v>
      </c>
      <c r="AT99">
        <v>0</v>
      </c>
      <c r="AU99">
        <v>3</v>
      </c>
      <c r="AV99">
        <v>2</v>
      </c>
      <c r="AW99" s="4">
        <v>66592.5</v>
      </c>
      <c r="AX99">
        <v>0</v>
      </c>
      <c r="AY99">
        <v>2</v>
      </c>
      <c r="BA99" s="1">
        <v>43497</v>
      </c>
      <c r="BB99">
        <v>11</v>
      </c>
      <c r="BC99">
        <v>11</v>
      </c>
      <c r="BD99">
        <v>0</v>
      </c>
      <c r="BE99">
        <v>68</v>
      </c>
      <c r="BF99">
        <v>1</v>
      </c>
      <c r="BG99">
        <v>0</v>
      </c>
      <c r="BH99">
        <v>68</v>
      </c>
      <c r="BI99" s="1">
        <v>43077</v>
      </c>
      <c r="BJ99">
        <v>7</v>
      </c>
      <c r="BK99">
        <v>4</v>
      </c>
      <c r="BL99">
        <v>1</v>
      </c>
      <c r="BM99">
        <v>36</v>
      </c>
      <c r="BN99">
        <v>1</v>
      </c>
      <c r="BO99">
        <v>0</v>
      </c>
      <c r="BP99">
        <v>36</v>
      </c>
      <c r="BQ99" s="1">
        <v>42649</v>
      </c>
      <c r="BR99">
        <v>0</v>
      </c>
      <c r="BS99">
        <v>0</v>
      </c>
      <c r="BT99">
        <v>0</v>
      </c>
      <c r="BU99">
        <v>0</v>
      </c>
      <c r="BV99">
        <v>0</v>
      </c>
      <c r="BW99">
        <v>0</v>
      </c>
      <c r="BX99">
        <v>0</v>
      </c>
      <c r="BY99">
        <v>46</v>
      </c>
      <c r="CA99" t="s">
        <v>384</v>
      </c>
      <c r="CB99" t="s">
        <v>385</v>
      </c>
      <c r="CC99">
        <v>40220</v>
      </c>
      <c r="CD99">
        <v>550</v>
      </c>
      <c r="CE99">
        <v>5024599120</v>
      </c>
      <c r="CF99" t="s">
        <v>100</v>
      </c>
      <c r="CG99" t="s">
        <v>101</v>
      </c>
      <c r="CH99" s="1">
        <v>25734</v>
      </c>
      <c r="CI99" t="s">
        <v>101</v>
      </c>
      <c r="CJ99" t="s">
        <v>102</v>
      </c>
      <c r="CK99" t="s">
        <v>101</v>
      </c>
      <c r="CL99" t="s">
        <v>104</v>
      </c>
      <c r="CM99" t="s">
        <v>383</v>
      </c>
      <c r="CN99">
        <v>172</v>
      </c>
      <c r="CO99" s="1">
        <v>44621</v>
      </c>
      <c r="CP99" s="1"/>
      <c r="CV99"/>
    </row>
    <row r="100" spans="1:104" x14ac:dyDescent="0.25">
      <c r="A100" t="s">
        <v>260</v>
      </c>
      <c r="B100" s="18" t="s">
        <v>1532</v>
      </c>
      <c r="C100" s="18">
        <v>185125</v>
      </c>
      <c r="D100" t="s">
        <v>418</v>
      </c>
      <c r="E100" t="s">
        <v>420</v>
      </c>
      <c r="F100" t="s">
        <v>234</v>
      </c>
      <c r="G100" t="s">
        <v>1546</v>
      </c>
      <c r="H100">
        <v>81.900000000000006</v>
      </c>
      <c r="I100" t="s">
        <v>99</v>
      </c>
      <c r="K100" t="s">
        <v>101</v>
      </c>
      <c r="L100" t="s">
        <v>106</v>
      </c>
      <c r="M100">
        <v>1</v>
      </c>
      <c r="N100">
        <v>2</v>
      </c>
      <c r="O100">
        <v>2</v>
      </c>
      <c r="P100">
        <v>1</v>
      </c>
      <c r="Q100">
        <v>2</v>
      </c>
      <c r="R100">
        <v>1</v>
      </c>
      <c r="S100">
        <v>2</v>
      </c>
      <c r="U100" s="8">
        <v>3.7406000000000001</v>
      </c>
      <c r="V100" s="8">
        <v>0.51532999999999995</v>
      </c>
      <c r="W100">
        <v>63.1</v>
      </c>
      <c r="X100">
        <v>0.78480000000000005</v>
      </c>
      <c r="Y100">
        <v>1.30013</v>
      </c>
      <c r="Z100">
        <v>3.1237699999999999</v>
      </c>
      <c r="AA100">
        <v>0.44978000000000001</v>
      </c>
      <c r="AB100">
        <v>7.1029999999999996E-2</v>
      </c>
      <c r="AD100">
        <v>2.4404699999999999</v>
      </c>
      <c r="AE100">
        <v>61.5</v>
      </c>
      <c r="AG100">
        <v>0</v>
      </c>
      <c r="AJ100">
        <v>2.1286999999999998</v>
      </c>
      <c r="AK100">
        <v>0.88053000000000003</v>
      </c>
      <c r="AL100">
        <v>0.47500999999999999</v>
      </c>
      <c r="AM100">
        <v>3.4842399999999998</v>
      </c>
      <c r="AN100">
        <v>2.34707</v>
      </c>
      <c r="AO100">
        <v>0.65559999999999996</v>
      </c>
      <c r="AP100">
        <v>0.40628999999999998</v>
      </c>
      <c r="AQ100">
        <v>3.3896000000000002</v>
      </c>
      <c r="AS100">
        <v>1</v>
      </c>
      <c r="AT100">
        <v>1</v>
      </c>
      <c r="AU100">
        <v>3</v>
      </c>
      <c r="AV100">
        <v>1</v>
      </c>
      <c r="AW100" s="4">
        <v>23205</v>
      </c>
      <c r="AX100">
        <v>0</v>
      </c>
      <c r="AY100">
        <v>1</v>
      </c>
      <c r="BA100" s="1">
        <v>43643</v>
      </c>
      <c r="BB100">
        <v>5</v>
      </c>
      <c r="BC100">
        <v>2</v>
      </c>
      <c r="BD100">
        <v>3</v>
      </c>
      <c r="BE100">
        <v>56</v>
      </c>
      <c r="BF100">
        <v>1</v>
      </c>
      <c r="BG100">
        <v>0</v>
      </c>
      <c r="BH100">
        <v>56</v>
      </c>
      <c r="BI100" s="1">
        <v>43202</v>
      </c>
      <c r="BJ100">
        <v>0</v>
      </c>
      <c r="BK100">
        <v>0</v>
      </c>
      <c r="BL100">
        <v>0</v>
      </c>
      <c r="BM100">
        <v>0</v>
      </c>
      <c r="BN100">
        <v>0</v>
      </c>
      <c r="BO100">
        <v>0</v>
      </c>
      <c r="BP100">
        <v>0</v>
      </c>
      <c r="BQ100" s="1">
        <v>42753</v>
      </c>
      <c r="BR100">
        <v>7</v>
      </c>
      <c r="BS100">
        <v>6</v>
      </c>
      <c r="BT100">
        <v>1</v>
      </c>
      <c r="BU100">
        <v>44</v>
      </c>
      <c r="BV100">
        <v>1</v>
      </c>
      <c r="BW100">
        <v>0</v>
      </c>
      <c r="BX100">
        <v>44</v>
      </c>
      <c r="BY100">
        <v>35.332999999999998</v>
      </c>
      <c r="CA100" t="s">
        <v>421</v>
      </c>
      <c r="CB100" t="s">
        <v>422</v>
      </c>
      <c r="CC100">
        <v>40702</v>
      </c>
      <c r="CD100">
        <v>990</v>
      </c>
      <c r="CE100">
        <v>6065288917</v>
      </c>
      <c r="CF100" t="s">
        <v>100</v>
      </c>
      <c r="CG100" t="s">
        <v>101</v>
      </c>
      <c r="CH100" s="1">
        <v>26911</v>
      </c>
      <c r="CI100" t="s">
        <v>101</v>
      </c>
      <c r="CJ100" t="s">
        <v>102</v>
      </c>
      <c r="CK100" t="s">
        <v>101</v>
      </c>
      <c r="CL100" t="s">
        <v>104</v>
      </c>
      <c r="CM100" t="s">
        <v>419</v>
      </c>
      <c r="CN100">
        <v>120</v>
      </c>
      <c r="CO100" s="1">
        <v>44621</v>
      </c>
      <c r="CP100" s="1"/>
      <c r="CV100"/>
    </row>
    <row r="101" spans="1:104" x14ac:dyDescent="0.25">
      <c r="A101" t="s">
        <v>260</v>
      </c>
      <c r="B101" s="18" t="s">
        <v>1532</v>
      </c>
      <c r="C101" s="18">
        <v>185012</v>
      </c>
      <c r="D101" t="s">
        <v>279</v>
      </c>
      <c r="E101" t="s">
        <v>281</v>
      </c>
      <c r="F101" t="s">
        <v>282</v>
      </c>
      <c r="G101" t="s">
        <v>1546</v>
      </c>
      <c r="H101">
        <v>51</v>
      </c>
      <c r="I101" t="s">
        <v>99</v>
      </c>
      <c r="K101" t="s">
        <v>101</v>
      </c>
      <c r="L101" t="s">
        <v>106</v>
      </c>
      <c r="M101">
        <v>4</v>
      </c>
      <c r="N101">
        <v>4</v>
      </c>
      <c r="O101">
        <v>3</v>
      </c>
      <c r="P101">
        <v>4</v>
      </c>
      <c r="Q101">
        <v>2</v>
      </c>
      <c r="R101">
        <v>5</v>
      </c>
      <c r="S101">
        <v>4</v>
      </c>
      <c r="U101" s="8">
        <v>3.8456800000000002</v>
      </c>
      <c r="V101" s="8">
        <v>0.96858999999999995</v>
      </c>
      <c r="W101">
        <v>42.4</v>
      </c>
      <c r="X101">
        <v>0.47094999999999998</v>
      </c>
      <c r="Y101">
        <v>1.43953</v>
      </c>
      <c r="Z101">
        <v>3.25786</v>
      </c>
      <c r="AA101">
        <v>0.57274000000000003</v>
      </c>
      <c r="AB101">
        <v>1.227E-2</v>
      </c>
      <c r="AD101">
        <v>2.4061400000000002</v>
      </c>
      <c r="AE101">
        <v>18.2</v>
      </c>
      <c r="AG101">
        <v>0</v>
      </c>
      <c r="AJ101">
        <v>2.16181</v>
      </c>
      <c r="AK101">
        <v>0.79139999999999999</v>
      </c>
      <c r="AL101">
        <v>0.40693000000000001</v>
      </c>
      <c r="AM101">
        <v>3.3601299999999998</v>
      </c>
      <c r="AN101">
        <v>2.2786200000000001</v>
      </c>
      <c r="AO101">
        <v>0.43772</v>
      </c>
      <c r="AP101">
        <v>0.89141000000000004</v>
      </c>
      <c r="AQ101">
        <v>3.6135299999999999</v>
      </c>
      <c r="AS101">
        <v>0</v>
      </c>
      <c r="AT101">
        <v>1</v>
      </c>
      <c r="AU101">
        <v>0</v>
      </c>
      <c r="AV101">
        <v>0</v>
      </c>
      <c r="AW101" s="4">
        <v>0</v>
      </c>
      <c r="AX101">
        <v>0</v>
      </c>
      <c r="AY101">
        <v>0</v>
      </c>
      <c r="BA101" s="1">
        <v>43860</v>
      </c>
      <c r="BB101">
        <v>2</v>
      </c>
      <c r="BC101">
        <v>2</v>
      </c>
      <c r="BD101">
        <v>0</v>
      </c>
      <c r="BE101">
        <v>8</v>
      </c>
      <c r="BF101">
        <v>1</v>
      </c>
      <c r="BG101">
        <v>0</v>
      </c>
      <c r="BH101">
        <v>8</v>
      </c>
      <c r="BI101" s="1">
        <v>43413</v>
      </c>
      <c r="BJ101">
        <v>11</v>
      </c>
      <c r="BK101">
        <v>11</v>
      </c>
      <c r="BL101">
        <v>0</v>
      </c>
      <c r="BM101">
        <v>60</v>
      </c>
      <c r="BN101">
        <v>1</v>
      </c>
      <c r="BO101">
        <v>0</v>
      </c>
      <c r="BP101">
        <v>60</v>
      </c>
      <c r="BQ101" s="1">
        <v>42985</v>
      </c>
      <c r="BR101">
        <v>3</v>
      </c>
      <c r="BS101">
        <v>0</v>
      </c>
      <c r="BT101">
        <v>3</v>
      </c>
      <c r="BU101">
        <v>12</v>
      </c>
      <c r="BV101">
        <v>0</v>
      </c>
      <c r="BW101">
        <v>0</v>
      </c>
      <c r="BX101">
        <v>12</v>
      </c>
      <c r="BY101">
        <v>26</v>
      </c>
      <c r="CA101" t="s">
        <v>283</v>
      </c>
      <c r="CB101" t="s">
        <v>284</v>
      </c>
      <c r="CC101">
        <v>42431</v>
      </c>
      <c r="CD101">
        <v>530</v>
      </c>
      <c r="CE101">
        <v>2708211813</v>
      </c>
      <c r="CF101" t="s">
        <v>100</v>
      </c>
      <c r="CG101" t="s">
        <v>101</v>
      </c>
      <c r="CH101" s="1">
        <v>25688</v>
      </c>
      <c r="CI101" t="s">
        <v>101</v>
      </c>
      <c r="CJ101" t="s">
        <v>102</v>
      </c>
      <c r="CK101" t="s">
        <v>101</v>
      </c>
      <c r="CL101" t="s">
        <v>104</v>
      </c>
      <c r="CM101" t="s">
        <v>280</v>
      </c>
      <c r="CN101">
        <v>71</v>
      </c>
      <c r="CO101" s="1">
        <v>44621</v>
      </c>
      <c r="CP101" s="1"/>
      <c r="CV101"/>
    </row>
    <row r="102" spans="1:104" x14ac:dyDescent="0.25">
      <c r="A102" t="s">
        <v>260</v>
      </c>
      <c r="B102" s="18" t="s">
        <v>1532</v>
      </c>
      <c r="C102" s="18">
        <v>185154</v>
      </c>
      <c r="D102" t="s">
        <v>510</v>
      </c>
      <c r="E102" t="s">
        <v>179</v>
      </c>
      <c r="F102" t="s">
        <v>107</v>
      </c>
      <c r="G102" t="s">
        <v>1547</v>
      </c>
      <c r="H102">
        <v>71.599999999999994</v>
      </c>
      <c r="I102" t="s">
        <v>113</v>
      </c>
      <c r="K102" t="s">
        <v>101</v>
      </c>
      <c r="L102" t="s">
        <v>175</v>
      </c>
      <c r="M102">
        <v>3</v>
      </c>
      <c r="N102">
        <v>4</v>
      </c>
      <c r="O102">
        <v>2</v>
      </c>
      <c r="P102">
        <v>4</v>
      </c>
      <c r="Q102">
        <v>4</v>
      </c>
      <c r="S102">
        <v>4</v>
      </c>
      <c r="U102" s="8">
        <v>6.7167199999999996</v>
      </c>
      <c r="V102" s="8">
        <v>1.9404999999999999</v>
      </c>
      <c r="X102">
        <v>2.4967199999999998</v>
      </c>
      <c r="Y102">
        <v>4.4372199999999999</v>
      </c>
      <c r="Z102">
        <v>5.5025300000000001</v>
      </c>
      <c r="AA102">
        <v>1.17506</v>
      </c>
      <c r="AB102">
        <v>0.11774</v>
      </c>
      <c r="AC102">
        <v>6</v>
      </c>
      <c r="AD102">
        <v>2.2795000000000001</v>
      </c>
      <c r="AF102">
        <v>6</v>
      </c>
      <c r="AH102">
        <v>6</v>
      </c>
      <c r="AJ102">
        <v>2.36104</v>
      </c>
      <c r="AK102">
        <v>0.97877999999999998</v>
      </c>
      <c r="AL102">
        <v>0.78008999999999995</v>
      </c>
      <c r="AM102">
        <v>4.1199000000000003</v>
      </c>
      <c r="AN102">
        <v>1.9765299999999999</v>
      </c>
      <c r="AO102">
        <v>1.8763300000000001</v>
      </c>
      <c r="AP102">
        <v>0.93159000000000003</v>
      </c>
      <c r="AQ102">
        <v>5.1473800000000001</v>
      </c>
      <c r="AS102">
        <v>0</v>
      </c>
      <c r="AT102">
        <v>1</v>
      </c>
      <c r="AU102">
        <v>2</v>
      </c>
      <c r="AV102">
        <v>3</v>
      </c>
      <c r="AW102" s="4">
        <v>24178.7</v>
      </c>
      <c r="AX102">
        <v>0</v>
      </c>
      <c r="AY102">
        <v>3</v>
      </c>
      <c r="BA102" s="1">
        <v>43769</v>
      </c>
      <c r="BB102">
        <v>1</v>
      </c>
      <c r="BC102">
        <v>1</v>
      </c>
      <c r="BD102">
        <v>0</v>
      </c>
      <c r="BE102">
        <v>16</v>
      </c>
      <c r="BF102">
        <v>1</v>
      </c>
      <c r="BG102">
        <v>0</v>
      </c>
      <c r="BH102">
        <v>16</v>
      </c>
      <c r="BI102" s="1">
        <v>43342</v>
      </c>
      <c r="BJ102">
        <v>2</v>
      </c>
      <c r="BK102">
        <v>0</v>
      </c>
      <c r="BL102">
        <v>2</v>
      </c>
      <c r="BM102">
        <v>125</v>
      </c>
      <c r="BN102">
        <v>0</v>
      </c>
      <c r="BO102">
        <v>0</v>
      </c>
      <c r="BP102">
        <v>125</v>
      </c>
      <c r="BQ102" s="1">
        <v>42923</v>
      </c>
      <c r="BR102">
        <v>3</v>
      </c>
      <c r="BS102">
        <v>3</v>
      </c>
      <c r="BT102">
        <v>0</v>
      </c>
      <c r="BU102">
        <v>40</v>
      </c>
      <c r="BV102">
        <v>1</v>
      </c>
      <c r="BW102">
        <v>0</v>
      </c>
      <c r="BX102">
        <v>40</v>
      </c>
      <c r="BY102">
        <v>56.332999999999998</v>
      </c>
      <c r="CA102" t="s">
        <v>144</v>
      </c>
      <c r="CB102" t="s">
        <v>512</v>
      </c>
      <c r="CC102">
        <v>40206</v>
      </c>
      <c r="CD102">
        <v>550</v>
      </c>
      <c r="CE102">
        <v>5025961000</v>
      </c>
      <c r="CF102" t="s">
        <v>100</v>
      </c>
      <c r="CG102" t="s">
        <v>101</v>
      </c>
      <c r="CH102" s="1">
        <v>28653</v>
      </c>
      <c r="CI102" t="s">
        <v>101</v>
      </c>
      <c r="CJ102" t="s">
        <v>102</v>
      </c>
      <c r="CK102" t="s">
        <v>101</v>
      </c>
      <c r="CL102" t="s">
        <v>104</v>
      </c>
      <c r="CM102" t="s">
        <v>511</v>
      </c>
      <c r="CN102">
        <v>76</v>
      </c>
      <c r="CO102" s="1">
        <v>44621</v>
      </c>
      <c r="CP102" s="1"/>
      <c r="CV102"/>
      <c r="CW102">
        <v>2</v>
      </c>
    </row>
    <row r="103" spans="1:104" x14ac:dyDescent="0.25">
      <c r="A103" t="s">
        <v>260</v>
      </c>
      <c r="B103" s="18" t="s">
        <v>1532</v>
      </c>
      <c r="C103" s="18">
        <v>185144</v>
      </c>
      <c r="D103" t="s">
        <v>469</v>
      </c>
      <c r="E103" t="s">
        <v>350</v>
      </c>
      <c r="F103" t="s">
        <v>130</v>
      </c>
      <c r="G103" t="s">
        <v>1546</v>
      </c>
      <c r="H103">
        <v>123.8</v>
      </c>
      <c r="I103" t="s">
        <v>99</v>
      </c>
      <c r="K103" t="s">
        <v>101</v>
      </c>
      <c r="L103" t="s">
        <v>106</v>
      </c>
      <c r="M103">
        <v>1</v>
      </c>
      <c r="N103">
        <v>2</v>
      </c>
      <c r="O103">
        <v>1</v>
      </c>
      <c r="P103">
        <v>2</v>
      </c>
      <c r="Q103">
        <v>2</v>
      </c>
      <c r="R103">
        <v>2</v>
      </c>
      <c r="S103">
        <v>2</v>
      </c>
      <c r="U103" s="8">
        <v>3.4733999999999998</v>
      </c>
      <c r="V103" s="8">
        <v>0.40783000000000003</v>
      </c>
      <c r="W103">
        <v>59.7</v>
      </c>
      <c r="X103">
        <v>1.02613</v>
      </c>
      <c r="Y103">
        <v>1.4339599999999999</v>
      </c>
      <c r="Z103">
        <v>2.7444000000000002</v>
      </c>
      <c r="AA103">
        <v>0.21063000000000001</v>
      </c>
      <c r="AB103">
        <v>8.5999999999999993E-2</v>
      </c>
      <c r="AD103">
        <v>2.0394299999999999</v>
      </c>
      <c r="AE103">
        <v>73.3</v>
      </c>
      <c r="AH103">
        <v>6</v>
      </c>
      <c r="AJ103">
        <v>2.3141699999999998</v>
      </c>
      <c r="AK103">
        <v>0.85745000000000005</v>
      </c>
      <c r="AL103">
        <v>0.47645999999999999</v>
      </c>
      <c r="AM103">
        <v>3.6480700000000001</v>
      </c>
      <c r="AN103">
        <v>1.80419</v>
      </c>
      <c r="AO103">
        <v>0.88027999999999995</v>
      </c>
      <c r="AP103">
        <v>0.32056000000000001</v>
      </c>
      <c r="AQ103">
        <v>3.0061300000000002</v>
      </c>
      <c r="AS103">
        <v>1</v>
      </c>
      <c r="AT103">
        <v>3</v>
      </c>
      <c r="AU103">
        <v>8</v>
      </c>
      <c r="AV103">
        <v>2</v>
      </c>
      <c r="AW103" s="4">
        <v>14336.58</v>
      </c>
      <c r="AX103">
        <v>0</v>
      </c>
      <c r="AY103">
        <v>2</v>
      </c>
      <c r="BA103" s="1">
        <v>43811</v>
      </c>
      <c r="BB103">
        <v>11</v>
      </c>
      <c r="BC103">
        <v>2</v>
      </c>
      <c r="BD103">
        <v>5</v>
      </c>
      <c r="BE103">
        <v>173</v>
      </c>
      <c r="BF103">
        <v>1</v>
      </c>
      <c r="BG103">
        <v>0</v>
      </c>
      <c r="BH103">
        <v>173</v>
      </c>
      <c r="BI103" s="1">
        <v>43412</v>
      </c>
      <c r="BJ103">
        <v>2</v>
      </c>
      <c r="BK103">
        <v>1</v>
      </c>
      <c r="BL103">
        <v>1</v>
      </c>
      <c r="BM103">
        <v>12</v>
      </c>
      <c r="BN103">
        <v>1</v>
      </c>
      <c r="BO103">
        <v>0</v>
      </c>
      <c r="BP103">
        <v>12</v>
      </c>
      <c r="BQ103" s="1">
        <v>43013</v>
      </c>
      <c r="BR103">
        <v>3</v>
      </c>
      <c r="BS103">
        <v>3</v>
      </c>
      <c r="BT103">
        <v>0</v>
      </c>
      <c r="BU103">
        <v>12</v>
      </c>
      <c r="BV103">
        <v>1</v>
      </c>
      <c r="BW103">
        <v>0</v>
      </c>
      <c r="BX103">
        <v>12</v>
      </c>
      <c r="BY103">
        <v>92.5</v>
      </c>
      <c r="CA103" t="s">
        <v>471</v>
      </c>
      <c r="CB103" t="s">
        <v>472</v>
      </c>
      <c r="CC103">
        <v>40504</v>
      </c>
      <c r="CD103">
        <v>330</v>
      </c>
      <c r="CE103">
        <v>8592520871</v>
      </c>
      <c r="CF103" t="s">
        <v>100</v>
      </c>
      <c r="CG103" t="s">
        <v>101</v>
      </c>
      <c r="CH103" s="1">
        <v>28430</v>
      </c>
      <c r="CI103" t="s">
        <v>101</v>
      </c>
      <c r="CJ103" t="s">
        <v>102</v>
      </c>
      <c r="CK103" t="s">
        <v>101</v>
      </c>
      <c r="CL103" t="s">
        <v>104</v>
      </c>
      <c r="CM103" t="s">
        <v>470</v>
      </c>
      <c r="CN103">
        <v>136</v>
      </c>
      <c r="CO103" s="1">
        <v>44621</v>
      </c>
      <c r="CP103" s="1"/>
      <c r="CV103"/>
    </row>
    <row r="104" spans="1:104" x14ac:dyDescent="0.25">
      <c r="A104" t="s">
        <v>260</v>
      </c>
      <c r="B104" s="18" t="s">
        <v>1532</v>
      </c>
      <c r="C104" s="18">
        <v>185167</v>
      </c>
      <c r="D104" t="s">
        <v>545</v>
      </c>
      <c r="E104" t="s">
        <v>547</v>
      </c>
      <c r="F104" t="s">
        <v>195</v>
      </c>
      <c r="G104" t="s">
        <v>1546</v>
      </c>
      <c r="H104">
        <v>43.8</v>
      </c>
      <c r="I104" t="s">
        <v>99</v>
      </c>
      <c r="K104" t="s">
        <v>101</v>
      </c>
      <c r="L104" t="s">
        <v>103</v>
      </c>
      <c r="M104">
        <v>4</v>
      </c>
      <c r="N104">
        <v>3</v>
      </c>
      <c r="O104">
        <v>4</v>
      </c>
      <c r="P104">
        <v>4</v>
      </c>
      <c r="Q104">
        <v>4</v>
      </c>
      <c r="R104">
        <v>4</v>
      </c>
      <c r="S104">
        <v>3</v>
      </c>
      <c r="U104" s="8">
        <v>3.3551199999999999</v>
      </c>
      <c r="V104" s="8">
        <v>0.70296000000000003</v>
      </c>
      <c r="W104">
        <v>53.8</v>
      </c>
      <c r="X104">
        <v>0.79979999999999996</v>
      </c>
      <c r="Y104">
        <v>1.5027600000000001</v>
      </c>
      <c r="Z104">
        <v>2.9920800000000001</v>
      </c>
      <c r="AA104">
        <v>0.51705999999999996</v>
      </c>
      <c r="AB104">
        <v>2.0889999999999999E-2</v>
      </c>
      <c r="AD104">
        <v>1.8523700000000001</v>
      </c>
      <c r="AE104">
        <v>33.299999999999997</v>
      </c>
      <c r="AG104">
        <v>0</v>
      </c>
      <c r="AJ104">
        <v>2.08839</v>
      </c>
      <c r="AK104">
        <v>0.80318000000000001</v>
      </c>
      <c r="AL104">
        <v>0.42303000000000002</v>
      </c>
      <c r="AM104">
        <v>3.3146</v>
      </c>
      <c r="AN104">
        <v>1.81586</v>
      </c>
      <c r="AO104">
        <v>0.73248000000000002</v>
      </c>
      <c r="AP104">
        <v>0.62231999999999998</v>
      </c>
      <c r="AQ104">
        <v>3.1959</v>
      </c>
      <c r="AS104">
        <v>0</v>
      </c>
      <c r="AT104">
        <v>0</v>
      </c>
      <c r="AU104">
        <v>0</v>
      </c>
      <c r="AV104">
        <v>0</v>
      </c>
      <c r="AW104" s="4">
        <v>0</v>
      </c>
      <c r="AX104">
        <v>0</v>
      </c>
      <c r="AY104">
        <v>0</v>
      </c>
      <c r="BA104" s="1">
        <v>43755</v>
      </c>
      <c r="BB104">
        <v>1</v>
      </c>
      <c r="BC104">
        <v>1</v>
      </c>
      <c r="BD104">
        <v>0</v>
      </c>
      <c r="BE104">
        <v>4</v>
      </c>
      <c r="BF104">
        <v>1</v>
      </c>
      <c r="BG104">
        <v>0</v>
      </c>
      <c r="BH104">
        <v>4</v>
      </c>
      <c r="BI104" s="1">
        <v>43300</v>
      </c>
      <c r="BJ104">
        <v>3</v>
      </c>
      <c r="BK104">
        <v>3</v>
      </c>
      <c r="BL104">
        <v>0</v>
      </c>
      <c r="BM104">
        <v>32</v>
      </c>
      <c r="BN104">
        <v>1</v>
      </c>
      <c r="BO104">
        <v>0</v>
      </c>
      <c r="BP104">
        <v>32</v>
      </c>
      <c r="BQ104" s="1">
        <v>42888</v>
      </c>
      <c r="BR104">
        <v>7</v>
      </c>
      <c r="BS104">
        <v>7</v>
      </c>
      <c r="BT104">
        <v>0</v>
      </c>
      <c r="BU104">
        <v>28</v>
      </c>
      <c r="BV104">
        <v>1</v>
      </c>
      <c r="BW104">
        <v>0</v>
      </c>
      <c r="BX104">
        <v>28</v>
      </c>
      <c r="BY104">
        <v>17.332999999999998</v>
      </c>
      <c r="CA104" t="s">
        <v>548</v>
      </c>
      <c r="CB104" t="s">
        <v>549</v>
      </c>
      <c r="CC104">
        <v>42170</v>
      </c>
      <c r="CD104">
        <v>986</v>
      </c>
      <c r="CE104">
        <v>2705292853</v>
      </c>
      <c r="CF104" t="s">
        <v>100</v>
      </c>
      <c r="CG104" t="s">
        <v>101</v>
      </c>
      <c r="CH104" s="1">
        <v>29952</v>
      </c>
      <c r="CI104" t="s">
        <v>101</v>
      </c>
      <c r="CJ104" t="s">
        <v>102</v>
      </c>
      <c r="CK104" t="s">
        <v>101</v>
      </c>
      <c r="CL104" t="s">
        <v>104</v>
      </c>
      <c r="CM104" t="s">
        <v>546</v>
      </c>
      <c r="CN104">
        <v>50</v>
      </c>
      <c r="CO104" s="1">
        <v>44621</v>
      </c>
      <c r="CP104" s="1"/>
      <c r="CV104"/>
    </row>
    <row r="105" spans="1:104" x14ac:dyDescent="0.25">
      <c r="A105" t="s">
        <v>260</v>
      </c>
      <c r="B105" s="18" t="s">
        <v>1532</v>
      </c>
      <c r="C105" s="18">
        <v>185193</v>
      </c>
      <c r="D105" t="s">
        <v>613</v>
      </c>
      <c r="E105" t="s">
        <v>615</v>
      </c>
      <c r="F105" t="s">
        <v>616</v>
      </c>
      <c r="G105" t="s">
        <v>1546</v>
      </c>
      <c r="H105">
        <v>86.8</v>
      </c>
      <c r="I105" t="s">
        <v>99</v>
      </c>
      <c r="K105" t="s">
        <v>101</v>
      </c>
      <c r="L105" t="s">
        <v>106</v>
      </c>
      <c r="M105">
        <v>3</v>
      </c>
      <c r="N105">
        <v>2</v>
      </c>
      <c r="O105">
        <v>3</v>
      </c>
      <c r="P105">
        <v>3</v>
      </c>
      <c r="Q105">
        <v>3</v>
      </c>
      <c r="R105">
        <v>2</v>
      </c>
      <c r="S105">
        <v>3</v>
      </c>
      <c r="U105" s="8">
        <v>3.38618</v>
      </c>
      <c r="V105" s="8">
        <v>0.70187999999999995</v>
      </c>
      <c r="W105">
        <v>52.7</v>
      </c>
      <c r="X105">
        <v>0.44629999999999997</v>
      </c>
      <c r="Y105">
        <v>1.14818</v>
      </c>
      <c r="Z105">
        <v>2.97919</v>
      </c>
      <c r="AA105">
        <v>0.52171000000000001</v>
      </c>
      <c r="AB105">
        <v>5.5939999999999997E-2</v>
      </c>
      <c r="AD105">
        <v>2.238</v>
      </c>
      <c r="AE105">
        <v>35.700000000000003</v>
      </c>
      <c r="AG105">
        <v>0</v>
      </c>
      <c r="AJ105">
        <v>2.1218699999999999</v>
      </c>
      <c r="AK105">
        <v>0.87119000000000002</v>
      </c>
      <c r="AL105">
        <v>0.46698000000000001</v>
      </c>
      <c r="AM105">
        <v>3.4600300000000002</v>
      </c>
      <c r="AN105">
        <v>2.1592799999999999</v>
      </c>
      <c r="AO105">
        <v>0.37681999999999999</v>
      </c>
      <c r="AP105">
        <v>0.56289</v>
      </c>
      <c r="AQ105">
        <v>3.0899100000000002</v>
      </c>
      <c r="AS105">
        <v>0</v>
      </c>
      <c r="AT105">
        <v>0</v>
      </c>
      <c r="AU105">
        <v>1</v>
      </c>
      <c r="AV105">
        <v>0</v>
      </c>
      <c r="AW105" s="4">
        <v>0</v>
      </c>
      <c r="AX105">
        <v>0</v>
      </c>
      <c r="AY105">
        <v>0</v>
      </c>
      <c r="BA105" s="1">
        <v>43678</v>
      </c>
      <c r="BB105">
        <v>5</v>
      </c>
      <c r="BC105">
        <v>5</v>
      </c>
      <c r="BD105">
        <v>0</v>
      </c>
      <c r="BE105">
        <v>24</v>
      </c>
      <c r="BF105">
        <v>1</v>
      </c>
      <c r="BG105">
        <v>0</v>
      </c>
      <c r="BH105">
        <v>24</v>
      </c>
      <c r="BI105" s="1">
        <v>43230</v>
      </c>
      <c r="BJ105">
        <v>6</v>
      </c>
      <c r="BK105">
        <v>5</v>
      </c>
      <c r="BL105">
        <v>0</v>
      </c>
      <c r="BM105">
        <v>40</v>
      </c>
      <c r="BN105">
        <v>1</v>
      </c>
      <c r="BO105">
        <v>0</v>
      </c>
      <c r="BP105">
        <v>40</v>
      </c>
      <c r="BQ105" s="1">
        <v>42866</v>
      </c>
      <c r="BR105">
        <v>0</v>
      </c>
      <c r="BS105">
        <v>0</v>
      </c>
      <c r="BT105">
        <v>0</v>
      </c>
      <c r="BU105">
        <v>0</v>
      </c>
      <c r="BV105">
        <v>0</v>
      </c>
      <c r="BW105">
        <v>0</v>
      </c>
      <c r="BX105">
        <v>0</v>
      </c>
      <c r="BY105">
        <v>25.332999999999998</v>
      </c>
      <c r="CA105" t="s">
        <v>617</v>
      </c>
      <c r="CB105" t="s">
        <v>618</v>
      </c>
      <c r="CC105">
        <v>41749</v>
      </c>
      <c r="CD105">
        <v>650</v>
      </c>
      <c r="CE105">
        <v>6066722940</v>
      </c>
      <c r="CF105" t="s">
        <v>100</v>
      </c>
      <c r="CG105" t="s">
        <v>101</v>
      </c>
      <c r="CH105" s="1">
        <v>36089</v>
      </c>
      <c r="CI105" t="s">
        <v>101</v>
      </c>
      <c r="CJ105" t="s">
        <v>102</v>
      </c>
      <c r="CK105" t="s">
        <v>101</v>
      </c>
      <c r="CL105" t="s">
        <v>104</v>
      </c>
      <c r="CM105" t="s">
        <v>614</v>
      </c>
      <c r="CN105">
        <v>94</v>
      </c>
      <c r="CO105" s="1">
        <v>44621</v>
      </c>
      <c r="CP105" s="1"/>
      <c r="CV105"/>
    </row>
    <row r="106" spans="1:104" x14ac:dyDescent="0.25">
      <c r="A106" t="s">
        <v>260</v>
      </c>
      <c r="B106" s="18" t="s">
        <v>1532</v>
      </c>
      <c r="C106" s="18">
        <v>185339</v>
      </c>
      <c r="D106" t="s">
        <v>1098</v>
      </c>
      <c r="E106" t="s">
        <v>1100</v>
      </c>
      <c r="F106" t="s">
        <v>1101</v>
      </c>
      <c r="G106" t="s">
        <v>1546</v>
      </c>
      <c r="H106">
        <v>72</v>
      </c>
      <c r="I106" t="s">
        <v>108</v>
      </c>
      <c r="K106" t="s">
        <v>101</v>
      </c>
      <c r="L106" t="s">
        <v>106</v>
      </c>
      <c r="M106">
        <v>1</v>
      </c>
      <c r="N106">
        <v>2</v>
      </c>
      <c r="O106">
        <v>2</v>
      </c>
      <c r="P106">
        <v>1</v>
      </c>
      <c r="Q106">
        <v>1</v>
      </c>
      <c r="R106">
        <v>1</v>
      </c>
      <c r="S106">
        <v>2</v>
      </c>
      <c r="U106" s="8">
        <v>3.7141099999999998</v>
      </c>
      <c r="V106" s="8">
        <v>0.50126999999999999</v>
      </c>
      <c r="W106">
        <v>61.7</v>
      </c>
      <c r="X106">
        <v>0.67227000000000003</v>
      </c>
      <c r="Y106">
        <v>1.17354</v>
      </c>
      <c r="Z106">
        <v>3.3071100000000002</v>
      </c>
      <c r="AA106">
        <v>0.31183</v>
      </c>
      <c r="AB106">
        <v>0</v>
      </c>
      <c r="AD106">
        <v>2.5405700000000002</v>
      </c>
      <c r="AE106">
        <v>45.5</v>
      </c>
      <c r="AG106">
        <v>1</v>
      </c>
      <c r="AJ106">
        <v>2.1641499999999998</v>
      </c>
      <c r="AK106">
        <v>0.83970999999999996</v>
      </c>
      <c r="AL106">
        <v>0.44714999999999999</v>
      </c>
      <c r="AM106">
        <v>3.4510100000000001</v>
      </c>
      <c r="AN106">
        <v>2.4033000000000002</v>
      </c>
      <c r="AO106">
        <v>0.58889999999999998</v>
      </c>
      <c r="AP106">
        <v>0.41982999999999998</v>
      </c>
      <c r="AQ106">
        <v>3.3980100000000002</v>
      </c>
      <c r="AS106">
        <v>2</v>
      </c>
      <c r="AT106">
        <v>3</v>
      </c>
      <c r="AU106">
        <v>0</v>
      </c>
      <c r="AV106">
        <v>1</v>
      </c>
      <c r="AW106" s="4">
        <v>74259.25</v>
      </c>
      <c r="AX106">
        <v>0</v>
      </c>
      <c r="AY106">
        <v>1</v>
      </c>
      <c r="BA106" s="1">
        <v>44112</v>
      </c>
      <c r="BB106">
        <v>1</v>
      </c>
      <c r="BC106">
        <v>1</v>
      </c>
      <c r="BD106">
        <v>0</v>
      </c>
      <c r="BE106">
        <v>4</v>
      </c>
      <c r="BF106">
        <v>1</v>
      </c>
      <c r="BG106">
        <v>0</v>
      </c>
      <c r="BH106">
        <v>4</v>
      </c>
      <c r="BI106" s="1">
        <v>43559</v>
      </c>
      <c r="BJ106">
        <v>5</v>
      </c>
      <c r="BK106">
        <v>2</v>
      </c>
      <c r="BL106">
        <v>3</v>
      </c>
      <c r="BM106">
        <v>91</v>
      </c>
      <c r="BN106">
        <v>1</v>
      </c>
      <c r="BO106">
        <v>0</v>
      </c>
      <c r="BP106">
        <v>91</v>
      </c>
      <c r="BQ106" s="1">
        <v>43153</v>
      </c>
      <c r="BR106">
        <v>6</v>
      </c>
      <c r="BS106">
        <v>0</v>
      </c>
      <c r="BT106">
        <v>6</v>
      </c>
      <c r="BU106">
        <v>24</v>
      </c>
      <c r="BV106">
        <v>0</v>
      </c>
      <c r="BW106">
        <v>0</v>
      </c>
      <c r="BX106">
        <v>24</v>
      </c>
      <c r="BY106">
        <v>36.332999999999998</v>
      </c>
      <c r="CA106" t="s">
        <v>1102</v>
      </c>
      <c r="CB106" t="s">
        <v>1103</v>
      </c>
      <c r="CC106">
        <v>40336</v>
      </c>
      <c r="CD106">
        <v>320</v>
      </c>
      <c r="CE106">
        <v>6067235153</v>
      </c>
      <c r="CF106" t="s">
        <v>100</v>
      </c>
      <c r="CG106" t="s">
        <v>101</v>
      </c>
      <c r="CH106" s="1">
        <v>33695</v>
      </c>
      <c r="CI106" t="s">
        <v>101</v>
      </c>
      <c r="CJ106" t="s">
        <v>101</v>
      </c>
      <c r="CK106" t="s">
        <v>101</v>
      </c>
      <c r="CL106" t="s">
        <v>104</v>
      </c>
      <c r="CM106" t="s">
        <v>1099</v>
      </c>
      <c r="CN106">
        <v>86</v>
      </c>
      <c r="CO106" s="1">
        <v>44621</v>
      </c>
      <c r="CP106" s="1"/>
      <c r="CV106"/>
    </row>
    <row r="107" spans="1:104" x14ac:dyDescent="0.25">
      <c r="A107" t="s">
        <v>260</v>
      </c>
      <c r="B107" s="18" t="s">
        <v>1532</v>
      </c>
      <c r="C107" s="18">
        <v>185268</v>
      </c>
      <c r="D107" t="s">
        <v>862</v>
      </c>
      <c r="E107" t="s">
        <v>864</v>
      </c>
      <c r="F107" t="s">
        <v>107</v>
      </c>
      <c r="G107" t="s">
        <v>1546</v>
      </c>
      <c r="H107">
        <v>86.8</v>
      </c>
      <c r="I107" t="s">
        <v>99</v>
      </c>
      <c r="K107" t="s">
        <v>101</v>
      </c>
      <c r="L107" t="s">
        <v>106</v>
      </c>
      <c r="M107">
        <v>2</v>
      </c>
      <c r="N107">
        <v>3</v>
      </c>
      <c r="O107">
        <v>2</v>
      </c>
      <c r="P107">
        <v>3</v>
      </c>
      <c r="Q107">
        <v>3</v>
      </c>
      <c r="R107">
        <v>3</v>
      </c>
      <c r="S107">
        <v>3</v>
      </c>
      <c r="U107" s="8">
        <v>3.5368200000000001</v>
      </c>
      <c r="V107" s="8">
        <v>0.59145999999999999</v>
      </c>
      <c r="X107">
        <v>1.1569400000000001</v>
      </c>
      <c r="Y107">
        <v>1.7484</v>
      </c>
      <c r="Z107">
        <v>3.11422</v>
      </c>
      <c r="AA107">
        <v>0.39681</v>
      </c>
      <c r="AB107">
        <v>5.5410000000000001E-2</v>
      </c>
      <c r="AC107">
        <v>6</v>
      </c>
      <c r="AD107">
        <v>1.7884100000000001</v>
      </c>
      <c r="AF107">
        <v>6</v>
      </c>
      <c r="AG107">
        <v>1</v>
      </c>
      <c r="AJ107">
        <v>2.1043799999999999</v>
      </c>
      <c r="AK107">
        <v>0.77088000000000001</v>
      </c>
      <c r="AL107">
        <v>0.38413999999999998</v>
      </c>
      <c r="AM107">
        <v>3.2593999999999999</v>
      </c>
      <c r="AN107">
        <v>1.7398499999999999</v>
      </c>
      <c r="AO107">
        <v>1.10395</v>
      </c>
      <c r="AP107">
        <v>0.57660999999999996</v>
      </c>
      <c r="AQ107">
        <v>3.4260299999999999</v>
      </c>
      <c r="AS107">
        <v>0</v>
      </c>
      <c r="AT107">
        <v>0</v>
      </c>
      <c r="AU107">
        <v>0</v>
      </c>
      <c r="AV107">
        <v>1</v>
      </c>
      <c r="AW107" s="4">
        <v>13208</v>
      </c>
      <c r="AX107">
        <v>0</v>
      </c>
      <c r="AY107">
        <v>1</v>
      </c>
      <c r="BA107" s="1">
        <v>43595</v>
      </c>
      <c r="BB107">
        <v>13</v>
      </c>
      <c r="BC107">
        <v>13</v>
      </c>
      <c r="BD107">
        <v>0</v>
      </c>
      <c r="BE107">
        <v>116</v>
      </c>
      <c r="BF107">
        <v>1</v>
      </c>
      <c r="BG107">
        <v>0</v>
      </c>
      <c r="BH107">
        <v>116</v>
      </c>
      <c r="BI107" s="1">
        <v>43188</v>
      </c>
      <c r="BJ107">
        <v>1</v>
      </c>
      <c r="BK107">
        <v>1</v>
      </c>
      <c r="BL107">
        <v>0</v>
      </c>
      <c r="BM107">
        <v>8</v>
      </c>
      <c r="BN107">
        <v>1</v>
      </c>
      <c r="BO107">
        <v>0</v>
      </c>
      <c r="BP107">
        <v>8</v>
      </c>
      <c r="BQ107" s="1">
        <v>42733</v>
      </c>
      <c r="BR107">
        <v>8</v>
      </c>
      <c r="BS107">
        <v>8</v>
      </c>
      <c r="BT107">
        <v>0</v>
      </c>
      <c r="BU107">
        <v>52</v>
      </c>
      <c r="BV107">
        <v>1</v>
      </c>
      <c r="BW107">
        <v>0</v>
      </c>
      <c r="BX107">
        <v>52</v>
      </c>
      <c r="BY107">
        <v>69.332999999999998</v>
      </c>
      <c r="CA107" t="s">
        <v>865</v>
      </c>
      <c r="CB107" t="s">
        <v>866</v>
      </c>
      <c r="CC107">
        <v>40299</v>
      </c>
      <c r="CD107">
        <v>550</v>
      </c>
      <c r="CE107">
        <v>5022677403</v>
      </c>
      <c r="CF107" t="s">
        <v>100</v>
      </c>
      <c r="CG107" t="s">
        <v>101</v>
      </c>
      <c r="CH107" s="1">
        <v>33420</v>
      </c>
      <c r="CI107" t="s">
        <v>101</v>
      </c>
      <c r="CJ107" t="s">
        <v>102</v>
      </c>
      <c r="CK107" t="s">
        <v>101</v>
      </c>
      <c r="CL107" t="s">
        <v>104</v>
      </c>
      <c r="CM107" t="s">
        <v>863</v>
      </c>
      <c r="CN107">
        <v>98</v>
      </c>
      <c r="CO107" s="1">
        <v>44621</v>
      </c>
      <c r="CP107" s="1"/>
      <c r="CV107"/>
    </row>
    <row r="108" spans="1:104" x14ac:dyDescent="0.25">
      <c r="A108" t="s">
        <v>260</v>
      </c>
      <c r="B108" s="18" t="s">
        <v>1532</v>
      </c>
      <c r="C108" s="18">
        <v>185472</v>
      </c>
      <c r="D108" t="s">
        <v>1438</v>
      </c>
      <c r="E108" t="s">
        <v>1440</v>
      </c>
      <c r="F108" t="s">
        <v>282</v>
      </c>
      <c r="G108" t="s">
        <v>1548</v>
      </c>
      <c r="H108">
        <v>64.5</v>
      </c>
      <c r="I108" t="s">
        <v>150</v>
      </c>
      <c r="K108" t="s">
        <v>101</v>
      </c>
      <c r="L108" t="s">
        <v>103</v>
      </c>
      <c r="M108">
        <v>5</v>
      </c>
      <c r="N108">
        <v>5</v>
      </c>
      <c r="O108">
        <v>4</v>
      </c>
      <c r="P108">
        <v>5</v>
      </c>
      <c r="Q108">
        <v>5</v>
      </c>
      <c r="S108">
        <v>5</v>
      </c>
      <c r="U108" s="8">
        <v>4.8418900000000002</v>
      </c>
      <c r="V108" s="8">
        <v>1.32891</v>
      </c>
      <c r="W108">
        <v>44.7</v>
      </c>
      <c r="X108">
        <v>0.71548</v>
      </c>
      <c r="Y108">
        <v>2.0443899999999999</v>
      </c>
      <c r="Z108">
        <v>4.2209500000000002</v>
      </c>
      <c r="AA108">
        <v>0.78054000000000001</v>
      </c>
      <c r="AB108">
        <v>1.149E-2</v>
      </c>
      <c r="AD108">
        <v>2.7974999999999999</v>
      </c>
      <c r="AE108">
        <v>28.6</v>
      </c>
      <c r="AG108">
        <v>4</v>
      </c>
      <c r="AJ108">
        <v>2.1379600000000001</v>
      </c>
      <c r="AK108">
        <v>0.66500999999999999</v>
      </c>
      <c r="AL108">
        <v>0.32888000000000001</v>
      </c>
      <c r="AM108">
        <v>3.13185</v>
      </c>
      <c r="AN108">
        <v>2.6787800000000002</v>
      </c>
      <c r="AO108">
        <v>0.79139000000000004</v>
      </c>
      <c r="AP108">
        <v>1.51328</v>
      </c>
      <c r="AQ108">
        <v>4.88124</v>
      </c>
      <c r="AS108">
        <v>0</v>
      </c>
      <c r="AT108">
        <v>0</v>
      </c>
      <c r="AU108">
        <v>0</v>
      </c>
      <c r="AV108">
        <v>1</v>
      </c>
      <c r="AW108" s="4">
        <v>650</v>
      </c>
      <c r="AX108">
        <v>0</v>
      </c>
      <c r="AY108">
        <v>1</v>
      </c>
      <c r="BA108" s="1">
        <v>43698</v>
      </c>
      <c r="BB108">
        <v>2</v>
      </c>
      <c r="BC108">
        <v>2</v>
      </c>
      <c r="BD108">
        <v>0</v>
      </c>
      <c r="BE108">
        <v>8</v>
      </c>
      <c r="BF108">
        <v>1</v>
      </c>
      <c r="BG108">
        <v>0</v>
      </c>
      <c r="BH108">
        <v>8</v>
      </c>
      <c r="BI108" s="1">
        <v>43244</v>
      </c>
      <c r="BJ108">
        <v>3</v>
      </c>
      <c r="BK108">
        <v>3</v>
      </c>
      <c r="BL108">
        <v>0</v>
      </c>
      <c r="BM108">
        <v>24</v>
      </c>
      <c r="BN108">
        <v>1</v>
      </c>
      <c r="BO108">
        <v>0</v>
      </c>
      <c r="BP108">
        <v>24</v>
      </c>
      <c r="BQ108" s="1">
        <v>42838</v>
      </c>
      <c r="BR108">
        <v>3</v>
      </c>
      <c r="BS108">
        <v>3</v>
      </c>
      <c r="BT108">
        <v>0</v>
      </c>
      <c r="BU108">
        <v>16</v>
      </c>
      <c r="BV108">
        <v>1</v>
      </c>
      <c r="BW108">
        <v>0</v>
      </c>
      <c r="BX108">
        <v>16</v>
      </c>
      <c r="BY108">
        <v>14.667</v>
      </c>
      <c r="CA108" t="s">
        <v>723</v>
      </c>
      <c r="CB108" t="s">
        <v>1441</v>
      </c>
      <c r="CC108">
        <v>42413</v>
      </c>
      <c r="CD108">
        <v>530</v>
      </c>
      <c r="CE108">
        <v>2703229087</v>
      </c>
      <c r="CF108" t="s">
        <v>100</v>
      </c>
      <c r="CG108" t="s">
        <v>101</v>
      </c>
      <c r="CH108" s="1">
        <v>41627</v>
      </c>
      <c r="CI108" t="s">
        <v>101</v>
      </c>
      <c r="CJ108" t="s">
        <v>102</v>
      </c>
      <c r="CK108" t="s">
        <v>101</v>
      </c>
      <c r="CL108" t="s">
        <v>104</v>
      </c>
      <c r="CM108" t="s">
        <v>1439</v>
      </c>
      <c r="CN108">
        <v>156</v>
      </c>
      <c r="CO108" s="1">
        <v>44621</v>
      </c>
      <c r="CP108" s="1"/>
      <c r="CV108"/>
      <c r="CW108">
        <v>2</v>
      </c>
    </row>
    <row r="109" spans="1:104" x14ac:dyDescent="0.25">
      <c r="A109" t="s">
        <v>260</v>
      </c>
      <c r="B109" s="18" t="s">
        <v>1532</v>
      </c>
      <c r="C109" s="18">
        <v>185443</v>
      </c>
      <c r="D109" t="s">
        <v>1357</v>
      </c>
      <c r="E109" t="s">
        <v>402</v>
      </c>
      <c r="F109" t="s">
        <v>221</v>
      </c>
      <c r="G109" t="s">
        <v>1546</v>
      </c>
      <c r="H109">
        <v>73</v>
      </c>
      <c r="I109" t="s">
        <v>99</v>
      </c>
      <c r="K109" t="s">
        <v>101</v>
      </c>
      <c r="L109" t="s">
        <v>106</v>
      </c>
      <c r="M109">
        <v>1</v>
      </c>
      <c r="N109">
        <v>3</v>
      </c>
      <c r="O109">
        <v>1</v>
      </c>
      <c r="P109">
        <v>2</v>
      </c>
      <c r="Q109">
        <v>1</v>
      </c>
      <c r="R109">
        <v>3</v>
      </c>
      <c r="S109">
        <v>3</v>
      </c>
      <c r="U109" s="8">
        <v>3.26383</v>
      </c>
      <c r="V109" s="8">
        <v>0.55706</v>
      </c>
      <c r="W109">
        <v>52.9</v>
      </c>
      <c r="X109">
        <v>0.77395999999999998</v>
      </c>
      <c r="Y109">
        <v>1.33101</v>
      </c>
      <c r="Z109">
        <v>3.0914600000000001</v>
      </c>
      <c r="AA109">
        <v>0.36242999999999997</v>
      </c>
      <c r="AB109">
        <v>8.2280000000000006E-2</v>
      </c>
      <c r="AD109">
        <v>1.93282</v>
      </c>
      <c r="AE109">
        <v>14.3</v>
      </c>
      <c r="AG109">
        <v>0</v>
      </c>
      <c r="AJ109">
        <v>1.9916199999999999</v>
      </c>
      <c r="AK109">
        <v>0.75083999999999995</v>
      </c>
      <c r="AL109">
        <v>0.37378</v>
      </c>
      <c r="AM109">
        <v>3.1162299999999998</v>
      </c>
      <c r="AN109">
        <v>1.9867900000000001</v>
      </c>
      <c r="AO109">
        <v>0.75822000000000001</v>
      </c>
      <c r="AP109">
        <v>0.55813000000000001</v>
      </c>
      <c r="AQ109">
        <v>3.3068399999999998</v>
      </c>
      <c r="AS109">
        <v>0</v>
      </c>
      <c r="AT109">
        <v>1</v>
      </c>
      <c r="AU109">
        <v>0</v>
      </c>
      <c r="AV109">
        <v>0</v>
      </c>
      <c r="AW109" s="4">
        <v>0</v>
      </c>
      <c r="AX109">
        <v>0</v>
      </c>
      <c r="AY109">
        <v>0</v>
      </c>
      <c r="BA109" s="1">
        <v>43756</v>
      </c>
      <c r="BB109">
        <v>17</v>
      </c>
      <c r="BC109">
        <v>17</v>
      </c>
      <c r="BD109">
        <v>1</v>
      </c>
      <c r="BE109">
        <v>104</v>
      </c>
      <c r="BF109">
        <v>1</v>
      </c>
      <c r="BG109">
        <v>0</v>
      </c>
      <c r="BH109">
        <v>104</v>
      </c>
      <c r="BI109" s="1">
        <v>43333</v>
      </c>
      <c r="BJ109">
        <v>8</v>
      </c>
      <c r="BK109">
        <v>8</v>
      </c>
      <c r="BL109">
        <v>0</v>
      </c>
      <c r="BM109">
        <v>60</v>
      </c>
      <c r="BN109">
        <v>1</v>
      </c>
      <c r="BO109">
        <v>0</v>
      </c>
      <c r="BP109">
        <v>60</v>
      </c>
      <c r="BQ109" s="1">
        <v>42915</v>
      </c>
      <c r="BR109">
        <v>12</v>
      </c>
      <c r="BS109">
        <v>12</v>
      </c>
      <c r="BT109">
        <v>0</v>
      </c>
      <c r="BU109">
        <v>76</v>
      </c>
      <c r="BV109">
        <v>1</v>
      </c>
      <c r="BW109">
        <v>0</v>
      </c>
      <c r="BX109">
        <v>76</v>
      </c>
      <c r="BY109">
        <v>84.667000000000002</v>
      </c>
      <c r="CA109" t="s">
        <v>1359</v>
      </c>
      <c r="CB109" t="s">
        <v>1360</v>
      </c>
      <c r="CC109">
        <v>42701</v>
      </c>
      <c r="CD109">
        <v>460</v>
      </c>
      <c r="CE109">
        <v>2707693314</v>
      </c>
      <c r="CF109" t="s">
        <v>100</v>
      </c>
      <c r="CG109" t="s">
        <v>101</v>
      </c>
      <c r="CH109" s="1">
        <v>36621</v>
      </c>
      <c r="CI109" t="s">
        <v>101</v>
      </c>
      <c r="CJ109" t="s">
        <v>102</v>
      </c>
      <c r="CK109" t="s">
        <v>101</v>
      </c>
      <c r="CL109" t="s">
        <v>104</v>
      </c>
      <c r="CM109" t="s">
        <v>1358</v>
      </c>
      <c r="CN109">
        <v>82</v>
      </c>
      <c r="CO109" s="1">
        <v>44621</v>
      </c>
      <c r="CP109" s="1"/>
      <c r="CV109"/>
    </row>
    <row r="110" spans="1:104" x14ac:dyDescent="0.25">
      <c r="A110" t="s">
        <v>260</v>
      </c>
      <c r="B110" s="18" t="s">
        <v>1532</v>
      </c>
      <c r="C110" s="18">
        <v>185061</v>
      </c>
      <c r="D110" t="s">
        <v>339</v>
      </c>
      <c r="E110" t="s">
        <v>173</v>
      </c>
      <c r="F110" t="s">
        <v>119</v>
      </c>
      <c r="G110" t="s">
        <v>1546</v>
      </c>
      <c r="H110">
        <v>67.2</v>
      </c>
      <c r="I110" t="s">
        <v>99</v>
      </c>
      <c r="K110" t="s">
        <v>101</v>
      </c>
      <c r="L110" t="s">
        <v>106</v>
      </c>
      <c r="M110">
        <v>5</v>
      </c>
      <c r="N110">
        <v>3</v>
      </c>
      <c r="O110">
        <v>5</v>
      </c>
      <c r="P110">
        <v>4</v>
      </c>
      <c r="Q110">
        <v>2</v>
      </c>
      <c r="R110">
        <v>5</v>
      </c>
      <c r="S110">
        <v>3</v>
      </c>
      <c r="U110" s="8">
        <v>3.6389</v>
      </c>
      <c r="V110" s="8">
        <v>0.65300000000000002</v>
      </c>
      <c r="W110">
        <v>48.7</v>
      </c>
      <c r="X110">
        <v>1.0792900000000001</v>
      </c>
      <c r="Y110">
        <v>1.73228</v>
      </c>
      <c r="Z110">
        <v>3.3065099999999998</v>
      </c>
      <c r="AA110">
        <v>0.37156</v>
      </c>
      <c r="AB110">
        <v>7.1940000000000004E-2</v>
      </c>
      <c r="AD110">
        <v>1.90662</v>
      </c>
      <c r="AE110">
        <v>46.7</v>
      </c>
      <c r="AG110">
        <v>0</v>
      </c>
      <c r="AJ110">
        <v>2.18066</v>
      </c>
      <c r="AK110">
        <v>0.82516</v>
      </c>
      <c r="AL110">
        <v>0.43208999999999997</v>
      </c>
      <c r="AM110">
        <v>3.43791</v>
      </c>
      <c r="AN110">
        <v>1.7899499999999999</v>
      </c>
      <c r="AO110">
        <v>0.96211000000000002</v>
      </c>
      <c r="AP110">
        <v>0.56596999999999997</v>
      </c>
      <c r="AQ110">
        <v>3.3418800000000002</v>
      </c>
      <c r="AS110">
        <v>0</v>
      </c>
      <c r="AT110">
        <v>0</v>
      </c>
      <c r="AU110">
        <v>3</v>
      </c>
      <c r="AV110">
        <v>2</v>
      </c>
      <c r="AW110" s="4">
        <v>13000</v>
      </c>
      <c r="AX110">
        <v>0</v>
      </c>
      <c r="AY110">
        <v>2</v>
      </c>
      <c r="BA110" s="1">
        <v>43601</v>
      </c>
      <c r="BB110">
        <v>0</v>
      </c>
      <c r="BC110">
        <v>0</v>
      </c>
      <c r="BD110">
        <v>0</v>
      </c>
      <c r="BE110">
        <v>0</v>
      </c>
      <c r="BF110">
        <v>0</v>
      </c>
      <c r="BG110">
        <v>0</v>
      </c>
      <c r="BH110">
        <v>0</v>
      </c>
      <c r="BI110" s="1">
        <v>43166</v>
      </c>
      <c r="BJ110">
        <v>3</v>
      </c>
      <c r="BK110">
        <v>0</v>
      </c>
      <c r="BL110">
        <v>0</v>
      </c>
      <c r="BM110">
        <v>16</v>
      </c>
      <c r="BN110">
        <v>0</v>
      </c>
      <c r="BO110">
        <v>0</v>
      </c>
      <c r="BP110">
        <v>16</v>
      </c>
      <c r="BQ110" s="1">
        <v>42712</v>
      </c>
      <c r="BR110">
        <v>0</v>
      </c>
      <c r="BS110">
        <v>0</v>
      </c>
      <c r="BT110">
        <v>0</v>
      </c>
      <c r="BU110">
        <v>0</v>
      </c>
      <c r="BV110">
        <v>0</v>
      </c>
      <c r="BW110">
        <v>0</v>
      </c>
      <c r="BX110">
        <v>0</v>
      </c>
      <c r="BY110">
        <v>5.3330000000000002</v>
      </c>
      <c r="CA110" t="s">
        <v>341</v>
      </c>
      <c r="CB110" t="s">
        <v>342</v>
      </c>
      <c r="CC110">
        <v>40475</v>
      </c>
      <c r="CD110">
        <v>750</v>
      </c>
      <c r="CE110">
        <v>8596239472</v>
      </c>
      <c r="CF110" t="s">
        <v>100</v>
      </c>
      <c r="CG110" t="s">
        <v>101</v>
      </c>
      <c r="CH110" s="1">
        <v>27973</v>
      </c>
      <c r="CI110" t="s">
        <v>101</v>
      </c>
      <c r="CJ110" t="s">
        <v>102</v>
      </c>
      <c r="CK110" t="s">
        <v>101</v>
      </c>
      <c r="CL110" t="s">
        <v>104</v>
      </c>
      <c r="CM110" t="s">
        <v>340</v>
      </c>
      <c r="CN110">
        <v>93</v>
      </c>
      <c r="CO110" s="1">
        <v>44621</v>
      </c>
      <c r="CP110" s="1"/>
      <c r="CV110"/>
    </row>
    <row r="111" spans="1:104" x14ac:dyDescent="0.25">
      <c r="A111" t="s">
        <v>260</v>
      </c>
      <c r="B111" s="18" t="s">
        <v>1532</v>
      </c>
      <c r="C111" s="18">
        <v>185361</v>
      </c>
      <c r="D111" t="s">
        <v>1176</v>
      </c>
      <c r="E111" t="s">
        <v>179</v>
      </c>
      <c r="F111" t="s">
        <v>107</v>
      </c>
      <c r="G111" t="s">
        <v>1546</v>
      </c>
      <c r="H111">
        <v>34.799999999999997</v>
      </c>
      <c r="I111" t="s">
        <v>99</v>
      </c>
      <c r="K111" t="s">
        <v>101</v>
      </c>
      <c r="L111" t="s">
        <v>106</v>
      </c>
      <c r="M111">
        <v>5</v>
      </c>
      <c r="N111">
        <v>2</v>
      </c>
      <c r="O111">
        <v>5</v>
      </c>
      <c r="P111">
        <v>3</v>
      </c>
      <c r="Q111">
        <v>3</v>
      </c>
      <c r="S111">
        <v>2</v>
      </c>
      <c r="U111" s="8">
        <v>6.8193700000000002</v>
      </c>
      <c r="V111" s="8">
        <v>2.1088399999999998</v>
      </c>
      <c r="W111">
        <v>55.4</v>
      </c>
      <c r="X111">
        <v>1.88561</v>
      </c>
      <c r="Y111">
        <v>3.9944500000000001</v>
      </c>
      <c r="Z111">
        <v>5.3799400000000004</v>
      </c>
      <c r="AA111">
        <v>1.7039299999999999</v>
      </c>
      <c r="AB111">
        <v>5.1900000000000002E-2</v>
      </c>
      <c r="AD111">
        <v>2.8249200000000001</v>
      </c>
      <c r="AE111">
        <v>52</v>
      </c>
      <c r="AG111">
        <v>0</v>
      </c>
      <c r="AJ111">
        <v>2.49546</v>
      </c>
      <c r="AK111">
        <v>1.0661400000000001</v>
      </c>
      <c r="AL111">
        <v>1.8668100000000001</v>
      </c>
      <c r="AM111">
        <v>5.42842</v>
      </c>
      <c r="AN111">
        <v>2.31751</v>
      </c>
      <c r="AO111">
        <v>1.3009500000000001</v>
      </c>
      <c r="AP111">
        <v>0.42305999999999999</v>
      </c>
      <c r="AQ111">
        <v>3.96631</v>
      </c>
      <c r="AS111">
        <v>0</v>
      </c>
      <c r="AT111">
        <v>0</v>
      </c>
      <c r="AU111">
        <v>0</v>
      </c>
      <c r="AV111">
        <v>0</v>
      </c>
      <c r="AW111" s="4">
        <v>0</v>
      </c>
      <c r="AX111">
        <v>0</v>
      </c>
      <c r="AY111">
        <v>0</v>
      </c>
      <c r="BA111" s="1">
        <v>43755</v>
      </c>
      <c r="BB111">
        <v>0</v>
      </c>
      <c r="BC111">
        <v>0</v>
      </c>
      <c r="BD111">
        <v>0</v>
      </c>
      <c r="BE111">
        <v>0</v>
      </c>
      <c r="BF111">
        <v>0</v>
      </c>
      <c r="BG111">
        <v>0</v>
      </c>
      <c r="BH111">
        <v>0</v>
      </c>
      <c r="BI111" s="1">
        <v>43321</v>
      </c>
      <c r="BJ111">
        <v>1</v>
      </c>
      <c r="BK111">
        <v>1</v>
      </c>
      <c r="BL111">
        <v>0</v>
      </c>
      <c r="BM111">
        <v>4</v>
      </c>
      <c r="BN111">
        <v>1</v>
      </c>
      <c r="BO111">
        <v>0</v>
      </c>
      <c r="BP111">
        <v>4</v>
      </c>
      <c r="BQ111" s="1">
        <v>42900</v>
      </c>
      <c r="BR111">
        <v>3</v>
      </c>
      <c r="BS111">
        <v>3</v>
      </c>
      <c r="BT111">
        <v>0</v>
      </c>
      <c r="BU111">
        <v>24</v>
      </c>
      <c r="BV111">
        <v>1</v>
      </c>
      <c r="BW111">
        <v>0</v>
      </c>
      <c r="BX111">
        <v>24</v>
      </c>
      <c r="BY111">
        <v>5.3330000000000002</v>
      </c>
      <c r="CA111" t="s">
        <v>1178</v>
      </c>
      <c r="CB111" t="s">
        <v>1179</v>
      </c>
      <c r="CC111">
        <v>40205</v>
      </c>
      <c r="CD111">
        <v>550</v>
      </c>
      <c r="CE111">
        <v>5026271589</v>
      </c>
      <c r="CF111" t="s">
        <v>100</v>
      </c>
      <c r="CG111" t="s">
        <v>102</v>
      </c>
      <c r="CH111" s="1">
        <v>33851</v>
      </c>
      <c r="CI111" t="s">
        <v>101</v>
      </c>
      <c r="CJ111" t="s">
        <v>102</v>
      </c>
      <c r="CK111" t="s">
        <v>101</v>
      </c>
      <c r="CL111" t="s">
        <v>104</v>
      </c>
      <c r="CM111" t="s">
        <v>1177</v>
      </c>
      <c r="CN111">
        <v>47</v>
      </c>
      <c r="CO111" s="1">
        <v>44621</v>
      </c>
      <c r="CP111" s="1"/>
      <c r="CV111"/>
      <c r="CW111">
        <v>2</v>
      </c>
    </row>
    <row r="112" spans="1:104" x14ac:dyDescent="0.25">
      <c r="A112" t="s">
        <v>260</v>
      </c>
      <c r="B112" s="18" t="s">
        <v>1532</v>
      </c>
      <c r="C112" s="18">
        <v>185480</v>
      </c>
      <c r="D112" t="s">
        <v>1466</v>
      </c>
      <c r="E112" t="s">
        <v>121</v>
      </c>
      <c r="F112" t="s">
        <v>1237</v>
      </c>
      <c r="G112" t="s">
        <v>1547</v>
      </c>
      <c r="I112" t="s">
        <v>113</v>
      </c>
      <c r="K112" t="s">
        <v>101</v>
      </c>
      <c r="L112" t="s">
        <v>125</v>
      </c>
      <c r="M112">
        <v>4</v>
      </c>
      <c r="O112">
        <v>4</v>
      </c>
      <c r="AC112">
        <v>6</v>
      </c>
      <c r="AF112">
        <v>6</v>
      </c>
      <c r="AH112">
        <v>6</v>
      </c>
      <c r="AS112">
        <v>0</v>
      </c>
      <c r="AT112">
        <v>0</v>
      </c>
      <c r="AU112">
        <v>0</v>
      </c>
      <c r="AV112">
        <v>0</v>
      </c>
      <c r="AW112" s="4">
        <v>0</v>
      </c>
      <c r="AX112">
        <v>0</v>
      </c>
      <c r="AY112">
        <v>0</v>
      </c>
      <c r="BA112" s="1">
        <v>43735</v>
      </c>
      <c r="BB112">
        <v>1</v>
      </c>
      <c r="BC112">
        <v>1</v>
      </c>
      <c r="BD112">
        <v>0</v>
      </c>
      <c r="BE112">
        <v>16</v>
      </c>
      <c r="BF112">
        <v>1</v>
      </c>
      <c r="BG112">
        <v>0</v>
      </c>
      <c r="BH112">
        <v>16</v>
      </c>
      <c r="BI112" s="1">
        <v>43469</v>
      </c>
      <c r="BJ112">
        <v>1</v>
      </c>
      <c r="BK112">
        <v>1</v>
      </c>
      <c r="BL112">
        <v>0</v>
      </c>
      <c r="BM112">
        <v>4</v>
      </c>
      <c r="BN112">
        <v>1</v>
      </c>
      <c r="BO112">
        <v>0</v>
      </c>
      <c r="BP112">
        <v>4</v>
      </c>
      <c r="BQ112" s="1">
        <v>43173</v>
      </c>
      <c r="BR112">
        <v>2</v>
      </c>
      <c r="BS112">
        <v>2</v>
      </c>
      <c r="BT112">
        <v>0</v>
      </c>
      <c r="BU112">
        <v>12</v>
      </c>
      <c r="BV112">
        <v>1</v>
      </c>
      <c r="BW112">
        <v>0</v>
      </c>
      <c r="BX112">
        <v>12</v>
      </c>
      <c r="BY112">
        <v>11.333</v>
      </c>
      <c r="CA112" t="s">
        <v>1468</v>
      </c>
      <c r="CB112" t="s">
        <v>1469</v>
      </c>
      <c r="CC112">
        <v>41101</v>
      </c>
      <c r="CD112">
        <v>90</v>
      </c>
      <c r="CE112">
        <v>6064084000</v>
      </c>
      <c r="CF112" t="s">
        <v>142</v>
      </c>
      <c r="CG112" t="s">
        <v>102</v>
      </c>
      <c r="CH112" s="1">
        <v>42439</v>
      </c>
      <c r="CI112" t="s">
        <v>101</v>
      </c>
      <c r="CJ112" t="s">
        <v>102</v>
      </c>
      <c r="CK112" t="s">
        <v>101</v>
      </c>
      <c r="CL112" t="s">
        <v>104</v>
      </c>
      <c r="CM112" t="s">
        <v>1467</v>
      </c>
      <c r="CN112">
        <v>20</v>
      </c>
      <c r="CO112" s="1">
        <v>44621</v>
      </c>
      <c r="CP112" s="1"/>
      <c r="CQ112">
        <v>10</v>
      </c>
      <c r="CS112">
        <v>2</v>
      </c>
      <c r="CU112">
        <v>2</v>
      </c>
      <c r="CV112">
        <v>2</v>
      </c>
      <c r="CW112">
        <v>2</v>
      </c>
      <c r="CX112">
        <v>2</v>
      </c>
      <c r="CY112">
        <v>6</v>
      </c>
      <c r="CZ112">
        <v>6</v>
      </c>
    </row>
    <row r="113" spans="1:102" x14ac:dyDescent="0.25">
      <c r="A113" t="s">
        <v>260</v>
      </c>
      <c r="B113" s="18" t="s">
        <v>1532</v>
      </c>
      <c r="C113" s="18">
        <v>185449</v>
      </c>
      <c r="D113" t="s">
        <v>1377</v>
      </c>
      <c r="E113" t="s">
        <v>121</v>
      </c>
      <c r="F113" t="s">
        <v>1237</v>
      </c>
      <c r="G113" t="s">
        <v>1547</v>
      </c>
      <c r="H113">
        <v>119.8</v>
      </c>
      <c r="I113" t="s">
        <v>113</v>
      </c>
      <c r="K113" t="s">
        <v>101</v>
      </c>
      <c r="L113" t="s">
        <v>103</v>
      </c>
      <c r="M113">
        <v>3</v>
      </c>
      <c r="N113">
        <v>3</v>
      </c>
      <c r="O113">
        <v>3</v>
      </c>
      <c r="P113">
        <v>3</v>
      </c>
      <c r="Q113">
        <v>3</v>
      </c>
      <c r="R113">
        <v>3</v>
      </c>
      <c r="S113">
        <v>3</v>
      </c>
      <c r="U113" s="8">
        <v>4.24796</v>
      </c>
      <c r="V113" s="8">
        <v>0.49897000000000002</v>
      </c>
      <c r="W113">
        <v>39</v>
      </c>
      <c r="X113">
        <v>1.2924500000000001</v>
      </c>
      <c r="Y113">
        <v>1.79142</v>
      </c>
      <c r="Z113">
        <v>3.62473</v>
      </c>
      <c r="AA113">
        <v>0.19944999999999999</v>
      </c>
      <c r="AB113">
        <v>4.786E-2</v>
      </c>
      <c r="AD113">
        <v>2.4565299999999999</v>
      </c>
      <c r="AE113">
        <v>15.4</v>
      </c>
      <c r="AG113">
        <v>1</v>
      </c>
      <c r="AJ113">
        <v>2.1030000000000002</v>
      </c>
      <c r="AK113">
        <v>0.71633000000000002</v>
      </c>
      <c r="AL113">
        <v>0.31291999999999998</v>
      </c>
      <c r="AM113">
        <v>3.13226</v>
      </c>
      <c r="AN113">
        <v>2.3913799999999998</v>
      </c>
      <c r="AO113">
        <v>1.3271599999999999</v>
      </c>
      <c r="AP113">
        <v>0.59716999999999998</v>
      </c>
      <c r="AQ113">
        <v>4.2819200000000004</v>
      </c>
      <c r="AS113">
        <v>0</v>
      </c>
      <c r="AT113">
        <v>0</v>
      </c>
      <c r="AU113">
        <v>0</v>
      </c>
      <c r="AV113">
        <v>0</v>
      </c>
      <c r="AW113" s="4">
        <v>0</v>
      </c>
      <c r="AX113">
        <v>0</v>
      </c>
      <c r="AY113">
        <v>0</v>
      </c>
      <c r="BA113" s="1">
        <v>43552</v>
      </c>
      <c r="BB113">
        <v>10</v>
      </c>
      <c r="BC113">
        <v>10</v>
      </c>
      <c r="BD113">
        <v>0</v>
      </c>
      <c r="BE113">
        <v>52</v>
      </c>
      <c r="BF113">
        <v>1</v>
      </c>
      <c r="BG113">
        <v>0</v>
      </c>
      <c r="BH113">
        <v>52</v>
      </c>
      <c r="BI113" s="1">
        <v>43202</v>
      </c>
      <c r="BJ113">
        <v>1</v>
      </c>
      <c r="BK113">
        <v>1</v>
      </c>
      <c r="BL113">
        <v>0</v>
      </c>
      <c r="BM113">
        <v>4</v>
      </c>
      <c r="BN113">
        <v>1</v>
      </c>
      <c r="BO113">
        <v>0</v>
      </c>
      <c r="BP113">
        <v>4</v>
      </c>
      <c r="BQ113" s="1">
        <v>42789</v>
      </c>
      <c r="BR113">
        <v>5</v>
      </c>
      <c r="BS113">
        <v>5</v>
      </c>
      <c r="BT113">
        <v>0</v>
      </c>
      <c r="BU113">
        <v>24</v>
      </c>
      <c r="BV113">
        <v>1</v>
      </c>
      <c r="BW113">
        <v>0</v>
      </c>
      <c r="BX113">
        <v>24</v>
      </c>
      <c r="BY113">
        <v>31.332999999999998</v>
      </c>
      <c r="CA113" t="s">
        <v>1379</v>
      </c>
      <c r="CB113" t="s">
        <v>1380</v>
      </c>
      <c r="CC113">
        <v>41102</v>
      </c>
      <c r="CD113">
        <v>90</v>
      </c>
      <c r="CE113">
        <v>6063241414</v>
      </c>
      <c r="CF113" t="s">
        <v>100</v>
      </c>
      <c r="CG113" t="s">
        <v>101</v>
      </c>
      <c r="CH113" s="1">
        <v>37448</v>
      </c>
      <c r="CI113" t="s">
        <v>101</v>
      </c>
      <c r="CJ113" t="s">
        <v>102</v>
      </c>
      <c r="CK113" t="s">
        <v>101</v>
      </c>
      <c r="CL113" t="s">
        <v>104</v>
      </c>
      <c r="CM113" t="s">
        <v>1378</v>
      </c>
      <c r="CN113">
        <v>137</v>
      </c>
      <c r="CO113" s="1">
        <v>44621</v>
      </c>
      <c r="CP113" s="1"/>
      <c r="CV113"/>
    </row>
    <row r="114" spans="1:102" x14ac:dyDescent="0.25">
      <c r="A114" t="s">
        <v>260</v>
      </c>
      <c r="B114" s="18" t="s">
        <v>1532</v>
      </c>
      <c r="C114" s="18">
        <v>185333</v>
      </c>
      <c r="D114" t="s">
        <v>1072</v>
      </c>
      <c r="E114" t="s">
        <v>179</v>
      </c>
      <c r="F114" t="s">
        <v>107</v>
      </c>
      <c r="G114" t="s">
        <v>1546</v>
      </c>
      <c r="H114">
        <v>53.9</v>
      </c>
      <c r="I114" t="s">
        <v>99</v>
      </c>
      <c r="K114" t="s">
        <v>101</v>
      </c>
      <c r="L114" t="s">
        <v>106</v>
      </c>
      <c r="M114">
        <v>1</v>
      </c>
      <c r="N114">
        <v>4</v>
      </c>
      <c r="O114">
        <v>1</v>
      </c>
      <c r="P114">
        <v>1</v>
      </c>
      <c r="Q114">
        <v>1</v>
      </c>
      <c r="S114">
        <v>4</v>
      </c>
      <c r="U114" s="8">
        <v>3.4542799999999998</v>
      </c>
      <c r="V114" s="8">
        <v>0.85343999999999998</v>
      </c>
      <c r="W114">
        <v>52.8</v>
      </c>
      <c r="X114">
        <v>0.6794</v>
      </c>
      <c r="Y114">
        <v>1.53284</v>
      </c>
      <c r="Z114">
        <v>2.90212</v>
      </c>
      <c r="AA114">
        <v>0.69469999999999998</v>
      </c>
      <c r="AB114">
        <v>3.4380000000000001E-2</v>
      </c>
      <c r="AD114">
        <v>1.92143</v>
      </c>
      <c r="AE114">
        <v>33.299999999999997</v>
      </c>
      <c r="AG114">
        <v>2</v>
      </c>
      <c r="AJ114">
        <v>1.86009</v>
      </c>
      <c r="AK114">
        <v>0.72180999999999995</v>
      </c>
      <c r="AL114">
        <v>0.35842000000000002</v>
      </c>
      <c r="AM114">
        <v>2.9403199999999998</v>
      </c>
      <c r="AN114">
        <v>2.1147399999999998</v>
      </c>
      <c r="AO114">
        <v>0.69235000000000002</v>
      </c>
      <c r="AP114">
        <v>0.89171999999999996</v>
      </c>
      <c r="AQ114">
        <v>3.7091799999999999</v>
      </c>
      <c r="AS114">
        <v>0</v>
      </c>
      <c r="AT114">
        <v>0</v>
      </c>
      <c r="AU114">
        <v>0</v>
      </c>
      <c r="AV114">
        <v>1</v>
      </c>
      <c r="AW114" s="4">
        <v>12606.75</v>
      </c>
      <c r="AX114">
        <v>0</v>
      </c>
      <c r="AY114">
        <v>1</v>
      </c>
      <c r="BA114" s="1">
        <v>43714</v>
      </c>
      <c r="BB114">
        <v>13</v>
      </c>
      <c r="BC114">
        <v>13</v>
      </c>
      <c r="BD114">
        <v>0</v>
      </c>
      <c r="BE114">
        <v>104</v>
      </c>
      <c r="BF114">
        <v>1</v>
      </c>
      <c r="BG114">
        <v>0</v>
      </c>
      <c r="BH114">
        <v>104</v>
      </c>
      <c r="BI114" s="1">
        <v>43282</v>
      </c>
      <c r="BJ114">
        <v>14</v>
      </c>
      <c r="BK114">
        <v>14</v>
      </c>
      <c r="BL114">
        <v>0</v>
      </c>
      <c r="BM114">
        <v>677</v>
      </c>
      <c r="BN114">
        <v>1</v>
      </c>
      <c r="BO114">
        <v>0</v>
      </c>
      <c r="BP114">
        <v>677</v>
      </c>
      <c r="BQ114" s="1">
        <v>42873</v>
      </c>
      <c r="BR114">
        <v>1</v>
      </c>
      <c r="BS114">
        <v>1</v>
      </c>
      <c r="BT114">
        <v>0</v>
      </c>
      <c r="BU114">
        <v>4</v>
      </c>
      <c r="BV114">
        <v>1</v>
      </c>
      <c r="BW114">
        <v>0</v>
      </c>
      <c r="BX114">
        <v>4</v>
      </c>
      <c r="BY114">
        <v>278.33300000000003</v>
      </c>
      <c r="CA114" t="s">
        <v>1074</v>
      </c>
      <c r="CB114" t="s">
        <v>1075</v>
      </c>
      <c r="CC114">
        <v>40218</v>
      </c>
      <c r="CD114">
        <v>550</v>
      </c>
      <c r="CE114">
        <v>5024521579</v>
      </c>
      <c r="CF114" t="s">
        <v>100</v>
      </c>
      <c r="CG114" t="s">
        <v>101</v>
      </c>
      <c r="CH114" s="1">
        <v>33695</v>
      </c>
      <c r="CI114" t="s">
        <v>101</v>
      </c>
      <c r="CJ114" t="s">
        <v>102</v>
      </c>
      <c r="CK114" t="s">
        <v>101</v>
      </c>
      <c r="CL114" t="s">
        <v>104</v>
      </c>
      <c r="CM114" t="s">
        <v>1073</v>
      </c>
      <c r="CN114">
        <v>62</v>
      </c>
      <c r="CO114" s="1">
        <v>44621</v>
      </c>
      <c r="CP114" s="1"/>
      <c r="CV114"/>
      <c r="CW114">
        <v>2</v>
      </c>
    </row>
    <row r="115" spans="1:102" x14ac:dyDescent="0.25">
      <c r="A115" t="s">
        <v>260</v>
      </c>
      <c r="B115" s="18" t="s">
        <v>1532</v>
      </c>
      <c r="C115" s="18">
        <v>185150</v>
      </c>
      <c r="D115" t="s">
        <v>494</v>
      </c>
      <c r="E115" t="s">
        <v>496</v>
      </c>
      <c r="F115" t="s">
        <v>497</v>
      </c>
      <c r="G115" t="s">
        <v>1546</v>
      </c>
      <c r="H115">
        <v>81.3</v>
      </c>
      <c r="I115" t="s">
        <v>99</v>
      </c>
      <c r="K115" t="s">
        <v>101</v>
      </c>
      <c r="L115" t="s">
        <v>106</v>
      </c>
      <c r="M115">
        <v>4</v>
      </c>
      <c r="N115">
        <v>3</v>
      </c>
      <c r="O115">
        <v>4</v>
      </c>
      <c r="P115">
        <v>2</v>
      </c>
      <c r="Q115">
        <v>1</v>
      </c>
      <c r="R115">
        <v>2</v>
      </c>
      <c r="S115">
        <v>3</v>
      </c>
      <c r="U115" s="8">
        <v>3.5954199999999998</v>
      </c>
      <c r="V115" s="8">
        <v>0.64363000000000004</v>
      </c>
      <c r="W115">
        <v>47.5</v>
      </c>
      <c r="X115">
        <v>0.63648000000000005</v>
      </c>
      <c r="Y115">
        <v>1.2801100000000001</v>
      </c>
      <c r="Z115">
        <v>3.2094399999999998</v>
      </c>
      <c r="AA115">
        <v>0.36399999999999999</v>
      </c>
      <c r="AB115">
        <v>6.4500000000000002E-2</v>
      </c>
      <c r="AD115">
        <v>2.3153100000000002</v>
      </c>
      <c r="AE115">
        <v>18.2</v>
      </c>
      <c r="AG115">
        <v>0</v>
      </c>
      <c r="AJ115">
        <v>2.0283199999999999</v>
      </c>
      <c r="AK115">
        <v>0.75441000000000003</v>
      </c>
      <c r="AL115">
        <v>0.37483</v>
      </c>
      <c r="AM115">
        <v>3.1575500000000001</v>
      </c>
      <c r="AN115">
        <v>2.3369</v>
      </c>
      <c r="AO115">
        <v>0.62058999999999997</v>
      </c>
      <c r="AP115">
        <v>0.64305999999999996</v>
      </c>
      <c r="AQ115">
        <v>3.5951300000000002</v>
      </c>
      <c r="AS115">
        <v>0</v>
      </c>
      <c r="AT115">
        <v>1</v>
      </c>
      <c r="AU115">
        <v>2</v>
      </c>
      <c r="AV115">
        <v>1</v>
      </c>
      <c r="AW115" s="4">
        <v>3250</v>
      </c>
      <c r="AX115">
        <v>0</v>
      </c>
      <c r="AY115">
        <v>1</v>
      </c>
      <c r="BA115" s="1">
        <v>43671</v>
      </c>
      <c r="BB115">
        <v>3</v>
      </c>
      <c r="BC115">
        <v>3</v>
      </c>
      <c r="BD115">
        <v>0</v>
      </c>
      <c r="BE115">
        <v>12</v>
      </c>
      <c r="BF115">
        <v>1</v>
      </c>
      <c r="BG115">
        <v>0</v>
      </c>
      <c r="BH115">
        <v>12</v>
      </c>
      <c r="BI115" s="1">
        <v>43223</v>
      </c>
      <c r="BJ115">
        <v>2</v>
      </c>
      <c r="BK115">
        <v>0</v>
      </c>
      <c r="BL115">
        <v>1</v>
      </c>
      <c r="BM115">
        <v>12</v>
      </c>
      <c r="BN115">
        <v>0</v>
      </c>
      <c r="BO115">
        <v>0</v>
      </c>
      <c r="BP115">
        <v>12</v>
      </c>
      <c r="BQ115" s="1">
        <v>42809</v>
      </c>
      <c r="BR115">
        <v>0</v>
      </c>
      <c r="BS115">
        <v>0</v>
      </c>
      <c r="BT115">
        <v>0</v>
      </c>
      <c r="BU115">
        <v>0</v>
      </c>
      <c r="BV115">
        <v>0</v>
      </c>
      <c r="BW115">
        <v>0</v>
      </c>
      <c r="BX115">
        <v>0</v>
      </c>
      <c r="BY115">
        <v>10</v>
      </c>
      <c r="CA115" t="s">
        <v>498</v>
      </c>
      <c r="CB115" t="s">
        <v>499</v>
      </c>
      <c r="CC115">
        <v>41822</v>
      </c>
      <c r="CD115">
        <v>590</v>
      </c>
      <c r="CE115">
        <v>6067855011</v>
      </c>
      <c r="CF115" t="s">
        <v>100</v>
      </c>
      <c r="CG115" t="s">
        <v>101</v>
      </c>
      <c r="CH115" s="1">
        <v>28663</v>
      </c>
      <c r="CI115" t="s">
        <v>101</v>
      </c>
      <c r="CJ115" t="s">
        <v>102</v>
      </c>
      <c r="CK115" t="s">
        <v>101</v>
      </c>
      <c r="CL115" t="s">
        <v>104</v>
      </c>
      <c r="CM115" t="s">
        <v>495</v>
      </c>
      <c r="CN115">
        <v>92</v>
      </c>
      <c r="CO115" s="1">
        <v>44621</v>
      </c>
      <c r="CP115" s="1"/>
      <c r="CV115"/>
    </row>
    <row r="116" spans="1:102" x14ac:dyDescent="0.25">
      <c r="A116" t="s">
        <v>260</v>
      </c>
      <c r="B116" s="18" t="s">
        <v>1532</v>
      </c>
      <c r="C116" s="18">
        <v>185407</v>
      </c>
      <c r="D116" t="s">
        <v>1268</v>
      </c>
      <c r="E116" t="s">
        <v>507</v>
      </c>
      <c r="F116" t="s">
        <v>158</v>
      </c>
      <c r="G116" t="s">
        <v>1546</v>
      </c>
      <c r="H116">
        <v>9.5</v>
      </c>
      <c r="I116" t="s">
        <v>99</v>
      </c>
      <c r="K116" t="s">
        <v>101</v>
      </c>
      <c r="L116" t="s">
        <v>125</v>
      </c>
      <c r="M116">
        <v>5</v>
      </c>
      <c r="N116">
        <v>1</v>
      </c>
      <c r="O116">
        <v>5</v>
      </c>
      <c r="P116">
        <v>5</v>
      </c>
      <c r="R116">
        <v>5</v>
      </c>
      <c r="S116">
        <v>1</v>
      </c>
      <c r="U116" s="8">
        <v>3.2855099999999999</v>
      </c>
      <c r="V116" s="8">
        <v>2.1225700000000001</v>
      </c>
      <c r="W116">
        <v>21.4</v>
      </c>
      <c r="X116">
        <v>0.35997000000000001</v>
      </c>
      <c r="Y116">
        <v>2.4825300000000001</v>
      </c>
      <c r="Z116">
        <v>2.5807099999999998</v>
      </c>
      <c r="AA116">
        <v>1.5502</v>
      </c>
      <c r="AB116">
        <v>0.22523000000000001</v>
      </c>
      <c r="AD116">
        <v>0.80298000000000003</v>
      </c>
      <c r="AE116">
        <v>30</v>
      </c>
      <c r="AH116">
        <v>6</v>
      </c>
      <c r="AJ116">
        <v>2.0937999999999999</v>
      </c>
      <c r="AK116">
        <v>0.92566999999999999</v>
      </c>
      <c r="AL116">
        <v>0.51000999999999996</v>
      </c>
      <c r="AM116">
        <v>3.52948</v>
      </c>
      <c r="AN116">
        <v>0.78512000000000004</v>
      </c>
      <c r="AO116">
        <v>0.28604000000000002</v>
      </c>
      <c r="AP116">
        <v>1.5586100000000001</v>
      </c>
      <c r="AQ116">
        <v>2.9390499999999999</v>
      </c>
      <c r="AS116">
        <v>0</v>
      </c>
      <c r="AT116">
        <v>0</v>
      </c>
      <c r="AU116">
        <v>0</v>
      </c>
      <c r="AV116">
        <v>0</v>
      </c>
      <c r="AW116" s="4">
        <v>0</v>
      </c>
      <c r="AX116">
        <v>0</v>
      </c>
      <c r="AY116">
        <v>0</v>
      </c>
      <c r="BA116" s="1">
        <v>43720</v>
      </c>
      <c r="BB116">
        <v>1</v>
      </c>
      <c r="BC116">
        <v>1</v>
      </c>
      <c r="BD116">
        <v>0</v>
      </c>
      <c r="BE116">
        <v>4</v>
      </c>
      <c r="BF116">
        <v>1</v>
      </c>
      <c r="BG116">
        <v>0</v>
      </c>
      <c r="BH116">
        <v>4</v>
      </c>
      <c r="BI116" s="1">
        <v>43366</v>
      </c>
      <c r="BJ116">
        <v>1</v>
      </c>
      <c r="BK116">
        <v>1</v>
      </c>
      <c r="BL116">
        <v>0</v>
      </c>
      <c r="BM116">
        <v>16</v>
      </c>
      <c r="BN116">
        <v>1</v>
      </c>
      <c r="BO116">
        <v>0</v>
      </c>
      <c r="BP116">
        <v>16</v>
      </c>
      <c r="BQ116" s="1">
        <v>42992</v>
      </c>
      <c r="BR116">
        <v>1</v>
      </c>
      <c r="BS116">
        <v>1</v>
      </c>
      <c r="BT116">
        <v>0</v>
      </c>
      <c r="BU116">
        <v>4</v>
      </c>
      <c r="BV116">
        <v>1</v>
      </c>
      <c r="BW116">
        <v>0</v>
      </c>
      <c r="BX116">
        <v>4</v>
      </c>
      <c r="BY116">
        <v>8</v>
      </c>
      <c r="CA116" t="s">
        <v>1270</v>
      </c>
      <c r="CB116" t="s">
        <v>1271</v>
      </c>
      <c r="CC116">
        <v>42503</v>
      </c>
      <c r="CD116">
        <v>972</v>
      </c>
      <c r="CE116">
        <v>6066797441</v>
      </c>
      <c r="CF116" t="s">
        <v>142</v>
      </c>
      <c r="CG116" t="s">
        <v>102</v>
      </c>
      <c r="CH116" s="1">
        <v>34816</v>
      </c>
      <c r="CI116" t="s">
        <v>101</v>
      </c>
      <c r="CJ116" t="s">
        <v>102</v>
      </c>
      <c r="CK116" t="s">
        <v>101</v>
      </c>
      <c r="CL116" t="s">
        <v>104</v>
      </c>
      <c r="CM116" t="s">
        <v>1269</v>
      </c>
      <c r="CN116">
        <v>12</v>
      </c>
      <c r="CO116" s="1">
        <v>44621</v>
      </c>
      <c r="CP116" s="1"/>
      <c r="CS116">
        <v>12</v>
      </c>
      <c r="CV116">
        <v>2</v>
      </c>
      <c r="CX116">
        <v>12</v>
      </c>
    </row>
    <row r="117" spans="1:102" x14ac:dyDescent="0.25">
      <c r="A117" t="s">
        <v>260</v>
      </c>
      <c r="B117" s="18" t="s">
        <v>1532</v>
      </c>
      <c r="C117" s="18">
        <v>185258</v>
      </c>
      <c r="D117" t="s">
        <v>823</v>
      </c>
      <c r="E117" t="s">
        <v>157</v>
      </c>
      <c r="F117" t="s">
        <v>114</v>
      </c>
      <c r="G117" t="s">
        <v>1546</v>
      </c>
      <c r="H117">
        <v>63</v>
      </c>
      <c r="I117" t="s">
        <v>99</v>
      </c>
      <c r="K117" t="s">
        <v>102</v>
      </c>
      <c r="L117" t="s">
        <v>106</v>
      </c>
      <c r="M117">
        <v>2</v>
      </c>
      <c r="N117">
        <v>3</v>
      </c>
      <c r="O117">
        <v>2</v>
      </c>
      <c r="P117">
        <v>2</v>
      </c>
      <c r="Q117">
        <v>3</v>
      </c>
      <c r="R117">
        <v>1</v>
      </c>
      <c r="S117">
        <v>4</v>
      </c>
      <c r="U117" s="8">
        <v>3.5383</v>
      </c>
      <c r="V117" s="8">
        <v>0.65859999999999996</v>
      </c>
      <c r="W117">
        <v>55.6</v>
      </c>
      <c r="X117">
        <v>0.94006999999999996</v>
      </c>
      <c r="Y117">
        <v>1.59867</v>
      </c>
      <c r="Z117">
        <v>2.7803499999999999</v>
      </c>
      <c r="AA117">
        <v>0.23552999999999999</v>
      </c>
      <c r="AB117">
        <v>3.5389999999999998E-2</v>
      </c>
      <c r="AD117">
        <v>1.93964</v>
      </c>
      <c r="AE117">
        <v>41.7</v>
      </c>
      <c r="AG117">
        <v>0</v>
      </c>
      <c r="AJ117">
        <v>2.1146799999999999</v>
      </c>
      <c r="AK117">
        <v>0.68733</v>
      </c>
      <c r="AL117">
        <v>0.33030999999999999</v>
      </c>
      <c r="AM117">
        <v>3.1323099999999999</v>
      </c>
      <c r="AN117">
        <v>1.8777699999999999</v>
      </c>
      <c r="AO117">
        <v>1.0060500000000001</v>
      </c>
      <c r="AP117">
        <v>0.74672000000000005</v>
      </c>
      <c r="AQ117">
        <v>3.5665300000000002</v>
      </c>
      <c r="AS117">
        <v>1</v>
      </c>
      <c r="AT117">
        <v>1</v>
      </c>
      <c r="AU117">
        <v>2</v>
      </c>
      <c r="AV117">
        <v>0</v>
      </c>
      <c r="AW117" s="4">
        <v>0</v>
      </c>
      <c r="AX117">
        <v>0</v>
      </c>
      <c r="AY117">
        <v>0</v>
      </c>
      <c r="BA117" s="1">
        <v>44112</v>
      </c>
      <c r="BB117">
        <v>5</v>
      </c>
      <c r="BC117">
        <v>3</v>
      </c>
      <c r="BD117">
        <v>2</v>
      </c>
      <c r="BE117">
        <v>20</v>
      </c>
      <c r="BF117">
        <v>1</v>
      </c>
      <c r="BG117">
        <v>0</v>
      </c>
      <c r="BH117">
        <v>20</v>
      </c>
      <c r="BI117" s="1">
        <v>43475</v>
      </c>
      <c r="BJ117">
        <v>19</v>
      </c>
      <c r="BK117">
        <v>19</v>
      </c>
      <c r="BL117">
        <v>0</v>
      </c>
      <c r="BM117">
        <v>100</v>
      </c>
      <c r="BN117">
        <v>1</v>
      </c>
      <c r="BO117">
        <v>0</v>
      </c>
      <c r="BP117">
        <v>100</v>
      </c>
      <c r="BQ117" s="1">
        <v>43055</v>
      </c>
      <c r="BR117">
        <v>5</v>
      </c>
      <c r="BS117">
        <v>4</v>
      </c>
      <c r="BT117">
        <v>1</v>
      </c>
      <c r="BU117">
        <v>40</v>
      </c>
      <c r="BV117">
        <v>1</v>
      </c>
      <c r="BW117">
        <v>0</v>
      </c>
      <c r="BX117">
        <v>40</v>
      </c>
      <c r="BY117">
        <v>50</v>
      </c>
      <c r="CA117" t="s">
        <v>607</v>
      </c>
      <c r="CB117" t="s">
        <v>825</v>
      </c>
      <c r="CC117">
        <v>42025</v>
      </c>
      <c r="CD117">
        <v>780</v>
      </c>
      <c r="CE117">
        <v>2705273296</v>
      </c>
      <c r="CF117" t="s">
        <v>100</v>
      </c>
      <c r="CG117" t="s">
        <v>101</v>
      </c>
      <c r="CH117" s="1">
        <v>33337</v>
      </c>
      <c r="CI117" t="s">
        <v>101</v>
      </c>
      <c r="CJ117" t="s">
        <v>101</v>
      </c>
      <c r="CK117" t="s">
        <v>101</v>
      </c>
      <c r="CL117" t="s">
        <v>104</v>
      </c>
      <c r="CM117" t="s">
        <v>824</v>
      </c>
      <c r="CN117">
        <v>96</v>
      </c>
      <c r="CO117" s="1">
        <v>44621</v>
      </c>
      <c r="CP117" s="1"/>
      <c r="CV117"/>
    </row>
    <row r="118" spans="1:102" x14ac:dyDescent="0.25">
      <c r="A118" t="s">
        <v>260</v>
      </c>
      <c r="B118" s="18" t="s">
        <v>1532</v>
      </c>
      <c r="C118" s="18">
        <v>185149</v>
      </c>
      <c r="D118" t="s">
        <v>488</v>
      </c>
      <c r="E118" t="s">
        <v>490</v>
      </c>
      <c r="F118" t="s">
        <v>491</v>
      </c>
      <c r="G118" t="s">
        <v>1546</v>
      </c>
      <c r="H118">
        <v>68.400000000000006</v>
      </c>
      <c r="I118" t="s">
        <v>108</v>
      </c>
      <c r="K118" t="s">
        <v>101</v>
      </c>
      <c r="L118" t="s">
        <v>106</v>
      </c>
      <c r="M118">
        <v>2</v>
      </c>
      <c r="N118">
        <v>2</v>
      </c>
      <c r="O118">
        <v>2</v>
      </c>
      <c r="P118">
        <v>4</v>
      </c>
      <c r="Q118">
        <v>4</v>
      </c>
      <c r="R118">
        <v>4</v>
      </c>
      <c r="S118">
        <v>3</v>
      </c>
      <c r="U118" s="8">
        <v>3.3067700000000002</v>
      </c>
      <c r="V118" s="8">
        <v>0.74990999999999997</v>
      </c>
      <c r="W118">
        <v>65.3</v>
      </c>
      <c r="X118">
        <v>0.56638999999999995</v>
      </c>
      <c r="Y118">
        <v>1.3163</v>
      </c>
      <c r="Z118">
        <v>2.9613499999999999</v>
      </c>
      <c r="AA118">
        <v>0.62395</v>
      </c>
      <c r="AB118">
        <v>1.027E-2</v>
      </c>
      <c r="AD118">
        <v>1.99047</v>
      </c>
      <c r="AE118">
        <v>23.1</v>
      </c>
      <c r="AG118">
        <v>1</v>
      </c>
      <c r="AJ118">
        <v>2.2250299999999998</v>
      </c>
      <c r="AK118">
        <v>0.81677</v>
      </c>
      <c r="AL118">
        <v>0.42806</v>
      </c>
      <c r="AM118">
        <v>3.4698600000000002</v>
      </c>
      <c r="AN118">
        <v>1.83141</v>
      </c>
      <c r="AO118">
        <v>0.51007999999999998</v>
      </c>
      <c r="AP118">
        <v>0.65608</v>
      </c>
      <c r="AQ118">
        <v>3.0089000000000001</v>
      </c>
      <c r="AS118">
        <v>0</v>
      </c>
      <c r="AT118">
        <v>1</v>
      </c>
      <c r="AU118">
        <v>0</v>
      </c>
      <c r="AV118">
        <v>0</v>
      </c>
      <c r="AW118" s="4">
        <v>0</v>
      </c>
      <c r="AX118">
        <v>0</v>
      </c>
      <c r="AY118">
        <v>0</v>
      </c>
      <c r="BA118" s="1">
        <v>44317</v>
      </c>
      <c r="BB118">
        <v>14</v>
      </c>
      <c r="BC118">
        <v>14</v>
      </c>
      <c r="BD118">
        <v>0</v>
      </c>
      <c r="BE118">
        <v>64</v>
      </c>
      <c r="BF118">
        <v>1</v>
      </c>
      <c r="BG118">
        <v>0</v>
      </c>
      <c r="BH118">
        <v>64</v>
      </c>
      <c r="BI118" s="1">
        <v>43637</v>
      </c>
      <c r="BJ118">
        <v>7</v>
      </c>
      <c r="BK118">
        <v>7</v>
      </c>
      <c r="BL118">
        <v>0</v>
      </c>
      <c r="BM118">
        <v>44</v>
      </c>
      <c r="BN118">
        <v>1</v>
      </c>
      <c r="BO118">
        <v>0</v>
      </c>
      <c r="BP118">
        <v>44</v>
      </c>
      <c r="BQ118" s="1">
        <v>43209</v>
      </c>
      <c r="BR118">
        <v>10</v>
      </c>
      <c r="BS118">
        <v>8</v>
      </c>
      <c r="BT118">
        <v>2</v>
      </c>
      <c r="BU118">
        <v>64</v>
      </c>
      <c r="BV118">
        <v>1</v>
      </c>
      <c r="BW118">
        <v>0</v>
      </c>
      <c r="BX118">
        <v>64</v>
      </c>
      <c r="BY118">
        <v>57.332999999999998</v>
      </c>
      <c r="CA118" t="s">
        <v>492</v>
      </c>
      <c r="CB118" t="s">
        <v>493</v>
      </c>
      <c r="CC118">
        <v>40004</v>
      </c>
      <c r="CD118">
        <v>890</v>
      </c>
      <c r="CE118">
        <v>5023484220</v>
      </c>
      <c r="CF118" t="s">
        <v>100</v>
      </c>
      <c r="CG118" t="s">
        <v>101</v>
      </c>
      <c r="CH118" s="1">
        <v>28534</v>
      </c>
      <c r="CI118" t="s">
        <v>101</v>
      </c>
      <c r="CJ118" t="s">
        <v>101</v>
      </c>
      <c r="CK118" t="s">
        <v>101</v>
      </c>
      <c r="CL118" t="s">
        <v>104</v>
      </c>
      <c r="CM118" t="s">
        <v>489</v>
      </c>
      <c r="CN118">
        <v>100</v>
      </c>
      <c r="CO118" s="1">
        <v>44621</v>
      </c>
      <c r="CP118" s="1"/>
      <c r="CV118"/>
    </row>
    <row r="119" spans="1:102" x14ac:dyDescent="0.25">
      <c r="A119" t="s">
        <v>260</v>
      </c>
      <c r="B119" s="18" t="s">
        <v>1532</v>
      </c>
      <c r="C119" s="18">
        <v>185264</v>
      </c>
      <c r="D119" t="s">
        <v>845</v>
      </c>
      <c r="E119" t="s">
        <v>170</v>
      </c>
      <c r="F119" t="s">
        <v>425</v>
      </c>
      <c r="G119" t="s">
        <v>1546</v>
      </c>
      <c r="H119">
        <v>66.900000000000006</v>
      </c>
      <c r="I119" t="s">
        <v>99</v>
      </c>
      <c r="K119" t="s">
        <v>101</v>
      </c>
      <c r="L119" t="s">
        <v>106</v>
      </c>
      <c r="M119">
        <v>2</v>
      </c>
      <c r="N119">
        <v>1</v>
      </c>
      <c r="O119">
        <v>3</v>
      </c>
      <c r="P119">
        <v>3</v>
      </c>
      <c r="Q119">
        <v>2</v>
      </c>
      <c r="R119">
        <v>4</v>
      </c>
      <c r="S119">
        <v>1</v>
      </c>
      <c r="U119" s="8">
        <v>3.14127</v>
      </c>
      <c r="V119" s="8">
        <v>0.34569</v>
      </c>
      <c r="W119">
        <v>75.599999999999994</v>
      </c>
      <c r="X119">
        <v>0.92218</v>
      </c>
      <c r="Y119">
        <v>1.2678700000000001</v>
      </c>
      <c r="Z119">
        <v>2.8604099999999999</v>
      </c>
      <c r="AA119">
        <v>0.25963000000000003</v>
      </c>
      <c r="AB119">
        <v>6.1240000000000003E-2</v>
      </c>
      <c r="AD119">
        <v>1.8734</v>
      </c>
      <c r="AE119">
        <v>100</v>
      </c>
      <c r="AG119">
        <v>3</v>
      </c>
      <c r="AJ119">
        <v>2.19157</v>
      </c>
      <c r="AK119">
        <v>0.81179000000000001</v>
      </c>
      <c r="AL119">
        <v>0.42886999999999997</v>
      </c>
      <c r="AM119">
        <v>3.4322300000000001</v>
      </c>
      <c r="AN119">
        <v>1.7500100000000001</v>
      </c>
      <c r="AO119">
        <v>0.83559000000000005</v>
      </c>
      <c r="AP119">
        <v>0.30187000000000003</v>
      </c>
      <c r="AQ119">
        <v>2.88964</v>
      </c>
      <c r="AS119">
        <v>1</v>
      </c>
      <c r="AT119">
        <v>0</v>
      </c>
      <c r="AU119">
        <v>5</v>
      </c>
      <c r="AV119">
        <v>3</v>
      </c>
      <c r="AW119" s="4">
        <v>230118.08</v>
      </c>
      <c r="AX119">
        <v>1</v>
      </c>
      <c r="AY119">
        <v>4</v>
      </c>
      <c r="BA119" s="1">
        <v>43573</v>
      </c>
      <c r="BB119">
        <v>4</v>
      </c>
      <c r="BC119">
        <v>1</v>
      </c>
      <c r="BD119">
        <v>0</v>
      </c>
      <c r="BE119">
        <v>28</v>
      </c>
      <c r="BF119">
        <v>1</v>
      </c>
      <c r="BG119">
        <v>0</v>
      </c>
      <c r="BH119">
        <v>28</v>
      </c>
      <c r="BI119" s="1">
        <v>43125</v>
      </c>
      <c r="BJ119">
        <v>4</v>
      </c>
      <c r="BK119">
        <v>2</v>
      </c>
      <c r="BL119">
        <v>2</v>
      </c>
      <c r="BM119">
        <v>24</v>
      </c>
      <c r="BN119">
        <v>1</v>
      </c>
      <c r="BO119">
        <v>0</v>
      </c>
      <c r="BP119">
        <v>24</v>
      </c>
      <c r="BQ119" s="1">
        <v>42691</v>
      </c>
      <c r="BR119">
        <v>4</v>
      </c>
      <c r="BS119">
        <v>4</v>
      </c>
      <c r="BT119">
        <v>0</v>
      </c>
      <c r="BU119">
        <v>16</v>
      </c>
      <c r="BV119">
        <v>1</v>
      </c>
      <c r="BW119">
        <v>0</v>
      </c>
      <c r="BX119">
        <v>16</v>
      </c>
      <c r="BY119">
        <v>24.667000000000002</v>
      </c>
      <c r="CA119" t="s">
        <v>847</v>
      </c>
      <c r="CB119" t="s">
        <v>848</v>
      </c>
      <c r="CC119">
        <v>40422</v>
      </c>
      <c r="CD119">
        <v>100</v>
      </c>
      <c r="CE119">
        <v>8592369292</v>
      </c>
      <c r="CF119" t="s">
        <v>100</v>
      </c>
      <c r="CG119" t="s">
        <v>101</v>
      </c>
      <c r="CH119" s="1">
        <v>33378</v>
      </c>
      <c r="CI119" t="s">
        <v>101</v>
      </c>
      <c r="CJ119" t="s">
        <v>102</v>
      </c>
      <c r="CK119" t="s">
        <v>101</v>
      </c>
      <c r="CL119" t="s">
        <v>104</v>
      </c>
      <c r="CM119" t="s">
        <v>846</v>
      </c>
      <c r="CN119">
        <v>90</v>
      </c>
      <c r="CO119" s="1">
        <v>44621</v>
      </c>
      <c r="CP119" s="1"/>
      <c r="CV119"/>
    </row>
    <row r="120" spans="1:102" x14ac:dyDescent="0.25">
      <c r="A120" t="s">
        <v>260</v>
      </c>
      <c r="B120" s="18" t="s">
        <v>1532</v>
      </c>
      <c r="C120" s="18">
        <v>185230</v>
      </c>
      <c r="D120" t="s">
        <v>729</v>
      </c>
      <c r="E120" t="s">
        <v>731</v>
      </c>
      <c r="F120" t="s">
        <v>137</v>
      </c>
      <c r="G120" t="s">
        <v>1546</v>
      </c>
      <c r="H120">
        <v>88.8</v>
      </c>
      <c r="I120" t="s">
        <v>99</v>
      </c>
      <c r="K120" t="s">
        <v>101</v>
      </c>
      <c r="L120" t="s">
        <v>103</v>
      </c>
      <c r="M120">
        <v>3</v>
      </c>
      <c r="N120">
        <v>2</v>
      </c>
      <c r="O120">
        <v>3</v>
      </c>
      <c r="P120">
        <v>4</v>
      </c>
      <c r="Q120">
        <v>5</v>
      </c>
      <c r="R120">
        <v>3</v>
      </c>
      <c r="S120">
        <v>2</v>
      </c>
      <c r="U120" s="8">
        <v>3.1344400000000001</v>
      </c>
      <c r="V120" s="8">
        <v>0.32983000000000001</v>
      </c>
      <c r="W120">
        <v>27.7</v>
      </c>
      <c r="X120">
        <v>0.96853</v>
      </c>
      <c r="Y120">
        <v>1.29837</v>
      </c>
      <c r="Z120">
        <v>2.6644000000000001</v>
      </c>
      <c r="AA120">
        <v>0.22659000000000001</v>
      </c>
      <c r="AB120">
        <v>5.2850000000000001E-2</v>
      </c>
      <c r="AD120">
        <v>1.8360799999999999</v>
      </c>
      <c r="AE120">
        <v>50</v>
      </c>
      <c r="AG120">
        <v>0</v>
      </c>
      <c r="AJ120">
        <v>2.18329</v>
      </c>
      <c r="AK120">
        <v>0.82152999999999998</v>
      </c>
      <c r="AL120">
        <v>0.37078</v>
      </c>
      <c r="AM120">
        <v>3.3755999999999999</v>
      </c>
      <c r="AN120">
        <v>1.7216499999999999</v>
      </c>
      <c r="AO120">
        <v>0.86719000000000002</v>
      </c>
      <c r="AP120">
        <v>0.33315</v>
      </c>
      <c r="AQ120">
        <v>2.93174</v>
      </c>
      <c r="AS120">
        <v>0</v>
      </c>
      <c r="AT120">
        <v>1</v>
      </c>
      <c r="AU120">
        <v>2</v>
      </c>
      <c r="AV120">
        <v>2</v>
      </c>
      <c r="AW120" s="4">
        <v>14555.45</v>
      </c>
      <c r="AX120">
        <v>0</v>
      </c>
      <c r="AY120">
        <v>2</v>
      </c>
      <c r="BA120" s="1">
        <v>43901</v>
      </c>
      <c r="BB120">
        <v>4</v>
      </c>
      <c r="BC120">
        <v>4</v>
      </c>
      <c r="BD120">
        <v>0</v>
      </c>
      <c r="BE120">
        <v>16</v>
      </c>
      <c r="BF120">
        <v>1</v>
      </c>
      <c r="BG120">
        <v>0</v>
      </c>
      <c r="BH120">
        <v>16</v>
      </c>
      <c r="BI120" s="1">
        <v>43503</v>
      </c>
      <c r="BJ120">
        <v>2</v>
      </c>
      <c r="BK120">
        <v>0</v>
      </c>
      <c r="BL120">
        <v>2</v>
      </c>
      <c r="BM120">
        <v>40</v>
      </c>
      <c r="BN120">
        <v>0</v>
      </c>
      <c r="BO120">
        <v>0</v>
      </c>
      <c r="BP120">
        <v>40</v>
      </c>
      <c r="BQ120" s="1">
        <v>43077</v>
      </c>
      <c r="BR120">
        <v>3</v>
      </c>
      <c r="BS120">
        <v>3</v>
      </c>
      <c r="BT120">
        <v>0</v>
      </c>
      <c r="BU120">
        <v>20</v>
      </c>
      <c r="BV120">
        <v>1</v>
      </c>
      <c r="BW120">
        <v>0</v>
      </c>
      <c r="BX120">
        <v>20</v>
      </c>
      <c r="BY120">
        <v>24.667000000000002</v>
      </c>
      <c r="CA120" t="s">
        <v>732</v>
      </c>
      <c r="CB120" t="s">
        <v>733</v>
      </c>
      <c r="CC120">
        <v>41522</v>
      </c>
      <c r="CD120">
        <v>970</v>
      </c>
      <c r="CE120">
        <v>6067544134</v>
      </c>
      <c r="CF120" t="s">
        <v>100</v>
      </c>
      <c r="CG120" t="s">
        <v>101</v>
      </c>
      <c r="CH120" s="1">
        <v>33220</v>
      </c>
      <c r="CI120" t="s">
        <v>101</v>
      </c>
      <c r="CJ120" t="s">
        <v>101</v>
      </c>
      <c r="CK120" t="s">
        <v>101</v>
      </c>
      <c r="CL120" t="s">
        <v>104</v>
      </c>
      <c r="CM120" t="s">
        <v>730</v>
      </c>
      <c r="CN120">
        <v>106</v>
      </c>
      <c r="CO120" s="1">
        <v>44621</v>
      </c>
      <c r="CP120" s="1"/>
      <c r="CV120"/>
    </row>
    <row r="121" spans="1:102" x14ac:dyDescent="0.25">
      <c r="A121" t="s">
        <v>260</v>
      </c>
      <c r="B121" s="18" t="s">
        <v>1532</v>
      </c>
      <c r="C121" s="18">
        <v>185096</v>
      </c>
      <c r="D121" t="s">
        <v>386</v>
      </c>
      <c r="E121" t="s">
        <v>179</v>
      </c>
      <c r="F121" t="s">
        <v>107</v>
      </c>
      <c r="G121" t="s">
        <v>1546</v>
      </c>
      <c r="H121">
        <v>70.599999999999994</v>
      </c>
      <c r="I121" t="s">
        <v>99</v>
      </c>
      <c r="K121" t="s">
        <v>102</v>
      </c>
      <c r="L121" t="s">
        <v>106</v>
      </c>
      <c r="M121">
        <v>2</v>
      </c>
      <c r="N121">
        <v>2</v>
      </c>
      <c r="O121">
        <v>1</v>
      </c>
      <c r="P121">
        <v>5</v>
      </c>
      <c r="Q121">
        <v>5</v>
      </c>
      <c r="R121">
        <v>4</v>
      </c>
      <c r="S121">
        <v>2</v>
      </c>
      <c r="U121" s="8">
        <v>2.9353199999999999</v>
      </c>
      <c r="V121" s="8">
        <v>0.45981</v>
      </c>
      <c r="W121">
        <v>63</v>
      </c>
      <c r="X121">
        <v>0.82845999999999997</v>
      </c>
      <c r="Y121">
        <v>1.28827</v>
      </c>
      <c r="Z121">
        <v>2.7669199999999998</v>
      </c>
      <c r="AA121">
        <v>0.28577000000000002</v>
      </c>
      <c r="AB121">
        <v>5.8099999999999999E-2</v>
      </c>
      <c r="AD121">
        <v>1.64706</v>
      </c>
      <c r="AE121">
        <v>70</v>
      </c>
      <c r="AG121">
        <v>1</v>
      </c>
      <c r="AJ121">
        <v>2.0980500000000002</v>
      </c>
      <c r="AK121">
        <v>0.82750000000000001</v>
      </c>
      <c r="AL121">
        <v>0.43962000000000001</v>
      </c>
      <c r="AM121">
        <v>3.36517</v>
      </c>
      <c r="AN121">
        <v>1.6071599999999999</v>
      </c>
      <c r="AO121">
        <v>0.73641999999999996</v>
      </c>
      <c r="AP121">
        <v>0.39169999999999999</v>
      </c>
      <c r="AQ121">
        <v>2.7540100000000001</v>
      </c>
      <c r="AS121">
        <v>1</v>
      </c>
      <c r="AT121">
        <v>1</v>
      </c>
      <c r="AU121">
        <v>3</v>
      </c>
      <c r="AV121">
        <v>2</v>
      </c>
      <c r="AW121" s="4">
        <v>22043</v>
      </c>
      <c r="AX121">
        <v>0</v>
      </c>
      <c r="AY121">
        <v>2</v>
      </c>
      <c r="BA121" s="1">
        <v>43640</v>
      </c>
      <c r="BB121">
        <v>17</v>
      </c>
      <c r="BC121">
        <v>14</v>
      </c>
      <c r="BD121">
        <v>4</v>
      </c>
      <c r="BE121">
        <v>380</v>
      </c>
      <c r="BF121">
        <v>1</v>
      </c>
      <c r="BG121">
        <v>0</v>
      </c>
      <c r="BH121">
        <v>380</v>
      </c>
      <c r="BI121" s="1">
        <v>43188</v>
      </c>
      <c r="BJ121">
        <v>4</v>
      </c>
      <c r="BK121">
        <v>4</v>
      </c>
      <c r="BL121">
        <v>0</v>
      </c>
      <c r="BM121">
        <v>16</v>
      </c>
      <c r="BN121">
        <v>1</v>
      </c>
      <c r="BO121">
        <v>0</v>
      </c>
      <c r="BP121">
        <v>16</v>
      </c>
      <c r="BQ121" s="1">
        <v>42768</v>
      </c>
      <c r="BR121">
        <v>2</v>
      </c>
      <c r="BS121">
        <v>1</v>
      </c>
      <c r="BT121">
        <v>1</v>
      </c>
      <c r="BU121">
        <v>8</v>
      </c>
      <c r="BV121">
        <v>1</v>
      </c>
      <c r="BW121">
        <v>0</v>
      </c>
      <c r="BX121">
        <v>8</v>
      </c>
      <c r="BY121">
        <v>196.667</v>
      </c>
      <c r="CA121" t="s">
        <v>388</v>
      </c>
      <c r="CB121" t="s">
        <v>389</v>
      </c>
      <c r="CC121">
        <v>40216</v>
      </c>
      <c r="CD121">
        <v>550</v>
      </c>
      <c r="CE121">
        <v>5023685827</v>
      </c>
      <c r="CF121" t="s">
        <v>100</v>
      </c>
      <c r="CG121" t="s">
        <v>101</v>
      </c>
      <c r="CH121" s="1">
        <v>27030</v>
      </c>
      <c r="CI121" t="s">
        <v>101</v>
      </c>
      <c r="CJ121" t="s">
        <v>102</v>
      </c>
      <c r="CK121" t="s">
        <v>101</v>
      </c>
      <c r="CL121" t="s">
        <v>104</v>
      </c>
      <c r="CM121" t="s">
        <v>387</v>
      </c>
      <c r="CN121">
        <v>120</v>
      </c>
      <c r="CO121" s="1">
        <v>44621</v>
      </c>
      <c r="CP121" s="1"/>
      <c r="CV121"/>
    </row>
    <row r="122" spans="1:102" x14ac:dyDescent="0.25">
      <c r="A122" t="s">
        <v>260</v>
      </c>
      <c r="B122" s="18" t="s">
        <v>1532</v>
      </c>
      <c r="C122" s="18">
        <v>185318</v>
      </c>
      <c r="D122" t="s">
        <v>1025</v>
      </c>
      <c r="E122" t="s">
        <v>1027</v>
      </c>
      <c r="F122" t="s">
        <v>247</v>
      </c>
      <c r="G122" t="s">
        <v>1546</v>
      </c>
      <c r="H122">
        <v>51</v>
      </c>
      <c r="I122" t="s">
        <v>99</v>
      </c>
      <c r="K122" t="s">
        <v>101</v>
      </c>
      <c r="L122" t="s">
        <v>106</v>
      </c>
      <c r="M122">
        <v>1</v>
      </c>
      <c r="N122">
        <v>3</v>
      </c>
      <c r="O122">
        <v>1</v>
      </c>
      <c r="P122">
        <v>1</v>
      </c>
      <c r="Q122">
        <v>1</v>
      </c>
      <c r="R122">
        <v>2</v>
      </c>
      <c r="S122">
        <v>3</v>
      </c>
      <c r="U122" s="8">
        <v>3.4142600000000001</v>
      </c>
      <c r="V122" s="8">
        <v>0.57667999999999997</v>
      </c>
      <c r="X122">
        <v>0.58833999999999997</v>
      </c>
      <c r="Y122">
        <v>1.1650199999999999</v>
      </c>
      <c r="Z122">
        <v>3.0012799999999999</v>
      </c>
      <c r="AA122">
        <v>0.26938000000000001</v>
      </c>
      <c r="AB122">
        <v>2.0119999999999999E-2</v>
      </c>
      <c r="AC122">
        <v>6</v>
      </c>
      <c r="AD122">
        <v>2.24925</v>
      </c>
      <c r="AF122">
        <v>6</v>
      </c>
      <c r="AG122">
        <v>1</v>
      </c>
      <c r="AJ122">
        <v>1.9453199999999999</v>
      </c>
      <c r="AK122">
        <v>0.78966999999999998</v>
      </c>
      <c r="AL122">
        <v>0.40156999999999998</v>
      </c>
      <c r="AM122">
        <v>3.1365699999999999</v>
      </c>
      <c r="AN122">
        <v>2.36707</v>
      </c>
      <c r="AO122">
        <v>0.54803000000000002</v>
      </c>
      <c r="AP122">
        <v>0.53781000000000001</v>
      </c>
      <c r="AQ122">
        <v>3.4368300000000001</v>
      </c>
      <c r="AS122">
        <v>0</v>
      </c>
      <c r="AT122">
        <v>3</v>
      </c>
      <c r="AU122">
        <v>0</v>
      </c>
      <c r="AV122">
        <v>2</v>
      </c>
      <c r="AW122" s="4">
        <v>139365.07999999999</v>
      </c>
      <c r="AX122">
        <v>0</v>
      </c>
      <c r="AY122">
        <v>2</v>
      </c>
      <c r="BA122" s="1">
        <v>43875</v>
      </c>
      <c r="BB122">
        <v>8</v>
      </c>
      <c r="BC122">
        <v>8</v>
      </c>
      <c r="BD122">
        <v>0</v>
      </c>
      <c r="BE122">
        <v>40</v>
      </c>
      <c r="BF122">
        <v>1</v>
      </c>
      <c r="BG122">
        <v>0</v>
      </c>
      <c r="BH122">
        <v>40</v>
      </c>
      <c r="BI122" s="1">
        <v>43495</v>
      </c>
      <c r="BJ122">
        <v>16</v>
      </c>
      <c r="BK122">
        <v>7</v>
      </c>
      <c r="BL122">
        <v>9</v>
      </c>
      <c r="BM122">
        <v>422</v>
      </c>
      <c r="BN122">
        <v>1</v>
      </c>
      <c r="BO122">
        <v>0</v>
      </c>
      <c r="BP122">
        <v>422</v>
      </c>
      <c r="BQ122" s="1">
        <v>43133</v>
      </c>
      <c r="BR122">
        <v>9</v>
      </c>
      <c r="BS122">
        <v>7</v>
      </c>
      <c r="BT122">
        <v>2</v>
      </c>
      <c r="BU122">
        <v>68</v>
      </c>
      <c r="BV122">
        <v>1</v>
      </c>
      <c r="BW122">
        <v>0</v>
      </c>
      <c r="BX122">
        <v>68</v>
      </c>
      <c r="BY122">
        <v>172</v>
      </c>
      <c r="CA122" t="s">
        <v>144</v>
      </c>
      <c r="CB122" t="s">
        <v>1028</v>
      </c>
      <c r="CC122">
        <v>42055</v>
      </c>
      <c r="CD122">
        <v>710</v>
      </c>
      <c r="CE122">
        <v>2703882291</v>
      </c>
      <c r="CF122" t="s">
        <v>100</v>
      </c>
      <c r="CG122" t="s">
        <v>101</v>
      </c>
      <c r="CH122" s="1">
        <v>33581</v>
      </c>
      <c r="CI122" t="s">
        <v>101</v>
      </c>
      <c r="CJ122" t="s">
        <v>102</v>
      </c>
      <c r="CK122" t="s">
        <v>101</v>
      </c>
      <c r="CL122" t="s">
        <v>104</v>
      </c>
      <c r="CM122" t="s">
        <v>1026</v>
      </c>
      <c r="CN122">
        <v>65</v>
      </c>
      <c r="CO122" s="1">
        <v>44621</v>
      </c>
      <c r="CP122" s="1"/>
      <c r="CV122"/>
    </row>
    <row r="123" spans="1:102" x14ac:dyDescent="0.25">
      <c r="A123" t="s">
        <v>260</v>
      </c>
      <c r="B123" s="18" t="s">
        <v>1532</v>
      </c>
      <c r="C123" s="18">
        <v>185065</v>
      </c>
      <c r="D123" t="s">
        <v>343</v>
      </c>
      <c r="E123" t="s">
        <v>174</v>
      </c>
      <c r="F123" t="s">
        <v>345</v>
      </c>
      <c r="G123" t="s">
        <v>1546</v>
      </c>
      <c r="H123">
        <v>84.4</v>
      </c>
      <c r="I123" t="s">
        <v>108</v>
      </c>
      <c r="K123" t="s">
        <v>101</v>
      </c>
      <c r="L123" t="s">
        <v>106</v>
      </c>
      <c r="M123">
        <v>3</v>
      </c>
      <c r="N123">
        <v>3</v>
      </c>
      <c r="O123">
        <v>3</v>
      </c>
      <c r="P123">
        <v>2</v>
      </c>
      <c r="Q123">
        <v>2</v>
      </c>
      <c r="R123">
        <v>2</v>
      </c>
      <c r="S123">
        <v>3</v>
      </c>
      <c r="U123" s="8">
        <v>4.2537700000000003</v>
      </c>
      <c r="V123" s="8">
        <v>0.61631000000000002</v>
      </c>
      <c r="W123">
        <v>62.2</v>
      </c>
      <c r="X123">
        <v>1.16771</v>
      </c>
      <c r="Y123">
        <v>1.7840199999999999</v>
      </c>
      <c r="Z123">
        <v>3.7767200000000001</v>
      </c>
      <c r="AA123">
        <v>0.39166000000000001</v>
      </c>
      <c r="AB123">
        <v>4.419E-2</v>
      </c>
      <c r="AD123">
        <v>2.4697499999999999</v>
      </c>
      <c r="AE123">
        <v>46.2</v>
      </c>
      <c r="AG123">
        <v>0</v>
      </c>
      <c r="AJ123">
        <v>2.18675</v>
      </c>
      <c r="AK123">
        <v>0.77068000000000003</v>
      </c>
      <c r="AL123">
        <v>0.37623000000000001</v>
      </c>
      <c r="AM123">
        <v>3.3336600000000001</v>
      </c>
      <c r="AN123">
        <v>2.3121700000000001</v>
      </c>
      <c r="AO123">
        <v>1.1145099999999999</v>
      </c>
      <c r="AP123">
        <v>0.61348000000000003</v>
      </c>
      <c r="AQ123">
        <v>4.0287300000000004</v>
      </c>
      <c r="AS123">
        <v>0</v>
      </c>
      <c r="AT123">
        <v>2</v>
      </c>
      <c r="AU123">
        <v>1</v>
      </c>
      <c r="AV123">
        <v>3</v>
      </c>
      <c r="AW123" s="4">
        <v>259106.25</v>
      </c>
      <c r="AX123">
        <v>0</v>
      </c>
      <c r="AY123">
        <v>3</v>
      </c>
      <c r="BA123" s="1">
        <v>43615</v>
      </c>
      <c r="BB123">
        <v>3</v>
      </c>
      <c r="BC123">
        <v>2</v>
      </c>
      <c r="BD123">
        <v>1</v>
      </c>
      <c r="BE123">
        <v>12</v>
      </c>
      <c r="BF123">
        <v>1</v>
      </c>
      <c r="BG123">
        <v>0</v>
      </c>
      <c r="BH123">
        <v>12</v>
      </c>
      <c r="BI123" s="1">
        <v>43188</v>
      </c>
      <c r="BJ123">
        <v>0</v>
      </c>
      <c r="BK123">
        <v>0</v>
      </c>
      <c r="BL123">
        <v>0</v>
      </c>
      <c r="BM123">
        <v>0</v>
      </c>
      <c r="BN123">
        <v>0</v>
      </c>
      <c r="BO123">
        <v>0</v>
      </c>
      <c r="BP123">
        <v>0</v>
      </c>
      <c r="BQ123" s="1">
        <v>42747</v>
      </c>
      <c r="BR123">
        <v>7</v>
      </c>
      <c r="BS123">
        <v>3</v>
      </c>
      <c r="BT123">
        <v>4</v>
      </c>
      <c r="BU123">
        <v>92</v>
      </c>
      <c r="BV123">
        <v>1</v>
      </c>
      <c r="BW123">
        <v>0</v>
      </c>
      <c r="BX123">
        <v>92</v>
      </c>
      <c r="BY123">
        <v>21.332999999999998</v>
      </c>
      <c r="CA123" t="s">
        <v>346</v>
      </c>
      <c r="CB123" t="s">
        <v>347</v>
      </c>
      <c r="CC123">
        <v>40444</v>
      </c>
      <c r="CD123">
        <v>390</v>
      </c>
      <c r="CE123">
        <v>8597926844</v>
      </c>
      <c r="CF123" t="s">
        <v>100</v>
      </c>
      <c r="CG123" t="s">
        <v>101</v>
      </c>
      <c r="CH123" s="1">
        <v>25009</v>
      </c>
      <c r="CI123" t="s">
        <v>101</v>
      </c>
      <c r="CJ123" t="s">
        <v>102</v>
      </c>
      <c r="CK123" t="s">
        <v>101</v>
      </c>
      <c r="CL123" t="s">
        <v>104</v>
      </c>
      <c r="CM123" t="s">
        <v>344</v>
      </c>
      <c r="CN123">
        <v>96</v>
      </c>
      <c r="CO123" s="1">
        <v>44621</v>
      </c>
      <c r="CP123" s="1"/>
      <c r="CV123"/>
    </row>
    <row r="124" spans="1:102" x14ac:dyDescent="0.25">
      <c r="A124" t="s">
        <v>260</v>
      </c>
      <c r="B124" s="18" t="s">
        <v>1532</v>
      </c>
      <c r="C124" s="18">
        <v>185293</v>
      </c>
      <c r="D124" t="s">
        <v>945</v>
      </c>
      <c r="E124" t="s">
        <v>182</v>
      </c>
      <c r="F124" t="s">
        <v>122</v>
      </c>
      <c r="G124" t="s">
        <v>1546</v>
      </c>
      <c r="H124">
        <v>91.7</v>
      </c>
      <c r="I124" t="s">
        <v>99</v>
      </c>
      <c r="K124" t="s">
        <v>101</v>
      </c>
      <c r="L124" t="s">
        <v>103</v>
      </c>
      <c r="M124">
        <v>3</v>
      </c>
      <c r="N124">
        <v>2</v>
      </c>
      <c r="O124">
        <v>3</v>
      </c>
      <c r="P124">
        <v>4</v>
      </c>
      <c r="Q124">
        <v>4</v>
      </c>
      <c r="R124">
        <v>3</v>
      </c>
      <c r="S124">
        <v>2</v>
      </c>
      <c r="U124" s="8">
        <v>2.9767600000000001</v>
      </c>
      <c r="V124" s="8">
        <v>0.48683999999999999</v>
      </c>
      <c r="W124">
        <v>50</v>
      </c>
      <c r="X124">
        <v>0.55578000000000005</v>
      </c>
      <c r="Y124">
        <v>1.0426200000000001</v>
      </c>
      <c r="Z124">
        <v>2.7729400000000002</v>
      </c>
      <c r="AA124">
        <v>0.52378000000000002</v>
      </c>
      <c r="AB124">
        <v>1.932E-2</v>
      </c>
      <c r="AD124">
        <v>1.93414</v>
      </c>
      <c r="AE124">
        <v>69.2</v>
      </c>
      <c r="AG124">
        <v>0</v>
      </c>
      <c r="AJ124">
        <v>2.4768300000000001</v>
      </c>
      <c r="AK124">
        <v>0.81393000000000004</v>
      </c>
      <c r="AL124">
        <v>0.39854000000000001</v>
      </c>
      <c r="AM124">
        <v>3.6892999999999998</v>
      </c>
      <c r="AN124">
        <v>1.59867</v>
      </c>
      <c r="AO124">
        <v>0.50226999999999999</v>
      </c>
      <c r="AP124">
        <v>0.45748</v>
      </c>
      <c r="AQ124">
        <v>2.5475099999999999</v>
      </c>
      <c r="AS124">
        <v>0</v>
      </c>
      <c r="AT124">
        <v>3</v>
      </c>
      <c r="AU124">
        <v>0</v>
      </c>
      <c r="AV124">
        <v>0</v>
      </c>
      <c r="AW124" s="4">
        <v>0</v>
      </c>
      <c r="AX124">
        <v>0</v>
      </c>
      <c r="AY124">
        <v>0</v>
      </c>
      <c r="BA124" s="1">
        <v>44371</v>
      </c>
      <c r="BB124">
        <v>3</v>
      </c>
      <c r="BC124">
        <v>1</v>
      </c>
      <c r="BD124">
        <v>2</v>
      </c>
      <c r="BE124">
        <v>24</v>
      </c>
      <c r="BF124">
        <v>1</v>
      </c>
      <c r="BG124">
        <v>0</v>
      </c>
      <c r="BH124">
        <v>24</v>
      </c>
      <c r="BI124" s="1">
        <v>43727</v>
      </c>
      <c r="BJ124">
        <v>3</v>
      </c>
      <c r="BK124">
        <v>3</v>
      </c>
      <c r="BL124">
        <v>1</v>
      </c>
      <c r="BM124">
        <v>16</v>
      </c>
      <c r="BN124">
        <v>1</v>
      </c>
      <c r="BO124">
        <v>0</v>
      </c>
      <c r="BP124">
        <v>16</v>
      </c>
      <c r="BQ124" s="1">
        <v>43391</v>
      </c>
      <c r="BR124">
        <v>4</v>
      </c>
      <c r="BS124">
        <v>3</v>
      </c>
      <c r="BT124">
        <v>1</v>
      </c>
      <c r="BU124">
        <v>20</v>
      </c>
      <c r="BV124">
        <v>1</v>
      </c>
      <c r="BW124">
        <v>0</v>
      </c>
      <c r="BX124">
        <v>20</v>
      </c>
      <c r="BY124">
        <v>20.667000000000002</v>
      </c>
      <c r="CA124" t="s">
        <v>947</v>
      </c>
      <c r="CB124" t="s">
        <v>948</v>
      </c>
      <c r="CC124">
        <v>40962</v>
      </c>
      <c r="CD124">
        <v>250</v>
      </c>
      <c r="CE124">
        <v>6065986163</v>
      </c>
      <c r="CF124" t="s">
        <v>100</v>
      </c>
      <c r="CG124" t="s">
        <v>101</v>
      </c>
      <c r="CH124" s="1">
        <v>33465</v>
      </c>
      <c r="CI124" t="s">
        <v>101</v>
      </c>
      <c r="CJ124" t="s">
        <v>101</v>
      </c>
      <c r="CK124" t="s">
        <v>101</v>
      </c>
      <c r="CL124" t="s">
        <v>104</v>
      </c>
      <c r="CM124" t="s">
        <v>946</v>
      </c>
      <c r="CN124">
        <v>106</v>
      </c>
      <c r="CO124" s="1">
        <v>44621</v>
      </c>
      <c r="CP124" s="1"/>
      <c r="CV124"/>
    </row>
    <row r="125" spans="1:102" x14ac:dyDescent="0.25">
      <c r="A125" t="s">
        <v>260</v>
      </c>
      <c r="B125" s="18" t="s">
        <v>1532</v>
      </c>
      <c r="C125" s="18">
        <v>185122</v>
      </c>
      <c r="D125" t="s">
        <v>409</v>
      </c>
      <c r="E125" t="s">
        <v>179</v>
      </c>
      <c r="F125" t="s">
        <v>107</v>
      </c>
      <c r="G125" t="s">
        <v>1546</v>
      </c>
      <c r="H125">
        <v>177.8</v>
      </c>
      <c r="I125" t="s">
        <v>108</v>
      </c>
      <c r="K125" t="s">
        <v>101</v>
      </c>
      <c r="L125" t="s">
        <v>103</v>
      </c>
      <c r="M125">
        <v>1</v>
      </c>
      <c r="N125">
        <v>2</v>
      </c>
      <c r="O125">
        <v>1</v>
      </c>
      <c r="P125">
        <v>4</v>
      </c>
      <c r="Q125">
        <v>5</v>
      </c>
      <c r="R125">
        <v>3</v>
      </c>
      <c r="S125">
        <v>2</v>
      </c>
      <c r="U125" s="8">
        <v>3.7922799999999999</v>
      </c>
      <c r="V125" s="8">
        <v>0.39179999999999998</v>
      </c>
      <c r="W125">
        <v>62.9</v>
      </c>
      <c r="X125">
        <v>1.2069399999999999</v>
      </c>
      <c r="Y125">
        <v>1.59874</v>
      </c>
      <c r="Z125">
        <v>3.49973</v>
      </c>
      <c r="AA125">
        <v>0.26637</v>
      </c>
      <c r="AB125">
        <v>7.9949999999999993E-2</v>
      </c>
      <c r="AD125">
        <v>2.1935500000000001</v>
      </c>
      <c r="AE125">
        <v>63.6</v>
      </c>
      <c r="AH125">
        <v>6</v>
      </c>
      <c r="AJ125">
        <v>2.10141</v>
      </c>
      <c r="AK125">
        <v>0.81469000000000003</v>
      </c>
      <c r="AL125">
        <v>0.40703</v>
      </c>
      <c r="AM125">
        <v>3.3231299999999999</v>
      </c>
      <c r="AN125">
        <v>2.1369899999999999</v>
      </c>
      <c r="AO125">
        <v>1.08972</v>
      </c>
      <c r="AP125">
        <v>0.36048999999999998</v>
      </c>
      <c r="AQ125">
        <v>3.60304</v>
      </c>
      <c r="AS125">
        <v>5</v>
      </c>
      <c r="AT125">
        <v>7</v>
      </c>
      <c r="AU125">
        <v>0</v>
      </c>
      <c r="AV125">
        <v>6</v>
      </c>
      <c r="AW125" s="4">
        <v>1050356.1399999999</v>
      </c>
      <c r="AX125">
        <v>1</v>
      </c>
      <c r="AY125">
        <v>7</v>
      </c>
      <c r="BA125" s="1">
        <v>43805</v>
      </c>
      <c r="BB125">
        <v>8</v>
      </c>
      <c r="BC125">
        <v>8</v>
      </c>
      <c r="BD125">
        <v>1</v>
      </c>
      <c r="BE125">
        <v>76</v>
      </c>
      <c r="BF125">
        <v>1</v>
      </c>
      <c r="BG125">
        <v>0</v>
      </c>
      <c r="BH125">
        <v>76</v>
      </c>
      <c r="BI125" s="1">
        <v>43363</v>
      </c>
      <c r="BJ125">
        <v>13</v>
      </c>
      <c r="BK125">
        <v>13</v>
      </c>
      <c r="BL125">
        <v>0</v>
      </c>
      <c r="BM125">
        <v>52</v>
      </c>
      <c r="BN125">
        <v>1</v>
      </c>
      <c r="BO125">
        <v>0</v>
      </c>
      <c r="BP125">
        <v>52</v>
      </c>
      <c r="BQ125" s="1">
        <v>42950</v>
      </c>
      <c r="BR125">
        <v>26</v>
      </c>
      <c r="BS125">
        <v>5</v>
      </c>
      <c r="BT125">
        <v>21</v>
      </c>
      <c r="BU125">
        <v>952</v>
      </c>
      <c r="BV125">
        <v>1</v>
      </c>
      <c r="BW125">
        <v>0</v>
      </c>
      <c r="BX125">
        <v>952</v>
      </c>
      <c r="BY125">
        <v>214</v>
      </c>
      <c r="CA125" t="s">
        <v>411</v>
      </c>
      <c r="CB125" t="s">
        <v>412</v>
      </c>
      <c r="CC125">
        <v>40217</v>
      </c>
      <c r="CD125">
        <v>550</v>
      </c>
      <c r="CE125">
        <v>5026365241</v>
      </c>
      <c r="CF125" t="s">
        <v>100</v>
      </c>
      <c r="CG125" t="s">
        <v>101</v>
      </c>
      <c r="CH125" s="1">
        <v>26798</v>
      </c>
      <c r="CI125" t="s">
        <v>101</v>
      </c>
      <c r="CJ125" t="s">
        <v>102</v>
      </c>
      <c r="CK125" t="s">
        <v>101</v>
      </c>
      <c r="CL125" t="s">
        <v>104</v>
      </c>
      <c r="CM125" t="s">
        <v>410</v>
      </c>
      <c r="CN125">
        <v>252</v>
      </c>
      <c r="CO125" s="1">
        <v>44621</v>
      </c>
      <c r="CP125" s="1"/>
      <c r="CV125"/>
    </row>
    <row r="126" spans="1:102" x14ac:dyDescent="0.25">
      <c r="A126" t="s">
        <v>260</v>
      </c>
      <c r="B126" s="18" t="s">
        <v>1532</v>
      </c>
      <c r="C126" s="18">
        <v>185468</v>
      </c>
      <c r="D126" t="s">
        <v>1423</v>
      </c>
      <c r="E126" t="s">
        <v>179</v>
      </c>
      <c r="F126" t="s">
        <v>107</v>
      </c>
      <c r="G126" t="s">
        <v>1546</v>
      </c>
      <c r="H126">
        <v>60.5</v>
      </c>
      <c r="I126" t="s">
        <v>99</v>
      </c>
      <c r="K126" t="s">
        <v>102</v>
      </c>
      <c r="L126" t="s">
        <v>106</v>
      </c>
      <c r="M126">
        <v>2</v>
      </c>
      <c r="N126">
        <v>2</v>
      </c>
      <c r="O126">
        <v>1</v>
      </c>
      <c r="P126">
        <v>5</v>
      </c>
      <c r="Q126">
        <v>5</v>
      </c>
      <c r="R126">
        <v>4</v>
      </c>
      <c r="S126">
        <v>2</v>
      </c>
      <c r="U126" s="8">
        <v>3.57544</v>
      </c>
      <c r="V126" s="8">
        <v>0.47352</v>
      </c>
      <c r="W126">
        <v>68.900000000000006</v>
      </c>
      <c r="X126">
        <v>0.84689999999999999</v>
      </c>
      <c r="Y126">
        <v>1.3204199999999999</v>
      </c>
      <c r="Z126">
        <v>3.15557</v>
      </c>
      <c r="AA126">
        <v>0.37998999999999999</v>
      </c>
      <c r="AB126">
        <v>5.5169999999999997E-2</v>
      </c>
      <c r="AD126">
        <v>2.2550300000000001</v>
      </c>
      <c r="AE126">
        <v>83.3</v>
      </c>
      <c r="AG126">
        <v>1</v>
      </c>
      <c r="AJ126">
        <v>2.3518500000000002</v>
      </c>
      <c r="AK126">
        <v>0.80359999999999998</v>
      </c>
      <c r="AL126">
        <v>0.48792000000000002</v>
      </c>
      <c r="AM126">
        <v>3.6433599999999999</v>
      </c>
      <c r="AN126">
        <v>1.96295</v>
      </c>
      <c r="AO126">
        <v>0.77520999999999995</v>
      </c>
      <c r="AP126">
        <v>0.36345</v>
      </c>
      <c r="AQ126">
        <v>3.0984400000000001</v>
      </c>
      <c r="AS126">
        <v>0</v>
      </c>
      <c r="AT126">
        <v>0</v>
      </c>
      <c r="AU126">
        <v>4</v>
      </c>
      <c r="AV126">
        <v>8</v>
      </c>
      <c r="AW126" s="4">
        <v>27077.5</v>
      </c>
      <c r="AX126">
        <v>0</v>
      </c>
      <c r="AY126">
        <v>8</v>
      </c>
      <c r="BA126" s="1">
        <v>43796</v>
      </c>
      <c r="BB126">
        <v>6</v>
      </c>
      <c r="BC126">
        <v>5</v>
      </c>
      <c r="BD126">
        <v>0</v>
      </c>
      <c r="BE126">
        <v>127</v>
      </c>
      <c r="BF126">
        <v>1</v>
      </c>
      <c r="BG126">
        <v>0</v>
      </c>
      <c r="BH126">
        <v>127</v>
      </c>
      <c r="BI126" s="1">
        <v>43385</v>
      </c>
      <c r="BJ126">
        <v>8</v>
      </c>
      <c r="BK126">
        <v>5</v>
      </c>
      <c r="BL126">
        <v>0</v>
      </c>
      <c r="BM126">
        <v>92</v>
      </c>
      <c r="BN126">
        <v>1</v>
      </c>
      <c r="BO126">
        <v>0</v>
      </c>
      <c r="BP126">
        <v>92</v>
      </c>
      <c r="BQ126" s="1">
        <v>42971</v>
      </c>
      <c r="BR126">
        <v>8</v>
      </c>
      <c r="BS126">
        <v>7</v>
      </c>
      <c r="BT126">
        <v>1</v>
      </c>
      <c r="BU126">
        <v>44</v>
      </c>
      <c r="BV126">
        <v>1</v>
      </c>
      <c r="BW126">
        <v>0</v>
      </c>
      <c r="BX126">
        <v>44</v>
      </c>
      <c r="BY126">
        <v>101.5</v>
      </c>
      <c r="CA126" t="s">
        <v>1425</v>
      </c>
      <c r="CB126" t="s">
        <v>1426</v>
      </c>
      <c r="CC126">
        <v>40203</v>
      </c>
      <c r="CD126">
        <v>550</v>
      </c>
      <c r="CE126">
        <v>5028156460</v>
      </c>
      <c r="CF126" t="s">
        <v>100</v>
      </c>
      <c r="CG126" t="s">
        <v>101</v>
      </c>
      <c r="CH126" s="1">
        <v>41002</v>
      </c>
      <c r="CI126" t="s">
        <v>101</v>
      </c>
      <c r="CJ126" t="s">
        <v>102</v>
      </c>
      <c r="CK126" t="s">
        <v>101</v>
      </c>
      <c r="CL126" t="s">
        <v>104</v>
      </c>
      <c r="CM126" t="s">
        <v>1424</v>
      </c>
      <c r="CN126">
        <v>92</v>
      </c>
      <c r="CO126" s="1">
        <v>44621</v>
      </c>
      <c r="CP126" s="1"/>
      <c r="CV126"/>
    </row>
    <row r="127" spans="1:102" x14ac:dyDescent="0.25">
      <c r="A127" t="s">
        <v>260</v>
      </c>
      <c r="B127" s="18" t="s">
        <v>1532</v>
      </c>
      <c r="C127" s="18">
        <v>185003</v>
      </c>
      <c r="D127" t="s">
        <v>257</v>
      </c>
      <c r="E127" t="s">
        <v>259</v>
      </c>
      <c r="F127" t="s">
        <v>261</v>
      </c>
      <c r="G127" t="s">
        <v>1547</v>
      </c>
      <c r="H127">
        <v>135.30000000000001</v>
      </c>
      <c r="I127" t="s">
        <v>113</v>
      </c>
      <c r="K127" t="s">
        <v>101</v>
      </c>
      <c r="L127" t="s">
        <v>106</v>
      </c>
      <c r="M127">
        <v>4</v>
      </c>
      <c r="N127">
        <v>4</v>
      </c>
      <c r="O127">
        <v>4</v>
      </c>
      <c r="P127">
        <v>4</v>
      </c>
      <c r="Q127">
        <v>4</v>
      </c>
      <c r="R127">
        <v>5</v>
      </c>
      <c r="S127">
        <v>4</v>
      </c>
      <c r="U127" s="8">
        <v>4.0869799999999996</v>
      </c>
      <c r="V127" s="8">
        <v>0.81703999999999999</v>
      </c>
      <c r="W127">
        <v>40.799999999999997</v>
      </c>
      <c r="X127">
        <v>0.83469000000000004</v>
      </c>
      <c r="Y127">
        <v>1.6517299999999999</v>
      </c>
      <c r="Z127">
        <v>3.5914199999999998</v>
      </c>
      <c r="AA127">
        <v>0.46029999999999999</v>
      </c>
      <c r="AB127">
        <v>0</v>
      </c>
      <c r="AD127">
        <v>2.4352499999999999</v>
      </c>
      <c r="AE127">
        <v>15</v>
      </c>
      <c r="AG127">
        <v>0</v>
      </c>
      <c r="AJ127">
        <v>2.22411</v>
      </c>
      <c r="AK127">
        <v>0.88617999999999997</v>
      </c>
      <c r="AL127">
        <v>0.36407</v>
      </c>
      <c r="AM127">
        <v>3.47437</v>
      </c>
      <c r="AN127">
        <v>2.2415799999999999</v>
      </c>
      <c r="AO127">
        <v>0.69282999999999995</v>
      </c>
      <c r="AP127">
        <v>0.84043999999999996</v>
      </c>
      <c r="AQ127">
        <v>3.71401</v>
      </c>
      <c r="AS127">
        <v>0</v>
      </c>
      <c r="AT127">
        <v>1</v>
      </c>
      <c r="AU127">
        <v>0</v>
      </c>
      <c r="AV127">
        <v>0</v>
      </c>
      <c r="AW127" s="4">
        <v>0</v>
      </c>
      <c r="AX127">
        <v>0</v>
      </c>
      <c r="AY127">
        <v>0</v>
      </c>
      <c r="BA127" s="1">
        <v>43895</v>
      </c>
      <c r="BB127">
        <v>2</v>
      </c>
      <c r="BC127">
        <v>2</v>
      </c>
      <c r="BD127">
        <v>0</v>
      </c>
      <c r="BE127">
        <v>20</v>
      </c>
      <c r="BF127">
        <v>1</v>
      </c>
      <c r="BG127">
        <v>0</v>
      </c>
      <c r="BH127">
        <v>20</v>
      </c>
      <c r="BI127" s="1">
        <v>43475</v>
      </c>
      <c r="BJ127">
        <v>3</v>
      </c>
      <c r="BK127">
        <v>3</v>
      </c>
      <c r="BL127">
        <v>0</v>
      </c>
      <c r="BM127">
        <v>12</v>
      </c>
      <c r="BN127">
        <v>1</v>
      </c>
      <c r="BO127">
        <v>0</v>
      </c>
      <c r="BP127">
        <v>12</v>
      </c>
      <c r="BQ127" s="1">
        <v>43055</v>
      </c>
      <c r="BR127">
        <v>3</v>
      </c>
      <c r="BS127">
        <v>1</v>
      </c>
      <c r="BT127">
        <v>2</v>
      </c>
      <c r="BU127">
        <v>16</v>
      </c>
      <c r="BV127">
        <v>1</v>
      </c>
      <c r="BW127">
        <v>0</v>
      </c>
      <c r="BX127">
        <v>16</v>
      </c>
      <c r="BY127">
        <v>16.667000000000002</v>
      </c>
      <c r="CA127" t="s">
        <v>262</v>
      </c>
      <c r="CB127" t="s">
        <v>263</v>
      </c>
      <c r="CC127">
        <v>40743</v>
      </c>
      <c r="CD127">
        <v>620</v>
      </c>
      <c r="CE127">
        <v>6068644155</v>
      </c>
      <c r="CF127" t="s">
        <v>100</v>
      </c>
      <c r="CG127" t="s">
        <v>101</v>
      </c>
      <c r="CH127" s="1">
        <v>24473</v>
      </c>
      <c r="CI127" t="s">
        <v>102</v>
      </c>
      <c r="CJ127" t="s">
        <v>101</v>
      </c>
      <c r="CK127" t="s">
        <v>101</v>
      </c>
      <c r="CL127" t="s">
        <v>104</v>
      </c>
      <c r="CM127" t="s">
        <v>258</v>
      </c>
      <c r="CN127">
        <v>160</v>
      </c>
      <c r="CO127" s="1">
        <v>44621</v>
      </c>
      <c r="CP127" s="1"/>
      <c r="CV127"/>
    </row>
    <row r="128" spans="1:102" x14ac:dyDescent="0.25">
      <c r="A128" t="s">
        <v>260</v>
      </c>
      <c r="B128" s="18" t="s">
        <v>1532</v>
      </c>
      <c r="C128" s="18">
        <v>185337</v>
      </c>
      <c r="D128" t="s">
        <v>1088</v>
      </c>
      <c r="E128" t="s">
        <v>1090</v>
      </c>
      <c r="F128" t="s">
        <v>135</v>
      </c>
      <c r="G128" t="s">
        <v>1546</v>
      </c>
      <c r="H128">
        <v>98.9</v>
      </c>
      <c r="I128" t="s">
        <v>99</v>
      </c>
      <c r="K128" t="s">
        <v>101</v>
      </c>
      <c r="L128" t="s">
        <v>106</v>
      </c>
      <c r="M128">
        <v>4</v>
      </c>
      <c r="N128">
        <v>3</v>
      </c>
      <c r="O128">
        <v>4</v>
      </c>
      <c r="P128">
        <v>4</v>
      </c>
      <c r="Q128">
        <v>4</v>
      </c>
      <c r="R128">
        <v>3</v>
      </c>
      <c r="S128">
        <v>4</v>
      </c>
      <c r="U128" s="8">
        <v>3.3268599999999999</v>
      </c>
      <c r="V128" s="8">
        <v>0.85189000000000004</v>
      </c>
      <c r="W128">
        <v>66</v>
      </c>
      <c r="X128">
        <v>0.36810999999999999</v>
      </c>
      <c r="Y128">
        <v>1.22</v>
      </c>
      <c r="Z128">
        <v>2.96028</v>
      </c>
      <c r="AA128">
        <v>0.63432999999999995</v>
      </c>
      <c r="AB128">
        <v>5.9200000000000003E-2</v>
      </c>
      <c r="AD128">
        <v>2.1068600000000002</v>
      </c>
      <c r="AE128">
        <v>52.4</v>
      </c>
      <c r="AG128">
        <v>0</v>
      </c>
      <c r="AJ128">
        <v>2.2102400000000002</v>
      </c>
      <c r="AK128">
        <v>0.84426000000000001</v>
      </c>
      <c r="AL128">
        <v>0.42371999999999999</v>
      </c>
      <c r="AM128">
        <v>3.4782199999999999</v>
      </c>
      <c r="AN128">
        <v>1.95147</v>
      </c>
      <c r="AO128">
        <v>0.32071</v>
      </c>
      <c r="AP128">
        <v>0.75295000000000001</v>
      </c>
      <c r="AQ128">
        <v>3.0198999999999998</v>
      </c>
      <c r="AS128">
        <v>0</v>
      </c>
      <c r="AT128">
        <v>0</v>
      </c>
      <c r="AU128">
        <v>0</v>
      </c>
      <c r="AV128">
        <v>0</v>
      </c>
      <c r="AW128" s="4">
        <v>0</v>
      </c>
      <c r="AX128">
        <v>0</v>
      </c>
      <c r="AY128">
        <v>0</v>
      </c>
      <c r="BA128" s="1">
        <v>43678</v>
      </c>
      <c r="BB128">
        <v>1</v>
      </c>
      <c r="BC128">
        <v>1</v>
      </c>
      <c r="BD128">
        <v>0</v>
      </c>
      <c r="BE128">
        <v>4</v>
      </c>
      <c r="BF128">
        <v>1</v>
      </c>
      <c r="BG128">
        <v>0</v>
      </c>
      <c r="BH128">
        <v>4</v>
      </c>
      <c r="BI128" s="1">
        <v>43244</v>
      </c>
      <c r="BJ128">
        <v>1</v>
      </c>
      <c r="BK128">
        <v>1</v>
      </c>
      <c r="BL128">
        <v>0</v>
      </c>
      <c r="BM128">
        <v>4</v>
      </c>
      <c r="BN128">
        <v>1</v>
      </c>
      <c r="BO128">
        <v>0</v>
      </c>
      <c r="BP128">
        <v>4</v>
      </c>
      <c r="BQ128" s="1">
        <v>42803</v>
      </c>
      <c r="BR128">
        <v>7</v>
      </c>
      <c r="BS128">
        <v>7</v>
      </c>
      <c r="BT128">
        <v>0</v>
      </c>
      <c r="BU128">
        <v>40</v>
      </c>
      <c r="BV128">
        <v>1</v>
      </c>
      <c r="BW128">
        <v>0</v>
      </c>
      <c r="BX128">
        <v>40</v>
      </c>
      <c r="BY128">
        <v>10</v>
      </c>
      <c r="CA128" t="s">
        <v>1091</v>
      </c>
      <c r="CB128" t="s">
        <v>1092</v>
      </c>
      <c r="CC128">
        <v>41311</v>
      </c>
      <c r="CD128">
        <v>640</v>
      </c>
      <c r="CE128">
        <v>6064643611</v>
      </c>
      <c r="CF128" t="s">
        <v>100</v>
      </c>
      <c r="CG128" t="s">
        <v>101</v>
      </c>
      <c r="CH128" s="1">
        <v>33707</v>
      </c>
      <c r="CI128" t="s">
        <v>101</v>
      </c>
      <c r="CJ128" t="s">
        <v>102</v>
      </c>
      <c r="CK128" t="s">
        <v>101</v>
      </c>
      <c r="CL128" t="s">
        <v>104</v>
      </c>
      <c r="CM128" t="s">
        <v>1089</v>
      </c>
      <c r="CN128">
        <v>109</v>
      </c>
      <c r="CO128" s="1">
        <v>44621</v>
      </c>
      <c r="CP128" s="1"/>
      <c r="CV128"/>
    </row>
    <row r="129" spans="1:101" x14ac:dyDescent="0.25">
      <c r="A129" t="s">
        <v>260</v>
      </c>
      <c r="B129" s="18" t="s">
        <v>1532</v>
      </c>
      <c r="C129" s="18">
        <v>185200</v>
      </c>
      <c r="D129" t="s">
        <v>628</v>
      </c>
      <c r="E129" t="s">
        <v>630</v>
      </c>
      <c r="F129" t="s">
        <v>631</v>
      </c>
      <c r="G129" t="s">
        <v>1546</v>
      </c>
      <c r="H129">
        <v>99.7</v>
      </c>
      <c r="I129" t="s">
        <v>99</v>
      </c>
      <c r="K129" t="s">
        <v>101</v>
      </c>
      <c r="L129" t="s">
        <v>103</v>
      </c>
      <c r="M129">
        <v>2</v>
      </c>
      <c r="N129">
        <v>2</v>
      </c>
      <c r="O129">
        <v>2</v>
      </c>
      <c r="P129">
        <v>4</v>
      </c>
      <c r="Q129">
        <v>4</v>
      </c>
      <c r="R129">
        <v>3</v>
      </c>
      <c r="S129">
        <v>2</v>
      </c>
      <c r="U129" s="8">
        <v>3.5490300000000001</v>
      </c>
      <c r="V129" s="8">
        <v>0.65393000000000001</v>
      </c>
      <c r="W129">
        <v>49.2</v>
      </c>
      <c r="X129">
        <v>0.56298000000000004</v>
      </c>
      <c r="Y129">
        <v>1.21692</v>
      </c>
      <c r="Z129">
        <v>2.9298999999999999</v>
      </c>
      <c r="AA129">
        <v>0.47375</v>
      </c>
      <c r="AB129">
        <v>4.8340000000000001E-2</v>
      </c>
      <c r="AD129">
        <v>2.3321200000000002</v>
      </c>
      <c r="AE129">
        <v>33.299999999999997</v>
      </c>
      <c r="AG129">
        <v>0</v>
      </c>
      <c r="AJ129">
        <v>2.1796500000000001</v>
      </c>
      <c r="AK129">
        <v>0.88224999999999998</v>
      </c>
      <c r="AL129">
        <v>0.51193999999999995</v>
      </c>
      <c r="AM129">
        <v>3.5738400000000001</v>
      </c>
      <c r="AN129">
        <v>2.1904300000000001</v>
      </c>
      <c r="AO129">
        <v>0.46938999999999997</v>
      </c>
      <c r="AP129">
        <v>0.47837000000000002</v>
      </c>
      <c r="AQ129">
        <v>3.1353800000000001</v>
      </c>
      <c r="AS129">
        <v>0</v>
      </c>
      <c r="AT129">
        <v>1</v>
      </c>
      <c r="AU129">
        <v>2</v>
      </c>
      <c r="AV129">
        <v>0</v>
      </c>
      <c r="AW129" s="4">
        <v>0</v>
      </c>
      <c r="AX129">
        <v>0</v>
      </c>
      <c r="AY129">
        <v>0</v>
      </c>
      <c r="BA129" s="1">
        <v>43776</v>
      </c>
      <c r="BB129">
        <v>4</v>
      </c>
      <c r="BC129">
        <v>4</v>
      </c>
      <c r="BD129">
        <v>0</v>
      </c>
      <c r="BE129">
        <v>20</v>
      </c>
      <c r="BF129">
        <v>1</v>
      </c>
      <c r="BG129">
        <v>0</v>
      </c>
      <c r="BH129">
        <v>20</v>
      </c>
      <c r="BI129" s="1">
        <v>43384</v>
      </c>
      <c r="BJ129">
        <v>5</v>
      </c>
      <c r="BK129">
        <v>3</v>
      </c>
      <c r="BL129">
        <v>2</v>
      </c>
      <c r="BM129">
        <v>141</v>
      </c>
      <c r="BN129">
        <v>1</v>
      </c>
      <c r="BO129">
        <v>0</v>
      </c>
      <c r="BP129">
        <v>141</v>
      </c>
      <c r="BQ129" s="1">
        <v>42992</v>
      </c>
      <c r="BR129">
        <v>2</v>
      </c>
      <c r="BS129">
        <v>2</v>
      </c>
      <c r="BT129">
        <v>0</v>
      </c>
      <c r="BU129">
        <v>8</v>
      </c>
      <c r="BV129">
        <v>1</v>
      </c>
      <c r="BW129">
        <v>0</v>
      </c>
      <c r="BX129">
        <v>8</v>
      </c>
      <c r="BY129">
        <v>58.332999999999998</v>
      </c>
      <c r="CA129" t="s">
        <v>632</v>
      </c>
      <c r="CB129" t="s">
        <v>633</v>
      </c>
      <c r="CC129">
        <v>41858</v>
      </c>
      <c r="CD129">
        <v>660</v>
      </c>
      <c r="CE129">
        <v>6066331434</v>
      </c>
      <c r="CF129" t="s">
        <v>100</v>
      </c>
      <c r="CG129" t="s">
        <v>101</v>
      </c>
      <c r="CH129" s="1">
        <v>32783</v>
      </c>
      <c r="CI129" t="s">
        <v>101</v>
      </c>
      <c r="CJ129" t="s">
        <v>102</v>
      </c>
      <c r="CK129" t="s">
        <v>101</v>
      </c>
      <c r="CL129" t="s">
        <v>104</v>
      </c>
      <c r="CM129" t="s">
        <v>629</v>
      </c>
      <c r="CN129">
        <v>142</v>
      </c>
      <c r="CO129" s="1">
        <v>44621</v>
      </c>
      <c r="CP129" s="1"/>
      <c r="CV129"/>
    </row>
    <row r="130" spans="1:101" x14ac:dyDescent="0.25">
      <c r="A130" t="s">
        <v>260</v>
      </c>
      <c r="B130" s="18" t="s">
        <v>1532</v>
      </c>
      <c r="C130" s="18">
        <v>185160</v>
      </c>
      <c r="D130" t="s">
        <v>527</v>
      </c>
      <c r="E130" t="s">
        <v>350</v>
      </c>
      <c r="F130" t="s">
        <v>130</v>
      </c>
      <c r="G130" t="s">
        <v>1546</v>
      </c>
      <c r="H130">
        <v>67</v>
      </c>
      <c r="I130" t="s">
        <v>99</v>
      </c>
      <c r="K130" t="s">
        <v>101</v>
      </c>
      <c r="L130" t="s">
        <v>125</v>
      </c>
      <c r="M130">
        <v>4</v>
      </c>
      <c r="N130">
        <v>3</v>
      </c>
      <c r="O130">
        <v>4</v>
      </c>
      <c r="P130">
        <v>4</v>
      </c>
      <c r="Q130">
        <v>2</v>
      </c>
      <c r="R130">
        <v>5</v>
      </c>
      <c r="S130">
        <v>3</v>
      </c>
      <c r="U130" s="8">
        <v>3.5198800000000001</v>
      </c>
      <c r="V130" s="8">
        <v>0.49947000000000003</v>
      </c>
      <c r="W130">
        <v>69.599999999999994</v>
      </c>
      <c r="X130">
        <v>1.0837300000000001</v>
      </c>
      <c r="Y130">
        <v>1.5831900000000001</v>
      </c>
      <c r="Z130">
        <v>3.0611199999999998</v>
      </c>
      <c r="AA130">
        <v>0.34232000000000001</v>
      </c>
      <c r="AB130">
        <v>9.4270000000000007E-2</v>
      </c>
      <c r="AD130">
        <v>1.93668</v>
      </c>
      <c r="AE130">
        <v>63.6</v>
      </c>
      <c r="AG130">
        <v>0</v>
      </c>
      <c r="AJ130">
        <v>2.21312</v>
      </c>
      <c r="AK130">
        <v>0.67713999999999996</v>
      </c>
      <c r="AL130">
        <v>0.29210999999999998</v>
      </c>
      <c r="AM130">
        <v>3.1823700000000001</v>
      </c>
      <c r="AN130">
        <v>1.7915099999999999</v>
      </c>
      <c r="AO130">
        <v>1.1772499999999999</v>
      </c>
      <c r="AP130">
        <v>0.64034000000000002</v>
      </c>
      <c r="AQ130">
        <v>3.49214</v>
      </c>
      <c r="AS130">
        <v>0</v>
      </c>
      <c r="AT130">
        <v>0</v>
      </c>
      <c r="AU130">
        <v>0</v>
      </c>
      <c r="AV130">
        <v>2</v>
      </c>
      <c r="AW130" s="4">
        <v>1625</v>
      </c>
      <c r="AX130">
        <v>0</v>
      </c>
      <c r="AY130">
        <v>2</v>
      </c>
      <c r="BA130" s="1">
        <v>43853</v>
      </c>
      <c r="BB130">
        <v>0</v>
      </c>
      <c r="BC130">
        <v>0</v>
      </c>
      <c r="BD130">
        <v>0</v>
      </c>
      <c r="BE130">
        <v>0</v>
      </c>
      <c r="BF130">
        <v>0</v>
      </c>
      <c r="BG130">
        <v>0</v>
      </c>
      <c r="BH130">
        <v>0</v>
      </c>
      <c r="BI130" s="1">
        <v>43496</v>
      </c>
      <c r="BJ130">
        <v>8</v>
      </c>
      <c r="BK130">
        <v>8</v>
      </c>
      <c r="BL130">
        <v>0</v>
      </c>
      <c r="BM130">
        <v>52</v>
      </c>
      <c r="BN130">
        <v>1</v>
      </c>
      <c r="BO130">
        <v>0</v>
      </c>
      <c r="BP130">
        <v>52</v>
      </c>
      <c r="BQ130" s="1">
        <v>43118</v>
      </c>
      <c r="BR130">
        <v>2</v>
      </c>
      <c r="BS130">
        <v>1</v>
      </c>
      <c r="BT130">
        <v>1</v>
      </c>
      <c r="BU130">
        <v>8</v>
      </c>
      <c r="BV130">
        <v>1</v>
      </c>
      <c r="BW130">
        <v>0</v>
      </c>
      <c r="BX130">
        <v>8</v>
      </c>
      <c r="BY130">
        <v>18.667000000000002</v>
      </c>
      <c r="CA130" t="s">
        <v>529</v>
      </c>
      <c r="CB130" t="s">
        <v>530</v>
      </c>
      <c r="CC130">
        <v>40504</v>
      </c>
      <c r="CD130">
        <v>330</v>
      </c>
      <c r="CE130">
        <v>8592761083</v>
      </c>
      <c r="CF130" t="s">
        <v>100</v>
      </c>
      <c r="CG130" t="s">
        <v>101</v>
      </c>
      <c r="CH130" s="1">
        <v>29521</v>
      </c>
      <c r="CI130" t="s">
        <v>101</v>
      </c>
      <c r="CJ130" t="s">
        <v>102</v>
      </c>
      <c r="CK130" t="s">
        <v>101</v>
      </c>
      <c r="CL130" t="s">
        <v>104</v>
      </c>
      <c r="CM130" t="s">
        <v>528</v>
      </c>
      <c r="CN130">
        <v>111</v>
      </c>
      <c r="CO130" s="1">
        <v>44621</v>
      </c>
      <c r="CP130" s="1"/>
      <c r="CV130"/>
    </row>
    <row r="131" spans="1:101" x14ac:dyDescent="0.25">
      <c r="A131" t="s">
        <v>260</v>
      </c>
      <c r="B131" s="18" t="s">
        <v>1532</v>
      </c>
      <c r="C131" s="18">
        <v>185463</v>
      </c>
      <c r="D131" t="s">
        <v>1401</v>
      </c>
      <c r="E131" t="s">
        <v>350</v>
      </c>
      <c r="F131" t="s">
        <v>130</v>
      </c>
      <c r="G131" t="s">
        <v>1546</v>
      </c>
      <c r="H131">
        <v>84.4</v>
      </c>
      <c r="I131" t="s">
        <v>99</v>
      </c>
      <c r="K131" t="s">
        <v>101</v>
      </c>
      <c r="L131" t="s">
        <v>106</v>
      </c>
      <c r="M131">
        <v>5</v>
      </c>
      <c r="N131">
        <v>4</v>
      </c>
      <c r="O131">
        <v>4</v>
      </c>
      <c r="P131">
        <v>5</v>
      </c>
      <c r="Q131">
        <v>3</v>
      </c>
      <c r="R131">
        <v>5</v>
      </c>
      <c r="S131">
        <v>4</v>
      </c>
      <c r="U131" s="8">
        <v>3.42293</v>
      </c>
      <c r="V131" s="8">
        <v>0.76090999999999998</v>
      </c>
      <c r="W131">
        <v>75</v>
      </c>
      <c r="X131">
        <v>0.82935000000000003</v>
      </c>
      <c r="Y131">
        <v>1.59026</v>
      </c>
      <c r="Z131">
        <v>2.9039799999999998</v>
      </c>
      <c r="AA131">
        <v>0.37836999999999998</v>
      </c>
      <c r="AB131">
        <v>7.4139999999999998E-2</v>
      </c>
      <c r="AD131">
        <v>1.83267</v>
      </c>
      <c r="AE131">
        <v>76.900000000000006</v>
      </c>
      <c r="AG131">
        <v>3</v>
      </c>
      <c r="AJ131">
        <v>1.99813</v>
      </c>
      <c r="AK131">
        <v>0.68010000000000004</v>
      </c>
      <c r="AL131">
        <v>0.32873999999999998</v>
      </c>
      <c r="AM131">
        <v>3.0069599999999999</v>
      </c>
      <c r="AN131">
        <v>1.8776999999999999</v>
      </c>
      <c r="AO131">
        <v>0.89700000000000002</v>
      </c>
      <c r="AP131">
        <v>0.86684000000000005</v>
      </c>
      <c r="AQ131">
        <v>3.5940699999999999</v>
      </c>
      <c r="AS131">
        <v>0</v>
      </c>
      <c r="AT131">
        <v>0</v>
      </c>
      <c r="AU131">
        <v>0</v>
      </c>
      <c r="AV131">
        <v>1</v>
      </c>
      <c r="AW131" s="4">
        <v>650</v>
      </c>
      <c r="AX131">
        <v>0</v>
      </c>
      <c r="AY131">
        <v>1</v>
      </c>
      <c r="BA131" s="1">
        <v>43819</v>
      </c>
      <c r="BB131">
        <v>2</v>
      </c>
      <c r="BC131">
        <v>2</v>
      </c>
      <c r="BD131">
        <v>0</v>
      </c>
      <c r="BE131">
        <v>8</v>
      </c>
      <c r="BF131">
        <v>1</v>
      </c>
      <c r="BG131">
        <v>0</v>
      </c>
      <c r="BH131">
        <v>8</v>
      </c>
      <c r="BI131" s="1">
        <v>43405</v>
      </c>
      <c r="BJ131">
        <v>3</v>
      </c>
      <c r="BK131">
        <v>3</v>
      </c>
      <c r="BL131">
        <v>0</v>
      </c>
      <c r="BM131">
        <v>12</v>
      </c>
      <c r="BN131">
        <v>1</v>
      </c>
      <c r="BO131">
        <v>0</v>
      </c>
      <c r="BP131">
        <v>12</v>
      </c>
      <c r="BQ131" s="1">
        <v>43006</v>
      </c>
      <c r="BR131">
        <v>2</v>
      </c>
      <c r="BS131">
        <v>2</v>
      </c>
      <c r="BT131">
        <v>0</v>
      </c>
      <c r="BU131">
        <v>8</v>
      </c>
      <c r="BV131">
        <v>1</v>
      </c>
      <c r="BW131">
        <v>0</v>
      </c>
      <c r="BX131">
        <v>8</v>
      </c>
      <c r="BY131">
        <v>9.3330000000000002</v>
      </c>
      <c r="CA131" t="s">
        <v>1403</v>
      </c>
      <c r="CB131" t="s">
        <v>1404</v>
      </c>
      <c r="CC131">
        <v>40509</v>
      </c>
      <c r="CD131">
        <v>330</v>
      </c>
      <c r="CE131">
        <v>8592632410</v>
      </c>
      <c r="CF131" t="s">
        <v>100</v>
      </c>
      <c r="CG131" t="s">
        <v>101</v>
      </c>
      <c r="CH131" s="1">
        <v>39227</v>
      </c>
      <c r="CI131" t="s">
        <v>101</v>
      </c>
      <c r="CJ131" t="s">
        <v>102</v>
      </c>
      <c r="CK131" t="s">
        <v>101</v>
      </c>
      <c r="CL131" t="s">
        <v>104</v>
      </c>
      <c r="CM131" t="s">
        <v>1402</v>
      </c>
      <c r="CN131">
        <v>120</v>
      </c>
      <c r="CO131" s="1">
        <v>44621</v>
      </c>
      <c r="CP131" s="1"/>
      <c r="CV131"/>
    </row>
    <row r="132" spans="1:101" x14ac:dyDescent="0.25">
      <c r="A132" t="s">
        <v>260</v>
      </c>
      <c r="B132" s="18" t="s">
        <v>1532</v>
      </c>
      <c r="C132" s="18">
        <v>185408</v>
      </c>
      <c r="D132" t="s">
        <v>1272</v>
      </c>
      <c r="E132" t="s">
        <v>241</v>
      </c>
      <c r="F132" t="s">
        <v>1274</v>
      </c>
      <c r="G132" t="s">
        <v>1546</v>
      </c>
      <c r="H132">
        <v>71.900000000000006</v>
      </c>
      <c r="I132" t="s">
        <v>99</v>
      </c>
      <c r="K132" t="s">
        <v>101</v>
      </c>
      <c r="L132" t="s">
        <v>106</v>
      </c>
      <c r="M132">
        <v>3</v>
      </c>
      <c r="N132">
        <v>3</v>
      </c>
      <c r="O132">
        <v>3</v>
      </c>
      <c r="P132">
        <v>4</v>
      </c>
      <c r="Q132">
        <v>5</v>
      </c>
      <c r="R132">
        <v>3</v>
      </c>
      <c r="S132">
        <v>3</v>
      </c>
      <c r="U132" s="8">
        <v>4.0866300000000004</v>
      </c>
      <c r="V132" s="8">
        <v>0.82023000000000001</v>
      </c>
      <c r="W132">
        <v>46.6</v>
      </c>
      <c r="X132">
        <v>0.74526000000000003</v>
      </c>
      <c r="Y132">
        <v>1.56549</v>
      </c>
      <c r="Z132">
        <v>3.6240100000000002</v>
      </c>
      <c r="AA132">
        <v>0.57864000000000004</v>
      </c>
      <c r="AB132">
        <v>2.964E-2</v>
      </c>
      <c r="AD132">
        <v>2.5211399999999999</v>
      </c>
      <c r="AE132">
        <v>40</v>
      </c>
      <c r="AH132">
        <v>6</v>
      </c>
      <c r="AJ132">
        <v>2.2900399999999999</v>
      </c>
      <c r="AK132">
        <v>0.84235000000000004</v>
      </c>
      <c r="AL132">
        <v>0.46457999999999999</v>
      </c>
      <c r="AM132">
        <v>3.5969600000000002</v>
      </c>
      <c r="AN132">
        <v>2.2538299999999998</v>
      </c>
      <c r="AO132">
        <v>0.65078999999999998</v>
      </c>
      <c r="AP132">
        <v>0.66120999999999996</v>
      </c>
      <c r="AQ132">
        <v>3.5871200000000001</v>
      </c>
      <c r="AS132">
        <v>0</v>
      </c>
      <c r="AT132">
        <v>1</v>
      </c>
      <c r="AU132">
        <v>5</v>
      </c>
      <c r="AV132">
        <v>0</v>
      </c>
      <c r="AW132" s="4">
        <v>0</v>
      </c>
      <c r="AX132">
        <v>0</v>
      </c>
      <c r="AY132">
        <v>0</v>
      </c>
      <c r="BA132" s="1">
        <v>43587</v>
      </c>
      <c r="BB132">
        <v>5</v>
      </c>
      <c r="BC132">
        <v>1</v>
      </c>
      <c r="BD132">
        <v>0</v>
      </c>
      <c r="BE132">
        <v>20</v>
      </c>
      <c r="BF132">
        <v>1</v>
      </c>
      <c r="BG132">
        <v>0</v>
      </c>
      <c r="BH132">
        <v>20</v>
      </c>
      <c r="BI132" s="1">
        <v>43181</v>
      </c>
      <c r="BJ132">
        <v>2</v>
      </c>
      <c r="BK132">
        <v>1</v>
      </c>
      <c r="BL132">
        <v>0</v>
      </c>
      <c r="BM132">
        <v>12</v>
      </c>
      <c r="BN132">
        <v>1</v>
      </c>
      <c r="BO132">
        <v>0</v>
      </c>
      <c r="BP132">
        <v>12</v>
      </c>
      <c r="BQ132" s="1">
        <v>42741</v>
      </c>
      <c r="BR132">
        <v>10</v>
      </c>
      <c r="BS132">
        <v>7</v>
      </c>
      <c r="BT132">
        <v>3</v>
      </c>
      <c r="BU132">
        <v>44</v>
      </c>
      <c r="BV132">
        <v>1</v>
      </c>
      <c r="BW132">
        <v>0</v>
      </c>
      <c r="BX132">
        <v>44</v>
      </c>
      <c r="BY132">
        <v>21.332999999999998</v>
      </c>
      <c r="CA132" t="s">
        <v>1275</v>
      </c>
      <c r="CB132" t="s">
        <v>1276</v>
      </c>
      <c r="CC132">
        <v>42539</v>
      </c>
      <c r="CD132">
        <v>220</v>
      </c>
      <c r="CE132">
        <v>6067876889</v>
      </c>
      <c r="CF132" t="s">
        <v>100</v>
      </c>
      <c r="CG132" t="s">
        <v>101</v>
      </c>
      <c r="CH132" s="1">
        <v>34852</v>
      </c>
      <c r="CI132" t="s">
        <v>101</v>
      </c>
      <c r="CJ132" t="s">
        <v>102</v>
      </c>
      <c r="CK132" t="s">
        <v>101</v>
      </c>
      <c r="CL132" t="s">
        <v>104</v>
      </c>
      <c r="CM132" t="s">
        <v>1273</v>
      </c>
      <c r="CN132">
        <v>97</v>
      </c>
      <c r="CO132" s="1">
        <v>44621</v>
      </c>
      <c r="CP132" s="1"/>
      <c r="CV132"/>
    </row>
    <row r="133" spans="1:101" x14ac:dyDescent="0.25">
      <c r="A133" t="s">
        <v>260</v>
      </c>
      <c r="B133" s="18" t="s">
        <v>1532</v>
      </c>
      <c r="C133" s="18">
        <v>185320</v>
      </c>
      <c r="D133" t="s">
        <v>1029</v>
      </c>
      <c r="E133" t="s">
        <v>1031</v>
      </c>
      <c r="F133" t="s">
        <v>1032</v>
      </c>
      <c r="G133" t="s">
        <v>1546</v>
      </c>
      <c r="H133">
        <v>50.3</v>
      </c>
      <c r="I133" t="s">
        <v>99</v>
      </c>
      <c r="K133" t="s">
        <v>101</v>
      </c>
      <c r="L133" t="s">
        <v>106</v>
      </c>
      <c r="M133">
        <v>4</v>
      </c>
      <c r="N133">
        <v>4</v>
      </c>
      <c r="O133">
        <v>3</v>
      </c>
      <c r="P133">
        <v>3</v>
      </c>
      <c r="Q133">
        <v>3</v>
      </c>
      <c r="R133">
        <v>3</v>
      </c>
      <c r="S133">
        <v>4</v>
      </c>
      <c r="U133" s="8">
        <v>3.8945400000000001</v>
      </c>
      <c r="V133" s="8">
        <v>0.93779000000000001</v>
      </c>
      <c r="W133">
        <v>24</v>
      </c>
      <c r="X133">
        <v>0.69135999999999997</v>
      </c>
      <c r="Y133">
        <v>1.6291599999999999</v>
      </c>
      <c r="Z133">
        <v>3.3628800000000001</v>
      </c>
      <c r="AA133">
        <v>0.48981999999999998</v>
      </c>
      <c r="AB133">
        <v>4.0969999999999999E-2</v>
      </c>
      <c r="AD133">
        <v>2.2653799999999999</v>
      </c>
      <c r="AE133">
        <v>27.3</v>
      </c>
      <c r="AG133">
        <v>1</v>
      </c>
      <c r="AJ133">
        <v>2.1798299999999999</v>
      </c>
      <c r="AK133">
        <v>0.74850000000000005</v>
      </c>
      <c r="AL133">
        <v>0.39933999999999997</v>
      </c>
      <c r="AM133">
        <v>3.3276699999999999</v>
      </c>
      <c r="AN133">
        <v>2.12758</v>
      </c>
      <c r="AO133">
        <v>0.67942999999999998</v>
      </c>
      <c r="AP133">
        <v>0.87946000000000002</v>
      </c>
      <c r="AQ133">
        <v>3.6951499999999999</v>
      </c>
      <c r="AS133">
        <v>0</v>
      </c>
      <c r="AT133">
        <v>0</v>
      </c>
      <c r="AU133">
        <v>0</v>
      </c>
      <c r="AV133">
        <v>0</v>
      </c>
      <c r="AW133" s="4">
        <v>0</v>
      </c>
      <c r="AX133">
        <v>0</v>
      </c>
      <c r="AY133">
        <v>0</v>
      </c>
      <c r="BA133" s="1">
        <v>43817</v>
      </c>
      <c r="BB133">
        <v>3</v>
      </c>
      <c r="BC133">
        <v>3</v>
      </c>
      <c r="BD133">
        <v>0</v>
      </c>
      <c r="BE133">
        <v>12</v>
      </c>
      <c r="BF133">
        <v>1</v>
      </c>
      <c r="BG133">
        <v>0</v>
      </c>
      <c r="BH133">
        <v>12</v>
      </c>
      <c r="BI133" s="1">
        <v>43370</v>
      </c>
      <c r="BJ133">
        <v>6</v>
      </c>
      <c r="BK133">
        <v>6</v>
      </c>
      <c r="BL133">
        <v>0</v>
      </c>
      <c r="BM133">
        <v>36</v>
      </c>
      <c r="BN133">
        <v>1</v>
      </c>
      <c r="BO133">
        <v>0</v>
      </c>
      <c r="BP133">
        <v>36</v>
      </c>
      <c r="BQ133" s="1">
        <v>42943</v>
      </c>
      <c r="BR133">
        <v>0</v>
      </c>
      <c r="BS133">
        <v>0</v>
      </c>
      <c r="BT133">
        <v>0</v>
      </c>
      <c r="BU133">
        <v>0</v>
      </c>
      <c r="BV133">
        <v>0</v>
      </c>
      <c r="BW133">
        <v>0</v>
      </c>
      <c r="BX133">
        <v>0</v>
      </c>
      <c r="BY133">
        <v>18</v>
      </c>
      <c r="CA133" t="s">
        <v>1033</v>
      </c>
      <c r="CB133" t="s">
        <v>1034</v>
      </c>
      <c r="CC133">
        <v>42056</v>
      </c>
      <c r="CD133">
        <v>30</v>
      </c>
      <c r="CE133">
        <v>2706655681</v>
      </c>
      <c r="CF133" t="s">
        <v>100</v>
      </c>
      <c r="CG133" t="s">
        <v>101</v>
      </c>
      <c r="CH133" s="1">
        <v>33635</v>
      </c>
      <c r="CI133" t="s">
        <v>101</v>
      </c>
      <c r="CJ133" t="s">
        <v>102</v>
      </c>
      <c r="CK133" t="s">
        <v>101</v>
      </c>
      <c r="CL133" t="s">
        <v>104</v>
      </c>
      <c r="CM133" t="s">
        <v>1030</v>
      </c>
      <c r="CN133">
        <v>70</v>
      </c>
      <c r="CO133" s="1">
        <v>44621</v>
      </c>
      <c r="CP133" s="1"/>
      <c r="CV133"/>
    </row>
    <row r="134" spans="1:101" x14ac:dyDescent="0.25">
      <c r="A134" t="s">
        <v>260</v>
      </c>
      <c r="B134" s="18" t="s">
        <v>1532</v>
      </c>
      <c r="C134" s="18">
        <v>185155</v>
      </c>
      <c r="D134" t="s">
        <v>513</v>
      </c>
      <c r="E134" t="s">
        <v>515</v>
      </c>
      <c r="F134" t="s">
        <v>516</v>
      </c>
      <c r="G134" t="s">
        <v>1546</v>
      </c>
      <c r="H134">
        <v>87</v>
      </c>
      <c r="I134" t="s">
        <v>99</v>
      </c>
      <c r="K134" t="s">
        <v>101</v>
      </c>
      <c r="L134" t="s">
        <v>106</v>
      </c>
      <c r="M134">
        <v>3</v>
      </c>
      <c r="N134">
        <v>3</v>
      </c>
      <c r="O134">
        <v>3</v>
      </c>
      <c r="P134">
        <v>3</v>
      </c>
      <c r="Q134">
        <v>2</v>
      </c>
      <c r="R134">
        <v>3</v>
      </c>
      <c r="S134">
        <v>3</v>
      </c>
      <c r="U134" s="8">
        <v>3.23624</v>
      </c>
      <c r="V134" s="8">
        <v>0.60951999999999995</v>
      </c>
      <c r="W134">
        <v>48.2</v>
      </c>
      <c r="X134">
        <v>0.69247999999999998</v>
      </c>
      <c r="Y134">
        <v>1.302</v>
      </c>
      <c r="Z134">
        <v>2.8033299999999999</v>
      </c>
      <c r="AA134">
        <v>0.41315000000000002</v>
      </c>
      <c r="AB134">
        <v>2.4559999999999998E-2</v>
      </c>
      <c r="AD134">
        <v>1.93424</v>
      </c>
      <c r="AE134">
        <v>33.299999999999997</v>
      </c>
      <c r="AG134">
        <v>1</v>
      </c>
      <c r="AJ134">
        <v>2.0727000000000002</v>
      </c>
      <c r="AK134">
        <v>0.73121000000000003</v>
      </c>
      <c r="AL134">
        <v>0.32624999999999998</v>
      </c>
      <c r="AM134">
        <v>3.1301600000000001</v>
      </c>
      <c r="AN134">
        <v>1.9104699999999999</v>
      </c>
      <c r="AO134">
        <v>0.69660999999999995</v>
      </c>
      <c r="AP134">
        <v>0.69967000000000001</v>
      </c>
      <c r="AQ134">
        <v>3.2643</v>
      </c>
      <c r="AS134">
        <v>1</v>
      </c>
      <c r="AT134">
        <v>1</v>
      </c>
      <c r="AU134">
        <v>1</v>
      </c>
      <c r="AV134">
        <v>3</v>
      </c>
      <c r="AW134" s="4">
        <v>22763</v>
      </c>
      <c r="AX134">
        <v>1</v>
      </c>
      <c r="AY134">
        <v>4</v>
      </c>
      <c r="BA134" s="1">
        <v>44274</v>
      </c>
      <c r="BB134">
        <v>4</v>
      </c>
      <c r="BC134">
        <v>4</v>
      </c>
      <c r="BD134">
        <v>0</v>
      </c>
      <c r="BE134">
        <v>28</v>
      </c>
      <c r="BF134">
        <v>1</v>
      </c>
      <c r="BG134">
        <v>0</v>
      </c>
      <c r="BH134">
        <v>28</v>
      </c>
      <c r="BI134" s="1">
        <v>43636</v>
      </c>
      <c r="BJ134">
        <v>5</v>
      </c>
      <c r="BK134">
        <v>4</v>
      </c>
      <c r="BL134">
        <v>1</v>
      </c>
      <c r="BM134">
        <v>40</v>
      </c>
      <c r="BN134">
        <v>1</v>
      </c>
      <c r="BO134">
        <v>0</v>
      </c>
      <c r="BP134">
        <v>40</v>
      </c>
      <c r="BQ134" s="1">
        <v>43237</v>
      </c>
      <c r="BR134">
        <v>3</v>
      </c>
      <c r="BS134">
        <v>0</v>
      </c>
      <c r="BT134">
        <v>3</v>
      </c>
      <c r="BU134">
        <v>12</v>
      </c>
      <c r="BV134">
        <v>0</v>
      </c>
      <c r="BW134">
        <v>0</v>
      </c>
      <c r="BX134">
        <v>12</v>
      </c>
      <c r="BY134">
        <v>29.332999999999998</v>
      </c>
      <c r="CA134" t="s">
        <v>517</v>
      </c>
      <c r="CB134" t="s">
        <v>518</v>
      </c>
      <c r="CC134">
        <v>40351</v>
      </c>
      <c r="CD134">
        <v>975</v>
      </c>
      <c r="CE134">
        <v>6067847518</v>
      </c>
      <c r="CF134" t="s">
        <v>100</v>
      </c>
      <c r="CG134" t="s">
        <v>101</v>
      </c>
      <c r="CH134" s="1">
        <v>28887</v>
      </c>
      <c r="CI134" t="s">
        <v>101</v>
      </c>
      <c r="CJ134" t="s">
        <v>101</v>
      </c>
      <c r="CK134" t="s">
        <v>101</v>
      </c>
      <c r="CL134" t="s">
        <v>104</v>
      </c>
      <c r="CM134" t="s">
        <v>514</v>
      </c>
      <c r="CN134">
        <v>97</v>
      </c>
      <c r="CO134" s="1">
        <v>44621</v>
      </c>
      <c r="CP134" s="1"/>
      <c r="CV134"/>
    </row>
    <row r="135" spans="1:101" x14ac:dyDescent="0.25">
      <c r="A135" t="s">
        <v>260</v>
      </c>
      <c r="B135" s="18" t="s">
        <v>1532</v>
      </c>
      <c r="C135" s="18">
        <v>185260</v>
      </c>
      <c r="D135" t="s">
        <v>176</v>
      </c>
      <c r="E135" t="s">
        <v>179</v>
      </c>
      <c r="F135" t="s">
        <v>107</v>
      </c>
      <c r="G135" t="s">
        <v>1547</v>
      </c>
      <c r="H135">
        <v>33.5</v>
      </c>
      <c r="I135" t="s">
        <v>113</v>
      </c>
      <c r="K135" t="s">
        <v>101</v>
      </c>
      <c r="L135" t="s">
        <v>106</v>
      </c>
      <c r="M135">
        <v>4</v>
      </c>
      <c r="N135">
        <v>5</v>
      </c>
      <c r="O135">
        <v>3</v>
      </c>
      <c r="P135">
        <v>3</v>
      </c>
      <c r="Q135">
        <v>3</v>
      </c>
      <c r="S135">
        <v>5</v>
      </c>
      <c r="U135" s="8">
        <v>4.9747700000000004</v>
      </c>
      <c r="V135" s="8">
        <v>1.288</v>
      </c>
      <c r="W135">
        <v>51.1</v>
      </c>
      <c r="X135">
        <v>0.12518000000000001</v>
      </c>
      <c r="Y135">
        <v>1.4131800000000001</v>
      </c>
      <c r="Z135">
        <v>4.0801800000000004</v>
      </c>
      <c r="AA135">
        <v>0.66651000000000005</v>
      </c>
      <c r="AB135">
        <v>5.704E-2</v>
      </c>
      <c r="AD135">
        <v>3.5615999999999999</v>
      </c>
      <c r="AE135">
        <v>28.6</v>
      </c>
      <c r="AG135">
        <v>1</v>
      </c>
      <c r="AJ135">
        <v>1.8548</v>
      </c>
      <c r="AK135">
        <v>0.64276</v>
      </c>
      <c r="AL135">
        <v>0.29949999999999999</v>
      </c>
      <c r="AM135">
        <v>2.7970600000000001</v>
      </c>
      <c r="AN135">
        <v>3.9310900000000002</v>
      </c>
      <c r="AO135">
        <v>0.14326</v>
      </c>
      <c r="AP135">
        <v>1.6105700000000001</v>
      </c>
      <c r="AQ135">
        <v>5.6154999999999999</v>
      </c>
      <c r="AS135">
        <v>0</v>
      </c>
      <c r="AT135">
        <v>0</v>
      </c>
      <c r="AU135">
        <v>0</v>
      </c>
      <c r="AV135">
        <v>1</v>
      </c>
      <c r="AW135" s="4">
        <v>650</v>
      </c>
      <c r="AX135">
        <v>0</v>
      </c>
      <c r="AY135">
        <v>1</v>
      </c>
      <c r="BA135" s="1">
        <v>43621</v>
      </c>
      <c r="BB135">
        <v>3</v>
      </c>
      <c r="BC135">
        <v>3</v>
      </c>
      <c r="BD135">
        <v>0</v>
      </c>
      <c r="BE135">
        <v>12</v>
      </c>
      <c r="BF135">
        <v>1</v>
      </c>
      <c r="BG135">
        <v>0</v>
      </c>
      <c r="BH135">
        <v>12</v>
      </c>
      <c r="BI135" s="1">
        <v>43195</v>
      </c>
      <c r="BJ135">
        <v>0</v>
      </c>
      <c r="BK135">
        <v>0</v>
      </c>
      <c r="BL135">
        <v>0</v>
      </c>
      <c r="BM135">
        <v>0</v>
      </c>
      <c r="BN135">
        <v>0</v>
      </c>
      <c r="BO135">
        <v>0</v>
      </c>
      <c r="BP135">
        <v>0</v>
      </c>
      <c r="BQ135" s="1">
        <v>42790</v>
      </c>
      <c r="BR135">
        <v>2</v>
      </c>
      <c r="BS135">
        <v>2</v>
      </c>
      <c r="BT135">
        <v>0</v>
      </c>
      <c r="BU135">
        <v>125</v>
      </c>
      <c r="BV135">
        <v>1</v>
      </c>
      <c r="BW135">
        <v>0</v>
      </c>
      <c r="BX135">
        <v>125</v>
      </c>
      <c r="BY135">
        <v>26.832999999999998</v>
      </c>
      <c r="CA135" t="s">
        <v>831</v>
      </c>
      <c r="CB135" t="s">
        <v>832</v>
      </c>
      <c r="CC135">
        <v>40217</v>
      </c>
      <c r="CD135">
        <v>550</v>
      </c>
      <c r="CE135">
        <v>5026362300</v>
      </c>
      <c r="CF135" t="s">
        <v>100</v>
      </c>
      <c r="CG135" t="s">
        <v>101</v>
      </c>
      <c r="CH135" s="1">
        <v>33360</v>
      </c>
      <c r="CI135" t="s">
        <v>101</v>
      </c>
      <c r="CJ135" t="s">
        <v>102</v>
      </c>
      <c r="CK135" t="s">
        <v>101</v>
      </c>
      <c r="CL135" t="s">
        <v>104</v>
      </c>
      <c r="CM135" t="s">
        <v>830</v>
      </c>
      <c r="CN135">
        <v>35</v>
      </c>
      <c r="CO135" s="1">
        <v>44621</v>
      </c>
      <c r="CP135" s="1"/>
      <c r="CV135"/>
      <c r="CW135">
        <v>2</v>
      </c>
    </row>
    <row r="136" spans="1:101" x14ac:dyDescent="0.25">
      <c r="A136" t="s">
        <v>260</v>
      </c>
      <c r="B136" s="18" t="s">
        <v>1532</v>
      </c>
      <c r="C136" s="18">
        <v>185276</v>
      </c>
      <c r="D136" t="s">
        <v>897</v>
      </c>
      <c r="E136" t="s">
        <v>899</v>
      </c>
      <c r="F136" t="s">
        <v>129</v>
      </c>
      <c r="G136" t="s">
        <v>1547</v>
      </c>
      <c r="H136">
        <v>41.9</v>
      </c>
      <c r="I136" t="s">
        <v>141</v>
      </c>
      <c r="K136" t="s">
        <v>101</v>
      </c>
      <c r="L136" t="s">
        <v>106</v>
      </c>
      <c r="M136">
        <v>5</v>
      </c>
      <c r="N136">
        <v>4</v>
      </c>
      <c r="O136">
        <v>5</v>
      </c>
      <c r="P136">
        <v>2</v>
      </c>
      <c r="Q136">
        <v>2</v>
      </c>
      <c r="S136">
        <v>3</v>
      </c>
      <c r="U136" s="8">
        <v>7.0217299999999998</v>
      </c>
      <c r="V136" s="8">
        <v>0.61202999999999996</v>
      </c>
      <c r="W136">
        <v>39.299999999999997</v>
      </c>
      <c r="X136">
        <v>1.58264</v>
      </c>
      <c r="Y136">
        <v>2.1946699999999999</v>
      </c>
      <c r="Z136">
        <v>5.9108000000000001</v>
      </c>
      <c r="AA136">
        <v>0.37282999999999999</v>
      </c>
      <c r="AB136">
        <v>2.4599999999999999E-3</v>
      </c>
      <c r="AD136">
        <v>4.8270600000000004</v>
      </c>
      <c r="AE136">
        <v>33.299999999999997</v>
      </c>
      <c r="AG136">
        <v>0</v>
      </c>
      <c r="AJ136">
        <v>1.84874</v>
      </c>
      <c r="AK136">
        <v>0.63278000000000001</v>
      </c>
      <c r="AL136">
        <v>0.33790999999999999</v>
      </c>
      <c r="AM136">
        <v>2.8194300000000001</v>
      </c>
      <c r="AN136">
        <v>5.3452999999999999</v>
      </c>
      <c r="AO136">
        <v>1.8397300000000001</v>
      </c>
      <c r="AP136">
        <v>0.67830999999999997</v>
      </c>
      <c r="AQ136">
        <v>7.8632</v>
      </c>
      <c r="AS136">
        <v>0</v>
      </c>
      <c r="AT136">
        <v>0</v>
      </c>
      <c r="AU136">
        <v>0</v>
      </c>
      <c r="AV136">
        <v>0</v>
      </c>
      <c r="AW136" s="4">
        <v>0</v>
      </c>
      <c r="AX136">
        <v>0</v>
      </c>
      <c r="AY136">
        <v>0</v>
      </c>
      <c r="BA136" s="1">
        <v>43601</v>
      </c>
      <c r="BB136">
        <v>1</v>
      </c>
      <c r="BC136">
        <v>1</v>
      </c>
      <c r="BD136">
        <v>0</v>
      </c>
      <c r="BE136">
        <v>4</v>
      </c>
      <c r="BF136">
        <v>1</v>
      </c>
      <c r="BG136">
        <v>0</v>
      </c>
      <c r="BH136">
        <v>4</v>
      </c>
      <c r="BI136" s="1">
        <v>43167</v>
      </c>
      <c r="BJ136">
        <v>0</v>
      </c>
      <c r="BK136">
        <v>0</v>
      </c>
      <c r="BL136">
        <v>0</v>
      </c>
      <c r="BM136">
        <v>0</v>
      </c>
      <c r="BN136">
        <v>0</v>
      </c>
      <c r="BO136">
        <v>0</v>
      </c>
      <c r="BP136">
        <v>0</v>
      </c>
      <c r="BQ136" s="1">
        <v>42712</v>
      </c>
      <c r="BR136">
        <v>1</v>
      </c>
      <c r="BS136">
        <v>1</v>
      </c>
      <c r="BT136">
        <v>0</v>
      </c>
      <c r="BU136">
        <v>8</v>
      </c>
      <c r="BV136">
        <v>1</v>
      </c>
      <c r="BW136">
        <v>0</v>
      </c>
      <c r="BX136">
        <v>8</v>
      </c>
      <c r="BY136">
        <v>3.3330000000000002</v>
      </c>
      <c r="CA136" t="s">
        <v>900</v>
      </c>
      <c r="CB136" t="s">
        <v>901</v>
      </c>
      <c r="CC136">
        <v>40049</v>
      </c>
      <c r="CD136">
        <v>770</v>
      </c>
      <c r="CE136">
        <v>2708655811</v>
      </c>
      <c r="CF136" t="s">
        <v>100</v>
      </c>
      <c r="CG136" t="s">
        <v>101</v>
      </c>
      <c r="CH136" s="1">
        <v>33428</v>
      </c>
      <c r="CI136" t="s">
        <v>101</v>
      </c>
      <c r="CJ136" t="s">
        <v>102</v>
      </c>
      <c r="CK136" t="s">
        <v>101</v>
      </c>
      <c r="CL136" t="s">
        <v>104</v>
      </c>
      <c r="CM136" t="s">
        <v>898</v>
      </c>
      <c r="CN136">
        <v>63</v>
      </c>
      <c r="CO136" s="1">
        <v>44621</v>
      </c>
      <c r="CP136" s="1"/>
      <c r="CV136"/>
      <c r="CW136">
        <v>2</v>
      </c>
    </row>
    <row r="137" spans="1:101" x14ac:dyDescent="0.25">
      <c r="A137" t="s">
        <v>260</v>
      </c>
      <c r="B137" s="18" t="s">
        <v>1532</v>
      </c>
      <c r="C137" s="18">
        <v>185178</v>
      </c>
      <c r="D137" t="s">
        <v>593</v>
      </c>
      <c r="E137" t="s">
        <v>179</v>
      </c>
      <c r="F137" t="s">
        <v>107</v>
      </c>
      <c r="G137" t="s">
        <v>1546</v>
      </c>
      <c r="H137">
        <v>166</v>
      </c>
      <c r="I137" t="s">
        <v>99</v>
      </c>
      <c r="K137" t="s">
        <v>101</v>
      </c>
      <c r="L137" t="s">
        <v>106</v>
      </c>
      <c r="M137">
        <v>3</v>
      </c>
      <c r="N137">
        <v>2</v>
      </c>
      <c r="O137">
        <v>3</v>
      </c>
      <c r="P137">
        <v>4</v>
      </c>
      <c r="Q137">
        <v>4</v>
      </c>
      <c r="R137">
        <v>3</v>
      </c>
      <c r="S137">
        <v>2</v>
      </c>
      <c r="U137" s="8">
        <v>3.2202500000000001</v>
      </c>
      <c r="V137" s="8">
        <v>0.36342999999999998</v>
      </c>
      <c r="W137">
        <v>71.3</v>
      </c>
      <c r="X137">
        <v>0.97718000000000005</v>
      </c>
      <c r="Y137">
        <v>1.3406100000000001</v>
      </c>
      <c r="Z137">
        <v>2.7438600000000002</v>
      </c>
      <c r="AA137">
        <v>0.27392</v>
      </c>
      <c r="AB137">
        <v>8.6260000000000003E-2</v>
      </c>
      <c r="AD137">
        <v>1.87964</v>
      </c>
      <c r="AE137">
        <v>50</v>
      </c>
      <c r="AG137">
        <v>0</v>
      </c>
      <c r="AJ137">
        <v>2.0798399999999999</v>
      </c>
      <c r="AK137">
        <v>0.80759000000000003</v>
      </c>
      <c r="AL137">
        <v>0.42021999999999998</v>
      </c>
      <c r="AM137">
        <v>3.3076500000000002</v>
      </c>
      <c r="AN137">
        <v>1.8501700000000001</v>
      </c>
      <c r="AO137">
        <v>0.89004000000000005</v>
      </c>
      <c r="AP137">
        <v>0.32389000000000001</v>
      </c>
      <c r="AQ137">
        <v>3.0738799999999999</v>
      </c>
      <c r="AS137">
        <v>1</v>
      </c>
      <c r="AT137">
        <v>1</v>
      </c>
      <c r="AU137">
        <v>0</v>
      </c>
      <c r="AV137">
        <v>2</v>
      </c>
      <c r="AW137" s="4">
        <v>12775.75</v>
      </c>
      <c r="AX137">
        <v>0</v>
      </c>
      <c r="AY137">
        <v>2</v>
      </c>
      <c r="BA137" s="1">
        <v>43601</v>
      </c>
      <c r="BB137">
        <v>4</v>
      </c>
      <c r="BC137">
        <v>4</v>
      </c>
      <c r="BD137">
        <v>2</v>
      </c>
      <c r="BE137">
        <v>28</v>
      </c>
      <c r="BF137">
        <v>1</v>
      </c>
      <c r="BG137">
        <v>0</v>
      </c>
      <c r="BH137">
        <v>28</v>
      </c>
      <c r="BI137" s="1">
        <v>43154</v>
      </c>
      <c r="BJ137">
        <v>3</v>
      </c>
      <c r="BK137">
        <v>3</v>
      </c>
      <c r="BL137">
        <v>0</v>
      </c>
      <c r="BM137">
        <v>12</v>
      </c>
      <c r="BN137">
        <v>1</v>
      </c>
      <c r="BO137">
        <v>0</v>
      </c>
      <c r="BP137">
        <v>12</v>
      </c>
      <c r="BQ137" s="1">
        <v>42726</v>
      </c>
      <c r="BR137">
        <v>3</v>
      </c>
      <c r="BS137">
        <v>3</v>
      </c>
      <c r="BT137">
        <v>0</v>
      </c>
      <c r="BU137">
        <v>16</v>
      </c>
      <c r="BV137">
        <v>1</v>
      </c>
      <c r="BW137">
        <v>0</v>
      </c>
      <c r="BX137">
        <v>16</v>
      </c>
      <c r="BY137">
        <v>20.667000000000002</v>
      </c>
      <c r="CA137" t="s">
        <v>595</v>
      </c>
      <c r="CB137" t="s">
        <v>596</v>
      </c>
      <c r="CC137">
        <v>40220</v>
      </c>
      <c r="CD137">
        <v>550</v>
      </c>
      <c r="CE137">
        <v>5024598900</v>
      </c>
      <c r="CF137" t="s">
        <v>100</v>
      </c>
      <c r="CG137" t="s">
        <v>101</v>
      </c>
      <c r="CH137" s="1">
        <v>31419</v>
      </c>
      <c r="CI137" t="s">
        <v>101</v>
      </c>
      <c r="CJ137" t="s">
        <v>102</v>
      </c>
      <c r="CK137" t="s">
        <v>101</v>
      </c>
      <c r="CL137" t="s">
        <v>104</v>
      </c>
      <c r="CM137" t="s">
        <v>594</v>
      </c>
      <c r="CN137">
        <v>178</v>
      </c>
      <c r="CO137" s="1">
        <v>44621</v>
      </c>
      <c r="CP137" s="1"/>
      <c r="CV137"/>
    </row>
    <row r="138" spans="1:101" x14ac:dyDescent="0.25">
      <c r="A138" t="s">
        <v>260</v>
      </c>
      <c r="B138" s="18" t="s">
        <v>1532</v>
      </c>
      <c r="C138" s="18">
        <v>185165</v>
      </c>
      <c r="D138" t="s">
        <v>536</v>
      </c>
      <c r="E138" t="s">
        <v>179</v>
      </c>
      <c r="F138" t="s">
        <v>107</v>
      </c>
      <c r="G138" t="s">
        <v>1546</v>
      </c>
      <c r="H138">
        <v>111.3</v>
      </c>
      <c r="I138" t="s">
        <v>109</v>
      </c>
      <c r="K138" t="s">
        <v>101</v>
      </c>
      <c r="L138" t="s">
        <v>125</v>
      </c>
      <c r="M138">
        <v>3</v>
      </c>
      <c r="N138">
        <v>3</v>
      </c>
      <c r="O138">
        <v>3</v>
      </c>
      <c r="P138">
        <v>3</v>
      </c>
      <c r="Q138">
        <v>3</v>
      </c>
      <c r="R138">
        <v>4</v>
      </c>
      <c r="S138">
        <v>3</v>
      </c>
      <c r="U138" s="8">
        <v>3.04922</v>
      </c>
      <c r="V138" s="8">
        <v>0.60518000000000005</v>
      </c>
      <c r="W138">
        <v>67.3</v>
      </c>
      <c r="X138">
        <v>0.56903999999999999</v>
      </c>
      <c r="Y138">
        <v>1.17422</v>
      </c>
      <c r="Z138">
        <v>2.7131500000000002</v>
      </c>
      <c r="AA138">
        <v>0.49653000000000003</v>
      </c>
      <c r="AB138">
        <v>5.7119999999999997E-2</v>
      </c>
      <c r="AD138">
        <v>1.875</v>
      </c>
      <c r="AE138">
        <v>65.2</v>
      </c>
      <c r="AG138">
        <v>0</v>
      </c>
      <c r="AJ138">
        <v>2.0047700000000002</v>
      </c>
      <c r="AK138">
        <v>0.72738000000000003</v>
      </c>
      <c r="AL138">
        <v>0.33298</v>
      </c>
      <c r="AM138">
        <v>3.0651299999999999</v>
      </c>
      <c r="AN138">
        <v>1.9147099999999999</v>
      </c>
      <c r="AO138">
        <v>0.57545000000000002</v>
      </c>
      <c r="AP138">
        <v>0.68064000000000002</v>
      </c>
      <c r="AQ138">
        <v>3.1409099999999999</v>
      </c>
      <c r="AS138">
        <v>0</v>
      </c>
      <c r="AT138">
        <v>0</v>
      </c>
      <c r="AU138">
        <v>2</v>
      </c>
      <c r="AV138">
        <v>1</v>
      </c>
      <c r="AW138" s="4">
        <v>51694.5</v>
      </c>
      <c r="AX138">
        <v>0</v>
      </c>
      <c r="AY138">
        <v>1</v>
      </c>
      <c r="BA138" s="1">
        <v>44484</v>
      </c>
      <c r="BB138">
        <v>2</v>
      </c>
      <c r="BC138">
        <v>2</v>
      </c>
      <c r="BD138">
        <v>0</v>
      </c>
      <c r="BE138">
        <v>8</v>
      </c>
      <c r="BF138">
        <v>1</v>
      </c>
      <c r="BG138">
        <v>0</v>
      </c>
      <c r="BH138">
        <v>8</v>
      </c>
      <c r="BI138" s="1">
        <v>43693</v>
      </c>
      <c r="BJ138">
        <v>9</v>
      </c>
      <c r="BK138">
        <v>7</v>
      </c>
      <c r="BL138">
        <v>0</v>
      </c>
      <c r="BM138">
        <v>40</v>
      </c>
      <c r="BN138">
        <v>1</v>
      </c>
      <c r="BO138">
        <v>0</v>
      </c>
      <c r="BP138">
        <v>40</v>
      </c>
      <c r="BQ138" s="1">
        <v>43252</v>
      </c>
      <c r="BR138">
        <v>9</v>
      </c>
      <c r="BS138">
        <v>9</v>
      </c>
      <c r="BT138">
        <v>0</v>
      </c>
      <c r="BU138">
        <v>52</v>
      </c>
      <c r="BV138">
        <v>1</v>
      </c>
      <c r="BW138">
        <v>0</v>
      </c>
      <c r="BX138">
        <v>52</v>
      </c>
      <c r="BY138">
        <v>26</v>
      </c>
      <c r="CA138" t="s">
        <v>538</v>
      </c>
      <c r="CB138" t="s">
        <v>539</v>
      </c>
      <c r="CC138">
        <v>40222</v>
      </c>
      <c r="CD138">
        <v>550</v>
      </c>
      <c r="CE138">
        <v>5024250331</v>
      </c>
      <c r="CF138" t="s">
        <v>100</v>
      </c>
      <c r="CG138" t="s">
        <v>101</v>
      </c>
      <c r="CH138" s="1">
        <v>29935</v>
      </c>
      <c r="CI138" t="s">
        <v>101</v>
      </c>
      <c r="CJ138" t="s">
        <v>101</v>
      </c>
      <c r="CK138" t="s">
        <v>101</v>
      </c>
      <c r="CL138" t="s">
        <v>104</v>
      </c>
      <c r="CM138" t="s">
        <v>537</v>
      </c>
      <c r="CN138">
        <v>145</v>
      </c>
      <c r="CO138" s="1">
        <v>44621</v>
      </c>
      <c r="CP138" s="1"/>
      <c r="CV138"/>
    </row>
    <row r="139" spans="1:101" x14ac:dyDescent="0.25">
      <c r="A139" t="s">
        <v>260</v>
      </c>
      <c r="B139" s="18" t="s">
        <v>1532</v>
      </c>
      <c r="C139" s="18">
        <v>185262</v>
      </c>
      <c r="D139" t="s">
        <v>191</v>
      </c>
      <c r="E139" t="s">
        <v>173</v>
      </c>
      <c r="F139" t="s">
        <v>119</v>
      </c>
      <c r="G139" t="s">
        <v>1546</v>
      </c>
      <c r="H139">
        <v>72.5</v>
      </c>
      <c r="I139" t="s">
        <v>99</v>
      </c>
      <c r="K139" t="s">
        <v>101</v>
      </c>
      <c r="L139" t="s">
        <v>106</v>
      </c>
      <c r="M139">
        <v>1</v>
      </c>
      <c r="N139">
        <v>2</v>
      </c>
      <c r="O139">
        <v>1</v>
      </c>
      <c r="P139">
        <v>3</v>
      </c>
      <c r="Q139">
        <v>1</v>
      </c>
      <c r="R139">
        <v>5</v>
      </c>
      <c r="S139">
        <v>2</v>
      </c>
      <c r="U139" s="8">
        <v>3.4373399999999998</v>
      </c>
      <c r="V139" s="8">
        <v>0.42485000000000001</v>
      </c>
      <c r="W139">
        <v>60.8</v>
      </c>
      <c r="X139">
        <v>0.86568000000000001</v>
      </c>
      <c r="Y139">
        <v>1.29054</v>
      </c>
      <c r="Z139">
        <v>2.8823799999999999</v>
      </c>
      <c r="AA139">
        <v>0.27704000000000001</v>
      </c>
      <c r="AB139">
        <v>0</v>
      </c>
      <c r="AD139">
        <v>2.1468099999999999</v>
      </c>
      <c r="AE139">
        <v>57.1</v>
      </c>
      <c r="AG139">
        <v>0</v>
      </c>
      <c r="AJ139">
        <v>2.0984600000000002</v>
      </c>
      <c r="AK139">
        <v>0.76129000000000002</v>
      </c>
      <c r="AL139">
        <v>0.38334000000000001</v>
      </c>
      <c r="AM139">
        <v>3.24308</v>
      </c>
      <c r="AN139">
        <v>2.0943900000000002</v>
      </c>
      <c r="AO139">
        <v>0.83643999999999996</v>
      </c>
      <c r="AP139">
        <v>0.41505999999999998</v>
      </c>
      <c r="AQ139">
        <v>3.3464200000000002</v>
      </c>
      <c r="AS139">
        <v>1</v>
      </c>
      <c r="AT139">
        <v>2</v>
      </c>
      <c r="AU139">
        <v>4</v>
      </c>
      <c r="AV139">
        <v>2</v>
      </c>
      <c r="AW139" s="4">
        <v>189527</v>
      </c>
      <c r="AX139">
        <v>0</v>
      </c>
      <c r="AY139">
        <v>2</v>
      </c>
      <c r="BA139" s="1">
        <v>43573</v>
      </c>
      <c r="BB139">
        <v>9</v>
      </c>
      <c r="BC139">
        <v>9</v>
      </c>
      <c r="BD139">
        <v>0</v>
      </c>
      <c r="BE139">
        <v>52</v>
      </c>
      <c r="BF139">
        <v>1</v>
      </c>
      <c r="BG139">
        <v>0</v>
      </c>
      <c r="BH139">
        <v>52</v>
      </c>
      <c r="BI139" s="1">
        <v>43146</v>
      </c>
      <c r="BJ139">
        <v>8</v>
      </c>
      <c r="BK139">
        <v>3</v>
      </c>
      <c r="BL139">
        <v>5</v>
      </c>
      <c r="BM139">
        <v>215</v>
      </c>
      <c r="BN139">
        <v>1</v>
      </c>
      <c r="BO139">
        <v>0</v>
      </c>
      <c r="BP139">
        <v>215</v>
      </c>
      <c r="BQ139" s="1">
        <v>42691</v>
      </c>
      <c r="BR139">
        <v>22</v>
      </c>
      <c r="BS139">
        <v>18</v>
      </c>
      <c r="BT139">
        <v>4</v>
      </c>
      <c r="BU139">
        <v>124</v>
      </c>
      <c r="BV139">
        <v>1</v>
      </c>
      <c r="BW139">
        <v>0</v>
      </c>
      <c r="BX139">
        <v>124</v>
      </c>
      <c r="BY139">
        <v>118.333</v>
      </c>
      <c r="CA139" t="s">
        <v>839</v>
      </c>
      <c r="CB139" t="s">
        <v>840</v>
      </c>
      <c r="CC139">
        <v>40475</v>
      </c>
      <c r="CD139">
        <v>750</v>
      </c>
      <c r="CE139">
        <v>8596233564</v>
      </c>
      <c r="CF139" t="s">
        <v>100</v>
      </c>
      <c r="CG139" t="s">
        <v>101</v>
      </c>
      <c r="CH139" s="1">
        <v>33353</v>
      </c>
      <c r="CI139" t="s">
        <v>101</v>
      </c>
      <c r="CJ139" t="s">
        <v>102</v>
      </c>
      <c r="CK139" t="s">
        <v>101</v>
      </c>
      <c r="CL139" t="s">
        <v>104</v>
      </c>
      <c r="CM139" t="s">
        <v>838</v>
      </c>
      <c r="CN139">
        <v>92</v>
      </c>
      <c r="CO139" s="1">
        <v>44621</v>
      </c>
      <c r="CP139" s="1"/>
      <c r="CV139"/>
    </row>
    <row r="140" spans="1:101" x14ac:dyDescent="0.25">
      <c r="A140" t="s">
        <v>260</v>
      </c>
      <c r="B140" s="18" t="s">
        <v>1532</v>
      </c>
      <c r="C140" s="18">
        <v>185015</v>
      </c>
      <c r="D140" t="s">
        <v>289</v>
      </c>
      <c r="E140" t="s">
        <v>281</v>
      </c>
      <c r="F140" t="s">
        <v>282</v>
      </c>
      <c r="G140" t="s">
        <v>1546</v>
      </c>
      <c r="H140">
        <v>75.400000000000006</v>
      </c>
      <c r="I140" t="s">
        <v>127</v>
      </c>
      <c r="K140" t="s">
        <v>101</v>
      </c>
      <c r="L140" t="s">
        <v>106</v>
      </c>
      <c r="M140">
        <v>2</v>
      </c>
      <c r="N140">
        <v>2</v>
      </c>
      <c r="O140">
        <v>2</v>
      </c>
      <c r="P140">
        <v>2</v>
      </c>
      <c r="Q140">
        <v>4</v>
      </c>
      <c r="R140">
        <v>1</v>
      </c>
      <c r="S140">
        <v>2</v>
      </c>
      <c r="U140" s="8">
        <v>3.2837399999999999</v>
      </c>
      <c r="V140" s="8">
        <v>0.55930999999999997</v>
      </c>
      <c r="X140">
        <v>0.59545000000000003</v>
      </c>
      <c r="Y140">
        <v>1.1547700000000001</v>
      </c>
      <c r="Z140">
        <v>2.8963399999999999</v>
      </c>
      <c r="AA140">
        <v>0.33545999999999998</v>
      </c>
      <c r="AB140">
        <v>4.2279999999999998E-2</v>
      </c>
      <c r="AC140">
        <v>6</v>
      </c>
      <c r="AD140">
        <v>2.1289699999999998</v>
      </c>
      <c r="AF140">
        <v>6</v>
      </c>
      <c r="AG140">
        <v>2</v>
      </c>
      <c r="AJ140">
        <v>2.06454</v>
      </c>
      <c r="AK140">
        <v>0.83492999999999995</v>
      </c>
      <c r="AL140">
        <v>0.42943999999999999</v>
      </c>
      <c r="AM140">
        <v>3.32891</v>
      </c>
      <c r="AN140">
        <v>2.1111200000000001</v>
      </c>
      <c r="AO140">
        <v>0.52459</v>
      </c>
      <c r="AP140">
        <v>0.48776000000000003</v>
      </c>
      <c r="AQ140">
        <v>3.1144599999999998</v>
      </c>
      <c r="AS140">
        <v>0</v>
      </c>
      <c r="AT140">
        <v>1</v>
      </c>
      <c r="AU140">
        <v>0</v>
      </c>
      <c r="AV140">
        <v>1</v>
      </c>
      <c r="AW140" s="4">
        <v>87324.25</v>
      </c>
      <c r="AX140">
        <v>0</v>
      </c>
      <c r="AY140">
        <v>1</v>
      </c>
      <c r="BA140" s="1">
        <v>43846</v>
      </c>
      <c r="BB140">
        <v>3</v>
      </c>
      <c r="BC140">
        <v>3</v>
      </c>
      <c r="BD140">
        <v>0</v>
      </c>
      <c r="BE140">
        <v>20</v>
      </c>
      <c r="BF140">
        <v>1</v>
      </c>
      <c r="BG140">
        <v>0</v>
      </c>
      <c r="BH140">
        <v>20</v>
      </c>
      <c r="BI140" s="1">
        <v>43398</v>
      </c>
      <c r="BJ140">
        <v>1</v>
      </c>
      <c r="BK140">
        <v>1</v>
      </c>
      <c r="BL140">
        <v>0</v>
      </c>
      <c r="BM140">
        <v>4</v>
      </c>
      <c r="BN140">
        <v>1</v>
      </c>
      <c r="BO140">
        <v>0</v>
      </c>
      <c r="BP140">
        <v>4</v>
      </c>
      <c r="BQ140" s="1">
        <v>42957</v>
      </c>
      <c r="BR140">
        <v>6</v>
      </c>
      <c r="BS140">
        <v>2</v>
      </c>
      <c r="BT140">
        <v>4</v>
      </c>
      <c r="BU140">
        <v>233</v>
      </c>
      <c r="BV140">
        <v>1</v>
      </c>
      <c r="BW140">
        <v>0</v>
      </c>
      <c r="BX140">
        <v>233</v>
      </c>
      <c r="BY140">
        <v>50.167000000000002</v>
      </c>
      <c r="CA140" t="s">
        <v>291</v>
      </c>
      <c r="CB140" t="s">
        <v>292</v>
      </c>
      <c r="CC140">
        <v>42431</v>
      </c>
      <c r="CD140">
        <v>530</v>
      </c>
      <c r="CE140">
        <v>2708215564</v>
      </c>
      <c r="CF140" t="s">
        <v>100</v>
      </c>
      <c r="CG140" t="s">
        <v>101</v>
      </c>
      <c r="CH140" s="1">
        <v>24473</v>
      </c>
      <c r="CI140" t="s">
        <v>101</v>
      </c>
      <c r="CJ140" t="s">
        <v>102</v>
      </c>
      <c r="CK140" t="s">
        <v>101</v>
      </c>
      <c r="CL140" t="s">
        <v>104</v>
      </c>
      <c r="CM140" t="s">
        <v>290</v>
      </c>
      <c r="CN140">
        <v>94</v>
      </c>
      <c r="CO140" s="1">
        <v>44621</v>
      </c>
      <c r="CP140" s="1"/>
      <c r="CV140"/>
    </row>
    <row r="141" spans="1:101" x14ac:dyDescent="0.25">
      <c r="A141" t="s">
        <v>260</v>
      </c>
      <c r="B141" s="18" t="s">
        <v>1532</v>
      </c>
      <c r="C141" s="18">
        <v>185241</v>
      </c>
      <c r="D141" t="s">
        <v>759</v>
      </c>
      <c r="E141" t="s">
        <v>761</v>
      </c>
      <c r="F141" t="s">
        <v>299</v>
      </c>
      <c r="G141" t="s">
        <v>1547</v>
      </c>
      <c r="H141">
        <v>53.3</v>
      </c>
      <c r="I141" t="s">
        <v>141</v>
      </c>
      <c r="K141" t="s">
        <v>101</v>
      </c>
      <c r="L141" t="s">
        <v>106</v>
      </c>
      <c r="M141">
        <v>2</v>
      </c>
      <c r="N141">
        <v>3</v>
      </c>
      <c r="O141">
        <v>2</v>
      </c>
      <c r="P141">
        <v>3</v>
      </c>
      <c r="Q141">
        <v>3</v>
      </c>
      <c r="R141">
        <v>3</v>
      </c>
      <c r="S141">
        <v>3</v>
      </c>
      <c r="U141" s="8">
        <v>4.2458499999999999</v>
      </c>
      <c r="V141" s="8">
        <v>0.57296999999999998</v>
      </c>
      <c r="W141">
        <v>59.2</v>
      </c>
      <c r="X141">
        <v>0.95792999999999995</v>
      </c>
      <c r="Y141">
        <v>1.5308999999999999</v>
      </c>
      <c r="Z141">
        <v>3.5690599999999999</v>
      </c>
      <c r="AA141">
        <v>0.29139999999999999</v>
      </c>
      <c r="AB141">
        <v>0</v>
      </c>
      <c r="AD141">
        <v>2.7149399999999999</v>
      </c>
      <c r="AE141">
        <v>76.900000000000006</v>
      </c>
      <c r="AG141">
        <v>1</v>
      </c>
      <c r="AJ141">
        <v>2.2560699999999998</v>
      </c>
      <c r="AK141">
        <v>0.76815999999999995</v>
      </c>
      <c r="AL141">
        <v>0.40017000000000003</v>
      </c>
      <c r="AM141">
        <v>3.4243899999999998</v>
      </c>
      <c r="AN141">
        <v>2.4636200000000001</v>
      </c>
      <c r="AO141">
        <v>0.9173</v>
      </c>
      <c r="AP141">
        <v>0.53622999999999998</v>
      </c>
      <c r="AQ141">
        <v>3.9146800000000002</v>
      </c>
      <c r="AS141">
        <v>1</v>
      </c>
      <c r="AT141">
        <v>0</v>
      </c>
      <c r="AU141">
        <v>4</v>
      </c>
      <c r="AV141">
        <v>14</v>
      </c>
      <c r="AW141" s="4">
        <v>36758.43</v>
      </c>
      <c r="AX141">
        <v>0</v>
      </c>
      <c r="AY141">
        <v>14</v>
      </c>
      <c r="BA141" s="1">
        <v>43763</v>
      </c>
      <c r="BB141">
        <v>9</v>
      </c>
      <c r="BC141">
        <v>5</v>
      </c>
      <c r="BD141">
        <v>0</v>
      </c>
      <c r="BE141">
        <v>60</v>
      </c>
      <c r="BF141">
        <v>1</v>
      </c>
      <c r="BG141">
        <v>0</v>
      </c>
      <c r="BH141">
        <v>60</v>
      </c>
      <c r="BI141" s="1">
        <v>43357</v>
      </c>
      <c r="BJ141">
        <v>5</v>
      </c>
      <c r="BK141">
        <v>5</v>
      </c>
      <c r="BL141">
        <v>0</v>
      </c>
      <c r="BM141">
        <v>20</v>
      </c>
      <c r="BN141">
        <v>1</v>
      </c>
      <c r="BO141">
        <v>0</v>
      </c>
      <c r="BP141">
        <v>20</v>
      </c>
      <c r="BQ141" s="1">
        <v>43076</v>
      </c>
      <c r="BR141">
        <v>5</v>
      </c>
      <c r="BS141">
        <v>3</v>
      </c>
      <c r="BT141">
        <v>2</v>
      </c>
      <c r="BU141">
        <v>24</v>
      </c>
      <c r="BV141">
        <v>1</v>
      </c>
      <c r="BW141">
        <v>0</v>
      </c>
      <c r="BX141">
        <v>24</v>
      </c>
      <c r="BY141">
        <v>40.667000000000002</v>
      </c>
      <c r="CA141" t="s">
        <v>762</v>
      </c>
      <c r="CB141" t="s">
        <v>763</v>
      </c>
      <c r="CC141">
        <v>41017</v>
      </c>
      <c r="CD141">
        <v>580</v>
      </c>
      <c r="CE141">
        <v>8594266400</v>
      </c>
      <c r="CF141" t="s">
        <v>100</v>
      </c>
      <c r="CG141" t="s">
        <v>101</v>
      </c>
      <c r="CH141" s="1">
        <v>33184</v>
      </c>
      <c r="CI141" t="s">
        <v>102</v>
      </c>
      <c r="CJ141" t="s">
        <v>102</v>
      </c>
      <c r="CK141" t="s">
        <v>101</v>
      </c>
      <c r="CL141" t="s">
        <v>104</v>
      </c>
      <c r="CM141" t="s">
        <v>760</v>
      </c>
      <c r="CN141">
        <v>60</v>
      </c>
      <c r="CO141" s="1">
        <v>44621</v>
      </c>
      <c r="CP141" s="1"/>
      <c r="CV141"/>
    </row>
    <row r="142" spans="1:101" x14ac:dyDescent="0.25">
      <c r="A142" t="s">
        <v>260</v>
      </c>
      <c r="B142" s="18" t="s">
        <v>1532</v>
      </c>
      <c r="C142" s="18">
        <v>185435</v>
      </c>
      <c r="D142" t="s">
        <v>1332</v>
      </c>
      <c r="E142" t="s">
        <v>322</v>
      </c>
      <c r="F142" t="s">
        <v>195</v>
      </c>
      <c r="G142" t="s">
        <v>1546</v>
      </c>
      <c r="H142">
        <v>48.6</v>
      </c>
      <c r="I142" t="s">
        <v>99</v>
      </c>
      <c r="K142" t="s">
        <v>101</v>
      </c>
      <c r="L142" t="s">
        <v>125</v>
      </c>
      <c r="M142">
        <v>4</v>
      </c>
      <c r="N142">
        <v>3</v>
      </c>
      <c r="O142">
        <v>3</v>
      </c>
      <c r="P142">
        <v>5</v>
      </c>
      <c r="Q142">
        <v>5</v>
      </c>
      <c r="R142">
        <v>4</v>
      </c>
      <c r="S142">
        <v>5</v>
      </c>
      <c r="U142" s="8">
        <v>3.12338</v>
      </c>
      <c r="V142" s="8">
        <v>1.19008</v>
      </c>
      <c r="W142">
        <v>52.2</v>
      </c>
      <c r="X142">
        <v>0.18923000000000001</v>
      </c>
      <c r="Y142">
        <v>1.37931</v>
      </c>
      <c r="Z142">
        <v>2.7124799999999998</v>
      </c>
      <c r="AA142">
        <v>0.93427000000000004</v>
      </c>
      <c r="AB142">
        <v>1.677E-2</v>
      </c>
      <c r="AD142">
        <v>1.74407</v>
      </c>
      <c r="AE142">
        <v>18.2</v>
      </c>
      <c r="AG142">
        <v>0</v>
      </c>
      <c r="AJ142">
        <v>2.2710400000000002</v>
      </c>
      <c r="AK142">
        <v>0.73101000000000005</v>
      </c>
      <c r="AL142">
        <v>0.36192000000000002</v>
      </c>
      <c r="AM142">
        <v>3.3639800000000002</v>
      </c>
      <c r="AN142">
        <v>1.57219</v>
      </c>
      <c r="AO142">
        <v>0.19041</v>
      </c>
      <c r="AP142">
        <v>1.2314499999999999</v>
      </c>
      <c r="AQ142">
        <v>2.9314800000000001</v>
      </c>
      <c r="AS142">
        <v>1</v>
      </c>
      <c r="AT142">
        <v>0</v>
      </c>
      <c r="AU142">
        <v>0</v>
      </c>
      <c r="AV142">
        <v>1</v>
      </c>
      <c r="AW142" s="4">
        <v>6633.25</v>
      </c>
      <c r="AX142">
        <v>0</v>
      </c>
      <c r="AY142">
        <v>1</v>
      </c>
      <c r="BA142" s="1">
        <v>44306</v>
      </c>
      <c r="BB142">
        <v>0</v>
      </c>
      <c r="BC142">
        <v>0</v>
      </c>
      <c r="BD142">
        <v>0</v>
      </c>
      <c r="BE142">
        <v>0</v>
      </c>
      <c r="BF142">
        <v>0</v>
      </c>
      <c r="BG142">
        <v>0</v>
      </c>
      <c r="BH142">
        <v>0</v>
      </c>
      <c r="BI142" s="1">
        <v>43560</v>
      </c>
      <c r="BJ142">
        <v>7</v>
      </c>
      <c r="BK142">
        <v>7</v>
      </c>
      <c r="BL142">
        <v>0</v>
      </c>
      <c r="BM142">
        <v>32</v>
      </c>
      <c r="BN142">
        <v>1</v>
      </c>
      <c r="BO142">
        <v>0</v>
      </c>
      <c r="BP142">
        <v>32</v>
      </c>
      <c r="BQ142" s="1">
        <v>43160</v>
      </c>
      <c r="BR142">
        <v>3</v>
      </c>
      <c r="BS142">
        <v>1</v>
      </c>
      <c r="BT142">
        <v>2</v>
      </c>
      <c r="BU142">
        <v>133</v>
      </c>
      <c r="BV142">
        <v>1</v>
      </c>
      <c r="BW142">
        <v>0</v>
      </c>
      <c r="BX142">
        <v>133</v>
      </c>
      <c r="BY142">
        <v>32.832999999999998</v>
      </c>
      <c r="CA142" t="s">
        <v>1334</v>
      </c>
      <c r="CB142" t="s">
        <v>1335</v>
      </c>
      <c r="CC142">
        <v>42104</v>
      </c>
      <c r="CD142">
        <v>986</v>
      </c>
      <c r="CE142">
        <v>2708430587</v>
      </c>
      <c r="CF142" t="s">
        <v>100</v>
      </c>
      <c r="CG142" t="s">
        <v>101</v>
      </c>
      <c r="CH142" s="1">
        <v>35600</v>
      </c>
      <c r="CI142" t="s">
        <v>101</v>
      </c>
      <c r="CJ142" t="s">
        <v>101</v>
      </c>
      <c r="CK142" t="s">
        <v>101</v>
      </c>
      <c r="CL142" t="s">
        <v>104</v>
      </c>
      <c r="CM142" t="s">
        <v>1333</v>
      </c>
      <c r="CN142">
        <v>60</v>
      </c>
      <c r="CO142" s="1">
        <v>44621</v>
      </c>
      <c r="CP142" s="1"/>
      <c r="CV142"/>
    </row>
    <row r="143" spans="1:101" x14ac:dyDescent="0.25">
      <c r="A143" t="s">
        <v>260</v>
      </c>
      <c r="B143" s="18" t="s">
        <v>1532</v>
      </c>
      <c r="C143" s="18">
        <v>185294</v>
      </c>
      <c r="D143" t="s">
        <v>949</v>
      </c>
      <c r="E143" t="s">
        <v>136</v>
      </c>
      <c r="F143" t="s">
        <v>276</v>
      </c>
      <c r="G143" t="s">
        <v>1546</v>
      </c>
      <c r="H143">
        <v>92</v>
      </c>
      <c r="I143" t="s">
        <v>127</v>
      </c>
      <c r="K143" t="s">
        <v>101</v>
      </c>
      <c r="L143" t="s">
        <v>106</v>
      </c>
      <c r="M143">
        <v>3</v>
      </c>
      <c r="N143">
        <v>3</v>
      </c>
      <c r="O143">
        <v>3</v>
      </c>
      <c r="P143">
        <v>2</v>
      </c>
      <c r="Q143">
        <v>2</v>
      </c>
      <c r="R143">
        <v>2</v>
      </c>
      <c r="S143">
        <v>3</v>
      </c>
      <c r="U143" s="8">
        <v>3.49613</v>
      </c>
      <c r="V143" s="8">
        <v>0.59158999999999995</v>
      </c>
      <c r="X143">
        <v>0.73568</v>
      </c>
      <c r="Y143">
        <v>1.3272699999999999</v>
      </c>
      <c r="Z143">
        <v>3.11531</v>
      </c>
      <c r="AA143">
        <v>0.31453999999999999</v>
      </c>
      <c r="AB143">
        <v>4.6039999999999998E-2</v>
      </c>
      <c r="AC143">
        <v>6</v>
      </c>
      <c r="AD143">
        <v>2.16886</v>
      </c>
      <c r="AF143">
        <v>6</v>
      </c>
      <c r="AG143">
        <v>1</v>
      </c>
      <c r="AJ143">
        <v>2.0876000000000001</v>
      </c>
      <c r="AK143">
        <v>0.77905000000000002</v>
      </c>
      <c r="AL143">
        <v>0.38673999999999997</v>
      </c>
      <c r="AM143">
        <v>3.2533799999999999</v>
      </c>
      <c r="AN143">
        <v>2.1269100000000001</v>
      </c>
      <c r="AO143">
        <v>0.69462000000000002</v>
      </c>
      <c r="AP143">
        <v>0.57287999999999994</v>
      </c>
      <c r="AQ143">
        <v>3.3928799999999999</v>
      </c>
      <c r="AS143">
        <v>0</v>
      </c>
      <c r="AT143">
        <v>0</v>
      </c>
      <c r="AU143">
        <v>1</v>
      </c>
      <c r="AV143">
        <v>0</v>
      </c>
      <c r="AW143" s="4">
        <v>0</v>
      </c>
      <c r="AX143">
        <v>0</v>
      </c>
      <c r="AY143">
        <v>0</v>
      </c>
      <c r="BA143" s="1">
        <v>44406</v>
      </c>
      <c r="BB143">
        <v>1</v>
      </c>
      <c r="BC143">
        <v>0</v>
      </c>
      <c r="BD143">
        <v>0</v>
      </c>
      <c r="BE143">
        <v>20</v>
      </c>
      <c r="BF143">
        <v>0</v>
      </c>
      <c r="BG143">
        <v>0</v>
      </c>
      <c r="BH143">
        <v>20</v>
      </c>
      <c r="BI143" s="1">
        <v>43545</v>
      </c>
      <c r="BJ143">
        <v>7</v>
      </c>
      <c r="BK143">
        <v>7</v>
      </c>
      <c r="BL143">
        <v>0</v>
      </c>
      <c r="BM143">
        <v>28</v>
      </c>
      <c r="BN143">
        <v>1</v>
      </c>
      <c r="BO143">
        <v>0</v>
      </c>
      <c r="BP143">
        <v>28</v>
      </c>
      <c r="BQ143" s="1">
        <v>43153</v>
      </c>
      <c r="BR143">
        <v>3</v>
      </c>
      <c r="BS143">
        <v>3</v>
      </c>
      <c r="BT143">
        <v>0</v>
      </c>
      <c r="BU143">
        <v>12</v>
      </c>
      <c r="BV143">
        <v>1</v>
      </c>
      <c r="BW143">
        <v>0</v>
      </c>
      <c r="BX143">
        <v>12</v>
      </c>
      <c r="BY143">
        <v>21.332999999999998</v>
      </c>
      <c r="CA143" t="s">
        <v>951</v>
      </c>
      <c r="CB143" t="s">
        <v>952</v>
      </c>
      <c r="CC143">
        <v>42345</v>
      </c>
      <c r="CD143">
        <v>880</v>
      </c>
      <c r="CE143">
        <v>2703385400</v>
      </c>
      <c r="CF143" t="s">
        <v>100</v>
      </c>
      <c r="CG143" t="s">
        <v>101</v>
      </c>
      <c r="CH143" s="1">
        <v>33466</v>
      </c>
      <c r="CI143" t="s">
        <v>101</v>
      </c>
      <c r="CJ143" t="s">
        <v>101</v>
      </c>
      <c r="CK143" t="s">
        <v>101</v>
      </c>
      <c r="CL143" t="s">
        <v>104</v>
      </c>
      <c r="CM143" t="s">
        <v>950</v>
      </c>
      <c r="CN143">
        <v>97</v>
      </c>
      <c r="CO143" s="1">
        <v>44621</v>
      </c>
      <c r="CP143" s="1"/>
      <c r="CV143"/>
    </row>
    <row r="144" spans="1:101" x14ac:dyDescent="0.25">
      <c r="A144" t="s">
        <v>260</v>
      </c>
      <c r="B144" s="18" t="s">
        <v>1532</v>
      </c>
      <c r="C144" s="18">
        <v>185379</v>
      </c>
      <c r="D144" t="s">
        <v>1200</v>
      </c>
      <c r="E144" t="s">
        <v>1202</v>
      </c>
      <c r="F144" t="s">
        <v>189</v>
      </c>
      <c r="G144" t="s">
        <v>1546</v>
      </c>
      <c r="H144">
        <v>61.2</v>
      </c>
      <c r="I144" t="s">
        <v>99</v>
      </c>
      <c r="K144" t="s">
        <v>101</v>
      </c>
      <c r="L144" t="s">
        <v>106</v>
      </c>
      <c r="M144">
        <v>1</v>
      </c>
      <c r="N144">
        <v>2</v>
      </c>
      <c r="O144">
        <v>1</v>
      </c>
      <c r="P144">
        <v>1</v>
      </c>
      <c r="Q144">
        <v>3</v>
      </c>
      <c r="R144">
        <v>1</v>
      </c>
      <c r="S144">
        <v>2</v>
      </c>
      <c r="U144" s="8">
        <v>3.3725200000000002</v>
      </c>
      <c r="V144" s="8">
        <v>0.48956</v>
      </c>
      <c r="W144">
        <v>45.9</v>
      </c>
      <c r="X144">
        <v>0.71799999999999997</v>
      </c>
      <c r="Y144">
        <v>1.2075499999999999</v>
      </c>
      <c r="Z144">
        <v>2.9860899999999999</v>
      </c>
      <c r="AA144">
        <v>0.25336999999999998</v>
      </c>
      <c r="AB144">
        <v>3.406E-2</v>
      </c>
      <c r="AD144">
        <v>2.1649600000000002</v>
      </c>
      <c r="AE144">
        <v>14.3</v>
      </c>
      <c r="AG144">
        <v>0</v>
      </c>
      <c r="AJ144">
        <v>2.2046100000000002</v>
      </c>
      <c r="AK144">
        <v>0.85504999999999998</v>
      </c>
      <c r="AL144">
        <v>0.44581999999999999</v>
      </c>
      <c r="AM144">
        <v>3.5054699999999999</v>
      </c>
      <c r="AN144">
        <v>2.0104099999999998</v>
      </c>
      <c r="AO144">
        <v>0.61767000000000005</v>
      </c>
      <c r="AP144">
        <v>0.41125</v>
      </c>
      <c r="AQ144">
        <v>3.03755</v>
      </c>
      <c r="AS144">
        <v>0</v>
      </c>
      <c r="AT144">
        <v>0</v>
      </c>
      <c r="AU144">
        <v>0</v>
      </c>
      <c r="AV144">
        <v>1</v>
      </c>
      <c r="AW144" s="4">
        <v>650</v>
      </c>
      <c r="AX144">
        <v>0</v>
      </c>
      <c r="AY144">
        <v>1</v>
      </c>
      <c r="BA144" s="1">
        <v>43608</v>
      </c>
      <c r="BB144">
        <v>0</v>
      </c>
      <c r="BC144">
        <v>0</v>
      </c>
      <c r="BD144">
        <v>0</v>
      </c>
      <c r="BE144">
        <v>0</v>
      </c>
      <c r="BF144">
        <v>0</v>
      </c>
      <c r="BG144">
        <v>0</v>
      </c>
      <c r="BH144">
        <v>0</v>
      </c>
      <c r="BI144" s="1">
        <v>43175</v>
      </c>
      <c r="BJ144">
        <v>5</v>
      </c>
      <c r="BK144">
        <v>5</v>
      </c>
      <c r="BL144">
        <v>0</v>
      </c>
      <c r="BM144">
        <v>183</v>
      </c>
      <c r="BN144">
        <v>2</v>
      </c>
      <c r="BO144">
        <v>92</v>
      </c>
      <c r="BP144">
        <v>275</v>
      </c>
      <c r="BQ144" s="1">
        <v>42761</v>
      </c>
      <c r="BR144">
        <v>11</v>
      </c>
      <c r="BS144">
        <v>11</v>
      </c>
      <c r="BT144">
        <v>0</v>
      </c>
      <c r="BU144">
        <v>44</v>
      </c>
      <c r="BV144">
        <v>1</v>
      </c>
      <c r="BW144">
        <v>0</v>
      </c>
      <c r="BX144">
        <v>44</v>
      </c>
      <c r="BY144">
        <v>99</v>
      </c>
      <c r="CA144" t="s">
        <v>1203</v>
      </c>
      <c r="CB144" t="s">
        <v>1204</v>
      </c>
      <c r="CC144">
        <v>41224</v>
      </c>
      <c r="CD144">
        <v>790</v>
      </c>
      <c r="CE144">
        <v>6062980091</v>
      </c>
      <c r="CF144" t="s">
        <v>100</v>
      </c>
      <c r="CG144" t="s">
        <v>101</v>
      </c>
      <c r="CH144" s="1">
        <v>34134</v>
      </c>
      <c r="CI144" t="s">
        <v>101</v>
      </c>
      <c r="CJ144" t="s">
        <v>102</v>
      </c>
      <c r="CK144" t="s">
        <v>101</v>
      </c>
      <c r="CL144" t="s">
        <v>104</v>
      </c>
      <c r="CM144" t="s">
        <v>1201</v>
      </c>
      <c r="CN144">
        <v>65</v>
      </c>
      <c r="CO144" s="1">
        <v>44621</v>
      </c>
      <c r="CP144" s="1"/>
      <c r="CV144"/>
    </row>
    <row r="145" spans="1:100" x14ac:dyDescent="0.25">
      <c r="A145" t="s">
        <v>260</v>
      </c>
      <c r="B145" s="18" t="s">
        <v>1532</v>
      </c>
      <c r="C145" s="18">
        <v>185388</v>
      </c>
      <c r="D145" t="s">
        <v>1227</v>
      </c>
      <c r="E145" t="s">
        <v>1229</v>
      </c>
      <c r="F145" t="s">
        <v>107</v>
      </c>
      <c r="G145" t="s">
        <v>1546</v>
      </c>
      <c r="H145">
        <v>175.5</v>
      </c>
      <c r="I145" t="s">
        <v>99</v>
      </c>
      <c r="K145" t="s">
        <v>101</v>
      </c>
      <c r="L145" t="s">
        <v>106</v>
      </c>
      <c r="M145">
        <v>5</v>
      </c>
      <c r="N145">
        <v>3</v>
      </c>
      <c r="O145">
        <v>5</v>
      </c>
      <c r="P145">
        <v>3</v>
      </c>
      <c r="Q145">
        <v>2</v>
      </c>
      <c r="R145">
        <v>4</v>
      </c>
      <c r="S145">
        <v>2</v>
      </c>
      <c r="U145" s="8">
        <v>4.2577600000000002</v>
      </c>
      <c r="V145" s="8">
        <v>0.46555000000000002</v>
      </c>
      <c r="W145">
        <v>55.6</v>
      </c>
      <c r="X145">
        <v>1.07158</v>
      </c>
      <c r="Y145">
        <v>1.53714</v>
      </c>
      <c r="Z145">
        <v>3.8348800000000001</v>
      </c>
      <c r="AA145">
        <v>0.31502999999999998</v>
      </c>
      <c r="AB145">
        <v>0.13270999999999999</v>
      </c>
      <c r="AD145">
        <v>2.7206199999999998</v>
      </c>
      <c r="AE145">
        <v>61.1</v>
      </c>
      <c r="AG145">
        <v>2</v>
      </c>
      <c r="AJ145">
        <v>1.9497500000000001</v>
      </c>
      <c r="AK145">
        <v>0.78522000000000003</v>
      </c>
      <c r="AL145">
        <v>0.40950999999999999</v>
      </c>
      <c r="AM145">
        <v>3.1444800000000002</v>
      </c>
      <c r="AN145">
        <v>2.8566400000000001</v>
      </c>
      <c r="AO145">
        <v>1.0038199999999999</v>
      </c>
      <c r="AP145">
        <v>0.42576000000000003</v>
      </c>
      <c r="AQ145">
        <v>4.2751200000000003</v>
      </c>
      <c r="AS145">
        <v>0</v>
      </c>
      <c r="AT145">
        <v>0</v>
      </c>
      <c r="AU145">
        <v>0</v>
      </c>
      <c r="AV145">
        <v>0</v>
      </c>
      <c r="AW145" s="4">
        <v>0</v>
      </c>
      <c r="AX145">
        <v>0</v>
      </c>
      <c r="AY145">
        <v>0</v>
      </c>
      <c r="BA145" s="1">
        <v>43602</v>
      </c>
      <c r="BB145">
        <v>3</v>
      </c>
      <c r="BC145">
        <v>3</v>
      </c>
      <c r="BD145">
        <v>0</v>
      </c>
      <c r="BE145">
        <v>12</v>
      </c>
      <c r="BF145">
        <v>1</v>
      </c>
      <c r="BG145">
        <v>0</v>
      </c>
      <c r="BH145">
        <v>12</v>
      </c>
      <c r="BI145" s="1">
        <v>43174</v>
      </c>
      <c r="BJ145">
        <v>0</v>
      </c>
      <c r="BK145">
        <v>0</v>
      </c>
      <c r="BL145">
        <v>0</v>
      </c>
      <c r="BM145">
        <v>0</v>
      </c>
      <c r="BN145">
        <v>0</v>
      </c>
      <c r="BO145">
        <v>0</v>
      </c>
      <c r="BP145">
        <v>0</v>
      </c>
      <c r="BQ145" s="1">
        <v>42741</v>
      </c>
      <c r="BR145">
        <v>1</v>
      </c>
      <c r="BS145">
        <v>1</v>
      </c>
      <c r="BT145">
        <v>0</v>
      </c>
      <c r="BU145">
        <v>16</v>
      </c>
      <c r="BV145">
        <v>1</v>
      </c>
      <c r="BW145">
        <v>0</v>
      </c>
      <c r="BX145">
        <v>16</v>
      </c>
      <c r="BY145">
        <v>8.6669999999999998</v>
      </c>
      <c r="CA145" t="s">
        <v>1198</v>
      </c>
      <c r="CB145" t="s">
        <v>1230</v>
      </c>
      <c r="CC145">
        <v>40041</v>
      </c>
      <c r="CD145">
        <v>550</v>
      </c>
      <c r="CE145">
        <v>5028974907</v>
      </c>
      <c r="CF145" t="s">
        <v>100</v>
      </c>
      <c r="CG145" t="s">
        <v>101</v>
      </c>
      <c r="CH145" s="1">
        <v>34281</v>
      </c>
      <c r="CI145" t="s">
        <v>101</v>
      </c>
      <c r="CJ145" t="s">
        <v>102</v>
      </c>
      <c r="CK145" t="s">
        <v>101</v>
      </c>
      <c r="CL145" t="s">
        <v>104</v>
      </c>
      <c r="CM145" t="s">
        <v>1228</v>
      </c>
      <c r="CN145">
        <v>167</v>
      </c>
      <c r="CO145" s="1">
        <v>44621</v>
      </c>
      <c r="CP145" s="1"/>
      <c r="CV145"/>
    </row>
    <row r="146" spans="1:100" x14ac:dyDescent="0.25">
      <c r="A146" t="s">
        <v>260</v>
      </c>
      <c r="B146" s="18" t="s">
        <v>1532</v>
      </c>
      <c r="C146" s="18">
        <v>185378</v>
      </c>
      <c r="D146" t="s">
        <v>1196</v>
      </c>
      <c r="E146" t="s">
        <v>214</v>
      </c>
      <c r="F146" t="s">
        <v>126</v>
      </c>
      <c r="G146" t="s">
        <v>1546</v>
      </c>
      <c r="H146">
        <v>72.7</v>
      </c>
      <c r="I146" t="s">
        <v>99</v>
      </c>
      <c r="K146" t="s">
        <v>101</v>
      </c>
      <c r="L146" t="s">
        <v>106</v>
      </c>
      <c r="M146">
        <v>5</v>
      </c>
      <c r="N146">
        <v>2</v>
      </c>
      <c r="O146">
        <v>5</v>
      </c>
      <c r="P146">
        <v>5</v>
      </c>
      <c r="Q146">
        <v>5</v>
      </c>
      <c r="R146">
        <v>5</v>
      </c>
      <c r="S146">
        <v>2</v>
      </c>
      <c r="U146" s="8">
        <v>4.1935399999999996</v>
      </c>
      <c r="V146" s="8">
        <v>0.43060999999999999</v>
      </c>
      <c r="W146">
        <v>41.1</v>
      </c>
      <c r="X146">
        <v>1.3521300000000001</v>
      </c>
      <c r="Y146">
        <v>1.78274</v>
      </c>
      <c r="Z146">
        <v>3.8144900000000002</v>
      </c>
      <c r="AA146">
        <v>0.23791999999999999</v>
      </c>
      <c r="AB146">
        <v>9.3939999999999996E-2</v>
      </c>
      <c r="AD146">
        <v>2.4108000000000001</v>
      </c>
      <c r="AE146">
        <v>40</v>
      </c>
      <c r="AG146">
        <v>0</v>
      </c>
      <c r="AJ146">
        <v>2.3536999999999999</v>
      </c>
      <c r="AK146">
        <v>0.72831000000000001</v>
      </c>
      <c r="AL146">
        <v>0.33488000000000001</v>
      </c>
      <c r="AM146">
        <v>3.41689</v>
      </c>
      <c r="AN146">
        <v>2.0968900000000001</v>
      </c>
      <c r="AO146">
        <v>1.36561</v>
      </c>
      <c r="AP146">
        <v>0.48154999999999998</v>
      </c>
      <c r="AQ146">
        <v>3.8749400000000001</v>
      </c>
      <c r="AS146">
        <v>0</v>
      </c>
      <c r="AT146">
        <v>0</v>
      </c>
      <c r="AU146">
        <v>0</v>
      </c>
      <c r="AV146">
        <v>1</v>
      </c>
      <c r="AW146" s="4">
        <v>1000</v>
      </c>
      <c r="AX146">
        <v>0</v>
      </c>
      <c r="AY146">
        <v>1</v>
      </c>
      <c r="BA146" s="1">
        <v>43567</v>
      </c>
      <c r="BB146">
        <v>1</v>
      </c>
      <c r="BC146">
        <v>1</v>
      </c>
      <c r="BD146">
        <v>0</v>
      </c>
      <c r="BE146">
        <v>4</v>
      </c>
      <c r="BF146">
        <v>1</v>
      </c>
      <c r="BG146">
        <v>0</v>
      </c>
      <c r="BH146">
        <v>4</v>
      </c>
      <c r="BI146" s="1">
        <v>43125</v>
      </c>
      <c r="BJ146">
        <v>0</v>
      </c>
      <c r="BK146">
        <v>0</v>
      </c>
      <c r="BL146">
        <v>0</v>
      </c>
      <c r="BM146">
        <v>0</v>
      </c>
      <c r="BN146">
        <v>0</v>
      </c>
      <c r="BO146">
        <v>0</v>
      </c>
      <c r="BP146">
        <v>0</v>
      </c>
      <c r="BQ146" s="1">
        <v>42696</v>
      </c>
      <c r="BR146">
        <v>1</v>
      </c>
      <c r="BS146">
        <v>1</v>
      </c>
      <c r="BT146">
        <v>0</v>
      </c>
      <c r="BU146">
        <v>4</v>
      </c>
      <c r="BV146">
        <v>1</v>
      </c>
      <c r="BW146">
        <v>0</v>
      </c>
      <c r="BX146">
        <v>4</v>
      </c>
      <c r="BY146">
        <v>2.6669999999999998</v>
      </c>
      <c r="CA146" t="s">
        <v>1198</v>
      </c>
      <c r="CB146" t="s">
        <v>1199</v>
      </c>
      <c r="CC146">
        <v>40066</v>
      </c>
      <c r="CD146">
        <v>978</v>
      </c>
      <c r="CE146">
        <v>5026333486</v>
      </c>
      <c r="CF146" t="s">
        <v>100</v>
      </c>
      <c r="CG146" t="s">
        <v>101</v>
      </c>
      <c r="CH146" s="1">
        <v>34087</v>
      </c>
      <c r="CI146" t="s">
        <v>101</v>
      </c>
      <c r="CJ146" t="s">
        <v>102</v>
      </c>
      <c r="CK146" t="s">
        <v>101</v>
      </c>
      <c r="CL146" t="s">
        <v>104</v>
      </c>
      <c r="CM146" t="s">
        <v>1197</v>
      </c>
      <c r="CN146">
        <v>117</v>
      </c>
      <c r="CO146" s="1">
        <v>44621</v>
      </c>
      <c r="CP146" s="1"/>
      <c r="CV146"/>
    </row>
    <row r="147" spans="1:100" x14ac:dyDescent="0.25">
      <c r="A147" t="s">
        <v>260</v>
      </c>
      <c r="B147" s="18" t="s">
        <v>1532</v>
      </c>
      <c r="C147" s="18">
        <v>185069</v>
      </c>
      <c r="D147" t="s">
        <v>348</v>
      </c>
      <c r="E147" t="s">
        <v>350</v>
      </c>
      <c r="F147" t="s">
        <v>130</v>
      </c>
      <c r="G147" t="s">
        <v>1546</v>
      </c>
      <c r="H147">
        <v>85.8</v>
      </c>
      <c r="I147" t="s">
        <v>99</v>
      </c>
      <c r="K147" t="s">
        <v>101</v>
      </c>
      <c r="L147" t="s">
        <v>106</v>
      </c>
      <c r="M147">
        <v>1</v>
      </c>
      <c r="N147">
        <v>3</v>
      </c>
      <c r="O147">
        <v>1</v>
      </c>
      <c r="P147">
        <v>3</v>
      </c>
      <c r="Q147">
        <v>3</v>
      </c>
      <c r="R147">
        <v>3</v>
      </c>
      <c r="S147">
        <v>3</v>
      </c>
      <c r="U147" s="8">
        <v>3.5179200000000002</v>
      </c>
      <c r="V147" s="8">
        <v>0.58069000000000004</v>
      </c>
      <c r="W147">
        <v>75.900000000000006</v>
      </c>
      <c r="X147">
        <v>0.85724999999999996</v>
      </c>
      <c r="Y147">
        <v>1.43794</v>
      </c>
      <c r="Z147">
        <v>3.2117599999999999</v>
      </c>
      <c r="AA147">
        <v>0.29698000000000002</v>
      </c>
      <c r="AB147">
        <v>6.6720000000000002E-2</v>
      </c>
      <c r="AD147">
        <v>2.0799799999999999</v>
      </c>
      <c r="AE147">
        <v>71.400000000000006</v>
      </c>
      <c r="AG147">
        <v>1</v>
      </c>
      <c r="AJ147">
        <v>2.1016499999999998</v>
      </c>
      <c r="AK147">
        <v>0.82552000000000003</v>
      </c>
      <c r="AL147">
        <v>0.41252</v>
      </c>
      <c r="AM147">
        <v>3.3397000000000001</v>
      </c>
      <c r="AN147">
        <v>2.0261100000000001</v>
      </c>
      <c r="AO147">
        <v>0.76383999999999996</v>
      </c>
      <c r="AP147">
        <v>0.52717000000000003</v>
      </c>
      <c r="AQ147">
        <v>3.32578</v>
      </c>
      <c r="AS147">
        <v>0</v>
      </c>
      <c r="AT147">
        <v>2</v>
      </c>
      <c r="AU147">
        <v>1</v>
      </c>
      <c r="AV147">
        <v>1</v>
      </c>
      <c r="AW147" s="4">
        <v>13905.45</v>
      </c>
      <c r="AX147">
        <v>0</v>
      </c>
      <c r="AY147">
        <v>1</v>
      </c>
      <c r="BA147" s="1">
        <v>44371</v>
      </c>
      <c r="BB147">
        <v>7</v>
      </c>
      <c r="BC147">
        <v>6</v>
      </c>
      <c r="BD147">
        <v>1</v>
      </c>
      <c r="BE147">
        <v>40</v>
      </c>
      <c r="BF147">
        <v>1</v>
      </c>
      <c r="BG147">
        <v>0</v>
      </c>
      <c r="BH147">
        <v>40</v>
      </c>
      <c r="BI147" s="1">
        <v>43594</v>
      </c>
      <c r="BJ147">
        <v>2</v>
      </c>
      <c r="BK147">
        <v>2</v>
      </c>
      <c r="BL147">
        <v>0</v>
      </c>
      <c r="BM147">
        <v>8</v>
      </c>
      <c r="BN147">
        <v>1</v>
      </c>
      <c r="BO147">
        <v>0</v>
      </c>
      <c r="BP147">
        <v>8</v>
      </c>
      <c r="BQ147" s="1">
        <v>43209</v>
      </c>
      <c r="BR147">
        <v>12</v>
      </c>
      <c r="BS147">
        <v>7</v>
      </c>
      <c r="BT147">
        <v>5</v>
      </c>
      <c r="BU147">
        <v>348</v>
      </c>
      <c r="BV147">
        <v>1</v>
      </c>
      <c r="BW147">
        <v>0</v>
      </c>
      <c r="BX147">
        <v>348</v>
      </c>
      <c r="BY147">
        <v>80.667000000000002</v>
      </c>
      <c r="CA147" t="s">
        <v>351</v>
      </c>
      <c r="CB147" t="s">
        <v>352</v>
      </c>
      <c r="CC147">
        <v>40502</v>
      </c>
      <c r="CD147">
        <v>330</v>
      </c>
      <c r="CE147">
        <v>8592662126</v>
      </c>
      <c r="CF147" t="s">
        <v>100</v>
      </c>
      <c r="CG147" t="s">
        <v>101</v>
      </c>
      <c r="CH147" s="1">
        <v>28277</v>
      </c>
      <c r="CI147" t="s">
        <v>101</v>
      </c>
      <c r="CJ147" t="s">
        <v>101</v>
      </c>
      <c r="CK147" t="s">
        <v>101</v>
      </c>
      <c r="CL147" t="s">
        <v>104</v>
      </c>
      <c r="CM147" t="s">
        <v>349</v>
      </c>
      <c r="CN147">
        <v>98</v>
      </c>
      <c r="CO147" s="1">
        <v>44621</v>
      </c>
      <c r="CP147" s="1"/>
      <c r="CV147"/>
    </row>
    <row r="148" spans="1:100" x14ac:dyDescent="0.25">
      <c r="A148" t="s">
        <v>260</v>
      </c>
      <c r="B148" s="18" t="s">
        <v>1532</v>
      </c>
      <c r="C148" s="18">
        <v>185142</v>
      </c>
      <c r="D148" t="s">
        <v>463</v>
      </c>
      <c r="E148" t="s">
        <v>465</v>
      </c>
      <c r="F148" t="s">
        <v>466</v>
      </c>
      <c r="G148" t="s">
        <v>1546</v>
      </c>
      <c r="H148">
        <v>64.900000000000006</v>
      </c>
      <c r="I148" t="s">
        <v>99</v>
      </c>
      <c r="K148" t="s">
        <v>101</v>
      </c>
      <c r="L148" t="s">
        <v>106</v>
      </c>
      <c r="M148">
        <v>1</v>
      </c>
      <c r="N148">
        <v>1</v>
      </c>
      <c r="O148">
        <v>1</v>
      </c>
      <c r="P148">
        <v>2</v>
      </c>
      <c r="Q148">
        <v>3</v>
      </c>
      <c r="R148">
        <v>1</v>
      </c>
      <c r="S148">
        <v>1</v>
      </c>
      <c r="U148" s="8">
        <v>2.9406099999999999</v>
      </c>
      <c r="V148" s="8">
        <v>0.31839000000000001</v>
      </c>
      <c r="W148">
        <v>70.099999999999994</v>
      </c>
      <c r="X148">
        <v>1.1490899999999999</v>
      </c>
      <c r="Y148">
        <v>1.4674799999999999</v>
      </c>
      <c r="Z148">
        <v>2.50413</v>
      </c>
      <c r="AA148">
        <v>0.15429999999999999</v>
      </c>
      <c r="AB148">
        <v>4.4299999999999999E-2</v>
      </c>
      <c r="AD148">
        <v>1.4731300000000001</v>
      </c>
      <c r="AE148">
        <v>75</v>
      </c>
      <c r="AG148">
        <v>4</v>
      </c>
      <c r="AJ148">
        <v>2.02481</v>
      </c>
      <c r="AK148">
        <v>0.77354999999999996</v>
      </c>
      <c r="AL148">
        <v>0.38291999999999998</v>
      </c>
      <c r="AM148">
        <v>3.1812800000000001</v>
      </c>
      <c r="AN148">
        <v>1.4894400000000001</v>
      </c>
      <c r="AO148">
        <v>1.09267</v>
      </c>
      <c r="AP148">
        <v>0.31139</v>
      </c>
      <c r="AQ148">
        <v>2.9184399999999999</v>
      </c>
      <c r="AS148">
        <v>0</v>
      </c>
      <c r="AT148">
        <v>4</v>
      </c>
      <c r="AU148">
        <v>1</v>
      </c>
      <c r="AV148">
        <v>2</v>
      </c>
      <c r="AW148" s="4">
        <v>392277.7</v>
      </c>
      <c r="AX148">
        <v>0</v>
      </c>
      <c r="AY148">
        <v>2</v>
      </c>
      <c r="BA148" s="1">
        <v>44517</v>
      </c>
      <c r="BB148">
        <v>5</v>
      </c>
      <c r="BC148">
        <v>5</v>
      </c>
      <c r="BD148">
        <v>0</v>
      </c>
      <c r="BE148">
        <v>36</v>
      </c>
      <c r="BF148">
        <v>0</v>
      </c>
      <c r="BG148">
        <v>0</v>
      </c>
      <c r="BH148">
        <v>36</v>
      </c>
      <c r="BI148" s="1">
        <v>43578</v>
      </c>
      <c r="BJ148">
        <v>20</v>
      </c>
      <c r="BK148">
        <v>19</v>
      </c>
      <c r="BL148">
        <v>2</v>
      </c>
      <c r="BM148">
        <v>361</v>
      </c>
      <c r="BN148">
        <v>2</v>
      </c>
      <c r="BO148">
        <v>181</v>
      </c>
      <c r="BP148">
        <v>542</v>
      </c>
      <c r="BQ148" s="1">
        <v>43272</v>
      </c>
      <c r="BR148">
        <v>11</v>
      </c>
      <c r="BS148">
        <v>6</v>
      </c>
      <c r="BT148">
        <v>5</v>
      </c>
      <c r="BU148">
        <v>80</v>
      </c>
      <c r="BV148">
        <v>1</v>
      </c>
      <c r="BW148">
        <v>0</v>
      </c>
      <c r="BX148">
        <v>80</v>
      </c>
      <c r="BY148">
        <v>212</v>
      </c>
      <c r="CA148" t="s">
        <v>467</v>
      </c>
      <c r="CB148" t="s">
        <v>468</v>
      </c>
      <c r="CC148">
        <v>42066</v>
      </c>
      <c r="CD148">
        <v>410</v>
      </c>
      <c r="CE148">
        <v>2702470200</v>
      </c>
      <c r="CF148" t="s">
        <v>100</v>
      </c>
      <c r="CG148" t="s">
        <v>101</v>
      </c>
      <c r="CH148" s="1">
        <v>28816</v>
      </c>
      <c r="CI148" t="s">
        <v>101</v>
      </c>
      <c r="CJ148" t="s">
        <v>101</v>
      </c>
      <c r="CK148" t="s">
        <v>101</v>
      </c>
      <c r="CL148" t="s">
        <v>104</v>
      </c>
      <c r="CM148" t="s">
        <v>464</v>
      </c>
      <c r="CN148">
        <v>100</v>
      </c>
      <c r="CO148" s="1">
        <v>44621</v>
      </c>
      <c r="CP148" s="1"/>
      <c r="CV148"/>
    </row>
    <row r="149" spans="1:100" x14ac:dyDescent="0.25">
      <c r="A149" t="s">
        <v>260</v>
      </c>
      <c r="B149" s="18" t="s">
        <v>1532</v>
      </c>
      <c r="C149" s="18">
        <v>185207</v>
      </c>
      <c r="D149" t="s">
        <v>642</v>
      </c>
      <c r="E149" t="s">
        <v>644</v>
      </c>
      <c r="F149" t="s">
        <v>218</v>
      </c>
      <c r="G149" t="s">
        <v>1546</v>
      </c>
      <c r="H149">
        <v>93.1</v>
      </c>
      <c r="I149" t="s">
        <v>99</v>
      </c>
      <c r="K149" t="s">
        <v>101</v>
      </c>
      <c r="L149" t="s">
        <v>106</v>
      </c>
      <c r="M149">
        <v>1</v>
      </c>
      <c r="N149">
        <v>2</v>
      </c>
      <c r="O149">
        <v>1</v>
      </c>
      <c r="P149">
        <v>3</v>
      </c>
      <c r="Q149">
        <v>3</v>
      </c>
      <c r="R149">
        <v>4</v>
      </c>
      <c r="S149">
        <v>2</v>
      </c>
      <c r="U149" s="8">
        <v>3.8723100000000001</v>
      </c>
      <c r="V149" s="8">
        <v>0.40294000000000002</v>
      </c>
      <c r="W149">
        <v>62.7</v>
      </c>
      <c r="X149">
        <v>1.01007</v>
      </c>
      <c r="Y149">
        <v>1.4130100000000001</v>
      </c>
      <c r="Z149">
        <v>3.33887</v>
      </c>
      <c r="AA149">
        <v>0.13725000000000001</v>
      </c>
      <c r="AB149">
        <v>4.2779999999999999E-2</v>
      </c>
      <c r="AD149">
        <v>2.4592999999999998</v>
      </c>
      <c r="AE149">
        <v>72.7</v>
      </c>
      <c r="AG149">
        <v>2</v>
      </c>
      <c r="AJ149">
        <v>2.2210100000000002</v>
      </c>
      <c r="AK149">
        <v>0.83230999999999999</v>
      </c>
      <c r="AL149">
        <v>0.46274999999999999</v>
      </c>
      <c r="AM149">
        <v>3.51607</v>
      </c>
      <c r="AN149">
        <v>2.2668699999999999</v>
      </c>
      <c r="AO149">
        <v>0.89266999999999996</v>
      </c>
      <c r="AP149">
        <v>0.3261</v>
      </c>
      <c r="AQ149">
        <v>3.4771899999999998</v>
      </c>
      <c r="AS149">
        <v>2</v>
      </c>
      <c r="AT149">
        <v>1</v>
      </c>
      <c r="AU149">
        <v>0</v>
      </c>
      <c r="AV149">
        <v>1</v>
      </c>
      <c r="AW149" s="4">
        <v>13905.45</v>
      </c>
      <c r="AX149">
        <v>0</v>
      </c>
      <c r="AY149">
        <v>1</v>
      </c>
      <c r="BA149" s="1">
        <v>44476</v>
      </c>
      <c r="BB149">
        <v>4</v>
      </c>
      <c r="BC149">
        <v>4</v>
      </c>
      <c r="BD149">
        <v>0</v>
      </c>
      <c r="BE149">
        <v>16</v>
      </c>
      <c r="BF149">
        <v>1</v>
      </c>
      <c r="BG149">
        <v>0</v>
      </c>
      <c r="BH149">
        <v>16</v>
      </c>
      <c r="BI149" s="1">
        <v>43888</v>
      </c>
      <c r="BJ149">
        <v>2</v>
      </c>
      <c r="BK149">
        <v>0</v>
      </c>
      <c r="BL149">
        <v>2</v>
      </c>
      <c r="BM149">
        <v>8</v>
      </c>
      <c r="BN149">
        <v>0</v>
      </c>
      <c r="BO149">
        <v>0</v>
      </c>
      <c r="BP149">
        <v>8</v>
      </c>
      <c r="BQ149" s="1">
        <v>43517</v>
      </c>
      <c r="BR149">
        <v>17</v>
      </c>
      <c r="BS149">
        <v>10</v>
      </c>
      <c r="BT149">
        <v>7</v>
      </c>
      <c r="BU149">
        <v>416</v>
      </c>
      <c r="BV149">
        <v>1</v>
      </c>
      <c r="BW149">
        <v>0</v>
      </c>
      <c r="BX149">
        <v>416</v>
      </c>
      <c r="BY149">
        <v>80</v>
      </c>
      <c r="CA149" t="s">
        <v>645</v>
      </c>
      <c r="CB149" t="s">
        <v>646</v>
      </c>
      <c r="CC149">
        <v>41056</v>
      </c>
      <c r="CD149">
        <v>800</v>
      </c>
      <c r="CE149">
        <v>6065644085</v>
      </c>
      <c r="CF149" t="s">
        <v>100</v>
      </c>
      <c r="CG149" t="s">
        <v>101</v>
      </c>
      <c r="CH149" s="1">
        <v>32981</v>
      </c>
      <c r="CI149" t="s">
        <v>101</v>
      </c>
      <c r="CJ149" t="s">
        <v>101</v>
      </c>
      <c r="CK149" t="s">
        <v>101</v>
      </c>
      <c r="CL149" t="s">
        <v>104</v>
      </c>
      <c r="CM149" t="s">
        <v>643</v>
      </c>
      <c r="CN149">
        <v>130</v>
      </c>
      <c r="CO149" s="1">
        <v>44621</v>
      </c>
      <c r="CP149" s="1"/>
      <c r="CV149"/>
    </row>
    <row r="150" spans="1:100" x14ac:dyDescent="0.25">
      <c r="A150" t="s">
        <v>260</v>
      </c>
      <c r="B150" s="18" t="s">
        <v>1532</v>
      </c>
      <c r="C150" s="18">
        <v>185217</v>
      </c>
      <c r="D150" t="s">
        <v>678</v>
      </c>
      <c r="E150" t="s">
        <v>680</v>
      </c>
      <c r="F150" t="s">
        <v>681</v>
      </c>
      <c r="G150" t="s">
        <v>1547</v>
      </c>
      <c r="H150">
        <v>62.5</v>
      </c>
      <c r="I150" t="s">
        <v>113</v>
      </c>
      <c r="K150" t="s">
        <v>102</v>
      </c>
      <c r="L150" t="s">
        <v>106</v>
      </c>
      <c r="M150">
        <v>1</v>
      </c>
      <c r="N150">
        <v>3</v>
      </c>
      <c r="O150">
        <v>1</v>
      </c>
      <c r="P150">
        <v>1</v>
      </c>
      <c r="Q150">
        <v>1</v>
      </c>
      <c r="R150">
        <v>2</v>
      </c>
      <c r="S150">
        <v>3</v>
      </c>
      <c r="U150" s="8">
        <v>3.7496100000000001</v>
      </c>
      <c r="V150" s="8">
        <v>0.46246999999999999</v>
      </c>
      <c r="W150">
        <v>46.8</v>
      </c>
      <c r="X150">
        <v>1.0221800000000001</v>
      </c>
      <c r="Y150">
        <v>1.48465</v>
      </c>
      <c r="Z150">
        <v>3.07376</v>
      </c>
      <c r="AA150">
        <v>0.19145999999999999</v>
      </c>
      <c r="AB150">
        <v>5.1319999999999998E-2</v>
      </c>
      <c r="AD150">
        <v>2.2649599999999999</v>
      </c>
      <c r="AE150">
        <v>42.9</v>
      </c>
      <c r="AG150">
        <v>0</v>
      </c>
      <c r="AJ150">
        <v>2.1679300000000001</v>
      </c>
      <c r="AK150">
        <v>0.70570999999999995</v>
      </c>
      <c r="AL150">
        <v>0.30149999999999999</v>
      </c>
      <c r="AM150">
        <v>3.1751299999999998</v>
      </c>
      <c r="AN150">
        <v>2.1388500000000001</v>
      </c>
      <c r="AO150">
        <v>1.0654300000000001</v>
      </c>
      <c r="AP150">
        <v>0.57445999999999997</v>
      </c>
      <c r="AQ150">
        <v>3.7285499999999998</v>
      </c>
      <c r="AS150">
        <v>1</v>
      </c>
      <c r="AT150">
        <v>1</v>
      </c>
      <c r="AU150">
        <v>4</v>
      </c>
      <c r="AV150">
        <v>3</v>
      </c>
      <c r="AW150" s="4">
        <v>84262.75</v>
      </c>
      <c r="AX150">
        <v>0</v>
      </c>
      <c r="AY150">
        <v>3</v>
      </c>
      <c r="BA150" s="1">
        <v>43769</v>
      </c>
      <c r="BB150">
        <v>5</v>
      </c>
      <c r="BC150">
        <v>1</v>
      </c>
      <c r="BD150">
        <v>0</v>
      </c>
      <c r="BE150">
        <v>245</v>
      </c>
      <c r="BF150">
        <v>1</v>
      </c>
      <c r="BG150">
        <v>0</v>
      </c>
      <c r="BH150">
        <v>245</v>
      </c>
      <c r="BI150" s="1">
        <v>43398</v>
      </c>
      <c r="BJ150">
        <v>3</v>
      </c>
      <c r="BK150">
        <v>3</v>
      </c>
      <c r="BL150">
        <v>0</v>
      </c>
      <c r="BM150">
        <v>28</v>
      </c>
      <c r="BN150">
        <v>1</v>
      </c>
      <c r="BO150">
        <v>0</v>
      </c>
      <c r="BP150">
        <v>28</v>
      </c>
      <c r="BQ150" s="1">
        <v>43020</v>
      </c>
      <c r="BR150">
        <v>8</v>
      </c>
      <c r="BS150">
        <v>1</v>
      </c>
      <c r="BT150">
        <v>7</v>
      </c>
      <c r="BU150">
        <v>80</v>
      </c>
      <c r="BV150">
        <v>1</v>
      </c>
      <c r="BW150">
        <v>0</v>
      </c>
      <c r="BX150">
        <v>80</v>
      </c>
      <c r="BY150">
        <v>145.167</v>
      </c>
      <c r="CA150" t="s">
        <v>682</v>
      </c>
      <c r="CB150" t="s">
        <v>683</v>
      </c>
      <c r="CC150">
        <v>42129</v>
      </c>
      <c r="CD150">
        <v>831</v>
      </c>
      <c r="CE150">
        <v>2704322921</v>
      </c>
      <c r="CF150" t="s">
        <v>100</v>
      </c>
      <c r="CG150" t="s">
        <v>101</v>
      </c>
      <c r="CH150" s="1">
        <v>33178</v>
      </c>
      <c r="CI150" t="s">
        <v>101</v>
      </c>
      <c r="CJ150" t="s">
        <v>102</v>
      </c>
      <c r="CK150" t="s">
        <v>101</v>
      </c>
      <c r="CL150" t="s">
        <v>104</v>
      </c>
      <c r="CM150" t="s">
        <v>679</v>
      </c>
      <c r="CN150">
        <v>71</v>
      </c>
      <c r="CO150" s="1">
        <v>44621</v>
      </c>
      <c r="CP150" s="1"/>
      <c r="CV150"/>
    </row>
    <row r="151" spans="1:100" x14ac:dyDescent="0.25">
      <c r="A151" t="s">
        <v>260</v>
      </c>
      <c r="B151" s="18" t="s">
        <v>1532</v>
      </c>
      <c r="C151" s="18">
        <v>185240</v>
      </c>
      <c r="D151" t="s">
        <v>753</v>
      </c>
      <c r="E151" t="s">
        <v>755</v>
      </c>
      <c r="F151" t="s">
        <v>756</v>
      </c>
      <c r="G151" t="s">
        <v>1546</v>
      </c>
      <c r="H151">
        <v>91</v>
      </c>
      <c r="I151" t="s">
        <v>99</v>
      </c>
      <c r="K151" t="s">
        <v>101</v>
      </c>
      <c r="L151" t="s">
        <v>103</v>
      </c>
      <c r="M151">
        <v>4</v>
      </c>
      <c r="N151">
        <v>2</v>
      </c>
      <c r="O151">
        <v>4</v>
      </c>
      <c r="P151">
        <v>4</v>
      </c>
      <c r="Q151">
        <v>4</v>
      </c>
      <c r="R151">
        <v>4</v>
      </c>
      <c r="S151">
        <v>2</v>
      </c>
      <c r="U151" s="8">
        <v>3.8366600000000002</v>
      </c>
      <c r="V151" s="8">
        <v>0.62814000000000003</v>
      </c>
      <c r="W151">
        <v>58.3</v>
      </c>
      <c r="X151">
        <v>0.66498999999999997</v>
      </c>
      <c r="Y151">
        <v>1.2931299999999999</v>
      </c>
      <c r="Z151">
        <v>3.3889</v>
      </c>
      <c r="AA151">
        <v>0.43423</v>
      </c>
      <c r="AB151">
        <v>6.2670000000000003E-2</v>
      </c>
      <c r="AD151">
        <v>2.5435300000000001</v>
      </c>
      <c r="AE151">
        <v>46.7</v>
      </c>
      <c r="AG151">
        <v>0</v>
      </c>
      <c r="AJ151">
        <v>2.3493400000000002</v>
      </c>
      <c r="AK151">
        <v>0.91122000000000003</v>
      </c>
      <c r="AL151">
        <v>0.48536000000000001</v>
      </c>
      <c r="AM151">
        <v>3.74593</v>
      </c>
      <c r="AN151">
        <v>2.21645</v>
      </c>
      <c r="AO151">
        <v>0.53680000000000005</v>
      </c>
      <c r="AP151">
        <v>0.48466999999999999</v>
      </c>
      <c r="AQ151">
        <v>3.2337799999999999</v>
      </c>
      <c r="AS151">
        <v>1</v>
      </c>
      <c r="AT151">
        <v>0</v>
      </c>
      <c r="AU151">
        <v>0</v>
      </c>
      <c r="AV151">
        <v>0</v>
      </c>
      <c r="AW151" s="4">
        <v>0</v>
      </c>
      <c r="AX151">
        <v>0</v>
      </c>
      <c r="AY151">
        <v>0</v>
      </c>
      <c r="BA151" s="1">
        <v>43734</v>
      </c>
      <c r="BB151">
        <v>4</v>
      </c>
      <c r="BC151">
        <v>1</v>
      </c>
      <c r="BD151">
        <v>3</v>
      </c>
      <c r="BE151">
        <v>20</v>
      </c>
      <c r="BF151">
        <v>1</v>
      </c>
      <c r="BG151">
        <v>0</v>
      </c>
      <c r="BH151">
        <v>20</v>
      </c>
      <c r="BI151" s="1">
        <v>43293</v>
      </c>
      <c r="BJ151">
        <v>0</v>
      </c>
      <c r="BK151">
        <v>0</v>
      </c>
      <c r="BL151">
        <v>0</v>
      </c>
      <c r="BM151">
        <v>0</v>
      </c>
      <c r="BN151">
        <v>0</v>
      </c>
      <c r="BO151">
        <v>0</v>
      </c>
      <c r="BP151">
        <v>0</v>
      </c>
      <c r="BQ151" s="1">
        <v>42873</v>
      </c>
      <c r="BR151">
        <v>1</v>
      </c>
      <c r="BS151">
        <v>1</v>
      </c>
      <c r="BT151">
        <v>0</v>
      </c>
      <c r="BU151">
        <v>8</v>
      </c>
      <c r="BV151">
        <v>1</v>
      </c>
      <c r="BW151">
        <v>0</v>
      </c>
      <c r="BX151">
        <v>8</v>
      </c>
      <c r="BY151">
        <v>11.333</v>
      </c>
      <c r="CA151" t="s">
        <v>757</v>
      </c>
      <c r="CB151" t="s">
        <v>758</v>
      </c>
      <c r="CC151">
        <v>40965</v>
      </c>
      <c r="CD151">
        <v>60</v>
      </c>
      <c r="CE151">
        <v>6062980091</v>
      </c>
      <c r="CF151" t="s">
        <v>100</v>
      </c>
      <c r="CG151" t="s">
        <v>101</v>
      </c>
      <c r="CH151" s="1">
        <v>33260</v>
      </c>
      <c r="CI151" t="s">
        <v>101</v>
      </c>
      <c r="CJ151" t="s">
        <v>102</v>
      </c>
      <c r="CK151" t="s">
        <v>101</v>
      </c>
      <c r="CL151" t="s">
        <v>104</v>
      </c>
      <c r="CM151" t="s">
        <v>754</v>
      </c>
      <c r="CN151">
        <v>95</v>
      </c>
      <c r="CO151" s="1">
        <v>44621</v>
      </c>
      <c r="CP151" s="1"/>
      <c r="CV151"/>
    </row>
    <row r="152" spans="1:100" x14ac:dyDescent="0.25">
      <c r="A152" t="s">
        <v>260</v>
      </c>
      <c r="B152" s="18" t="s">
        <v>1532</v>
      </c>
      <c r="C152" s="18">
        <v>185279</v>
      </c>
      <c r="D152" t="s">
        <v>906</v>
      </c>
      <c r="E152" t="s">
        <v>465</v>
      </c>
      <c r="F152" t="s">
        <v>466</v>
      </c>
      <c r="G152" t="s">
        <v>1546</v>
      </c>
      <c r="H152">
        <v>83.5</v>
      </c>
      <c r="I152" t="s">
        <v>99</v>
      </c>
      <c r="K152" t="s">
        <v>101</v>
      </c>
      <c r="L152" t="s">
        <v>103</v>
      </c>
      <c r="M152">
        <v>3</v>
      </c>
      <c r="N152">
        <v>3</v>
      </c>
      <c r="O152">
        <v>3</v>
      </c>
      <c r="P152">
        <v>3</v>
      </c>
      <c r="Q152">
        <v>4</v>
      </c>
      <c r="R152">
        <v>3</v>
      </c>
      <c r="S152">
        <v>3</v>
      </c>
      <c r="U152" s="8">
        <v>3.1925599999999998</v>
      </c>
      <c r="V152" s="8">
        <v>0.57008000000000003</v>
      </c>
      <c r="W152">
        <v>73.400000000000006</v>
      </c>
      <c r="X152">
        <v>0.95426</v>
      </c>
      <c r="Y152">
        <v>1.52433</v>
      </c>
      <c r="Z152">
        <v>2.8554300000000001</v>
      </c>
      <c r="AA152">
        <v>0.35991000000000001</v>
      </c>
      <c r="AB152">
        <v>3.4860000000000002E-2</v>
      </c>
      <c r="AD152">
        <v>1.6682300000000001</v>
      </c>
      <c r="AE152">
        <v>54.5</v>
      </c>
      <c r="AG152">
        <v>2</v>
      </c>
      <c r="AJ152">
        <v>2.0111699999999999</v>
      </c>
      <c r="AK152">
        <v>0.70906999999999998</v>
      </c>
      <c r="AL152">
        <v>0.33695999999999998</v>
      </c>
      <c r="AM152">
        <v>3.0571999999999999</v>
      </c>
      <c r="AN152">
        <v>1.6981299999999999</v>
      </c>
      <c r="AO152">
        <v>0.98992999999999998</v>
      </c>
      <c r="AP152">
        <v>0.63360000000000005</v>
      </c>
      <c r="AQ152">
        <v>3.2970899999999999</v>
      </c>
      <c r="AS152">
        <v>0</v>
      </c>
      <c r="AT152">
        <v>2</v>
      </c>
      <c r="AU152">
        <v>1</v>
      </c>
      <c r="AV152">
        <v>0</v>
      </c>
      <c r="AW152" s="4">
        <v>0</v>
      </c>
      <c r="AX152">
        <v>0</v>
      </c>
      <c r="AY152">
        <v>0</v>
      </c>
      <c r="BA152" s="1">
        <v>43665</v>
      </c>
      <c r="BB152">
        <v>8</v>
      </c>
      <c r="BC152">
        <v>4</v>
      </c>
      <c r="BD152">
        <v>4</v>
      </c>
      <c r="BE152">
        <v>44</v>
      </c>
      <c r="BF152">
        <v>1</v>
      </c>
      <c r="BG152">
        <v>0</v>
      </c>
      <c r="BH152">
        <v>44</v>
      </c>
      <c r="BI152" s="1">
        <v>43224</v>
      </c>
      <c r="BJ152">
        <v>4</v>
      </c>
      <c r="BK152">
        <v>3</v>
      </c>
      <c r="BL152">
        <v>0</v>
      </c>
      <c r="BM152">
        <v>20</v>
      </c>
      <c r="BN152">
        <v>1</v>
      </c>
      <c r="BO152">
        <v>0</v>
      </c>
      <c r="BP152">
        <v>20</v>
      </c>
      <c r="BQ152" s="1">
        <v>42810</v>
      </c>
      <c r="BR152">
        <v>0</v>
      </c>
      <c r="BS152">
        <v>0</v>
      </c>
      <c r="BT152">
        <v>0</v>
      </c>
      <c r="BU152">
        <v>0</v>
      </c>
      <c r="BV152">
        <v>0</v>
      </c>
      <c r="BW152">
        <v>0</v>
      </c>
      <c r="BX152">
        <v>0</v>
      </c>
      <c r="BY152">
        <v>28.667000000000002</v>
      </c>
      <c r="CA152" t="s">
        <v>908</v>
      </c>
      <c r="CB152" t="s">
        <v>909</v>
      </c>
      <c r="CC152">
        <v>42066</v>
      </c>
      <c r="CD152">
        <v>410</v>
      </c>
      <c r="CE152">
        <v>2702477890</v>
      </c>
      <c r="CF152" t="s">
        <v>100</v>
      </c>
      <c r="CG152" t="s">
        <v>101</v>
      </c>
      <c r="CH152" s="1">
        <v>33407</v>
      </c>
      <c r="CI152" t="s">
        <v>101</v>
      </c>
      <c r="CJ152" t="s">
        <v>102</v>
      </c>
      <c r="CK152" t="s">
        <v>101</v>
      </c>
      <c r="CL152" t="s">
        <v>104</v>
      </c>
      <c r="CM152" t="s">
        <v>907</v>
      </c>
      <c r="CN152">
        <v>98</v>
      </c>
      <c r="CO152" s="1">
        <v>44621</v>
      </c>
      <c r="CP152" s="1"/>
      <c r="CV152"/>
    </row>
    <row r="153" spans="1:100" x14ac:dyDescent="0.25">
      <c r="A153" t="s">
        <v>260</v>
      </c>
      <c r="B153" s="18" t="s">
        <v>1532</v>
      </c>
      <c r="C153" s="18">
        <v>185329</v>
      </c>
      <c r="D153" t="s">
        <v>1054</v>
      </c>
      <c r="E153" t="s">
        <v>1056</v>
      </c>
      <c r="F153" t="s">
        <v>154</v>
      </c>
      <c r="G153" t="s">
        <v>1546</v>
      </c>
      <c r="H153">
        <v>55.2</v>
      </c>
      <c r="I153" t="s">
        <v>99</v>
      </c>
      <c r="K153" t="s">
        <v>101</v>
      </c>
      <c r="L153" t="s">
        <v>106</v>
      </c>
      <c r="M153">
        <v>3</v>
      </c>
      <c r="N153">
        <v>3</v>
      </c>
      <c r="O153">
        <v>3</v>
      </c>
      <c r="P153">
        <v>2</v>
      </c>
      <c r="Q153">
        <v>2</v>
      </c>
      <c r="R153">
        <v>1</v>
      </c>
      <c r="S153">
        <v>3</v>
      </c>
      <c r="U153" s="8">
        <v>3.6553399999999998</v>
      </c>
      <c r="V153" s="8">
        <v>0.62404000000000004</v>
      </c>
      <c r="X153">
        <v>0.41486000000000001</v>
      </c>
      <c r="Y153">
        <v>1.0388999999999999</v>
      </c>
      <c r="Z153">
        <v>3.3157299999999998</v>
      </c>
      <c r="AA153">
        <v>0.43382999999999999</v>
      </c>
      <c r="AB153">
        <v>3.6830000000000002E-2</v>
      </c>
      <c r="AC153">
        <v>6</v>
      </c>
      <c r="AD153">
        <v>2.6164399999999999</v>
      </c>
      <c r="AF153">
        <v>6</v>
      </c>
      <c r="AH153">
        <v>6</v>
      </c>
      <c r="AJ153">
        <v>2.2727900000000001</v>
      </c>
      <c r="AK153">
        <v>0.79198000000000002</v>
      </c>
      <c r="AL153">
        <v>0.41038999999999998</v>
      </c>
      <c r="AM153">
        <v>3.4751599999999998</v>
      </c>
      <c r="AN153">
        <v>2.3567800000000001</v>
      </c>
      <c r="AO153">
        <v>0.38530999999999999</v>
      </c>
      <c r="AP153">
        <v>0.56947000000000003</v>
      </c>
      <c r="AQ153">
        <v>3.3210000000000002</v>
      </c>
      <c r="AS153">
        <v>0</v>
      </c>
      <c r="AT153">
        <v>3</v>
      </c>
      <c r="AU153">
        <v>0</v>
      </c>
      <c r="AV153">
        <v>1</v>
      </c>
      <c r="AW153" s="4">
        <v>650</v>
      </c>
      <c r="AX153">
        <v>0</v>
      </c>
      <c r="AY153">
        <v>1</v>
      </c>
      <c r="BA153" s="1">
        <v>43874</v>
      </c>
      <c r="BB153">
        <v>4</v>
      </c>
      <c r="BC153">
        <v>3</v>
      </c>
      <c r="BD153">
        <v>1</v>
      </c>
      <c r="BE153">
        <v>20</v>
      </c>
      <c r="BF153">
        <v>1</v>
      </c>
      <c r="BG153">
        <v>0</v>
      </c>
      <c r="BH153">
        <v>20</v>
      </c>
      <c r="BI153" s="1">
        <v>43489</v>
      </c>
      <c r="BJ153">
        <v>8</v>
      </c>
      <c r="BK153">
        <v>8</v>
      </c>
      <c r="BL153">
        <v>0</v>
      </c>
      <c r="BM153">
        <v>40</v>
      </c>
      <c r="BN153">
        <v>1</v>
      </c>
      <c r="BO153">
        <v>0</v>
      </c>
      <c r="BP153">
        <v>40</v>
      </c>
      <c r="BQ153" s="1">
        <v>43105</v>
      </c>
      <c r="BR153">
        <v>7</v>
      </c>
      <c r="BS153">
        <v>5</v>
      </c>
      <c r="BT153">
        <v>2</v>
      </c>
      <c r="BU153">
        <v>44</v>
      </c>
      <c r="BV153">
        <v>1</v>
      </c>
      <c r="BW153">
        <v>0</v>
      </c>
      <c r="BX153">
        <v>44</v>
      </c>
      <c r="BY153">
        <v>30.667000000000002</v>
      </c>
      <c r="CA153" t="s">
        <v>1057</v>
      </c>
      <c r="CB153" t="s">
        <v>1058</v>
      </c>
      <c r="CC153">
        <v>42437</v>
      </c>
      <c r="CD153">
        <v>985</v>
      </c>
      <c r="CE153">
        <v>2703893513</v>
      </c>
      <c r="CF153" t="s">
        <v>100</v>
      </c>
      <c r="CG153" t="s">
        <v>101</v>
      </c>
      <c r="CH153" s="1">
        <v>33695</v>
      </c>
      <c r="CI153" t="s">
        <v>101</v>
      </c>
      <c r="CJ153" t="s">
        <v>102</v>
      </c>
      <c r="CK153" t="s">
        <v>101</v>
      </c>
      <c r="CL153" t="s">
        <v>104</v>
      </c>
      <c r="CM153" t="s">
        <v>1055</v>
      </c>
      <c r="CN153">
        <v>60</v>
      </c>
      <c r="CO153" s="1">
        <v>44621</v>
      </c>
      <c r="CP153" s="1"/>
      <c r="CV153"/>
    </row>
    <row r="154" spans="1:100" x14ac:dyDescent="0.25">
      <c r="A154" t="s">
        <v>260</v>
      </c>
      <c r="B154" s="18" t="s">
        <v>1532</v>
      </c>
      <c r="C154" s="18">
        <v>185006</v>
      </c>
      <c r="D154" t="s">
        <v>270</v>
      </c>
      <c r="E154" t="s">
        <v>244</v>
      </c>
      <c r="F154" t="s">
        <v>133</v>
      </c>
      <c r="G154" t="s">
        <v>1546</v>
      </c>
      <c r="H154">
        <v>102.4</v>
      </c>
      <c r="I154" t="s">
        <v>99</v>
      </c>
      <c r="K154" t="s">
        <v>101</v>
      </c>
      <c r="L154" t="s">
        <v>103</v>
      </c>
      <c r="M154">
        <v>4</v>
      </c>
      <c r="N154">
        <v>4</v>
      </c>
      <c r="O154">
        <v>3</v>
      </c>
      <c r="P154">
        <v>4</v>
      </c>
      <c r="Q154">
        <v>4</v>
      </c>
      <c r="R154">
        <v>4</v>
      </c>
      <c r="S154">
        <v>4</v>
      </c>
      <c r="U154" s="8">
        <v>3.73217</v>
      </c>
      <c r="V154" s="8">
        <v>0.89605999999999997</v>
      </c>
      <c r="W154">
        <v>45.5</v>
      </c>
      <c r="X154">
        <v>0.47850999999999999</v>
      </c>
      <c r="Y154">
        <v>1.3745700000000001</v>
      </c>
      <c r="Z154">
        <v>3.0568200000000001</v>
      </c>
      <c r="AA154">
        <v>0.63687000000000005</v>
      </c>
      <c r="AB154">
        <v>6.787E-2</v>
      </c>
      <c r="AD154">
        <v>2.3576000000000001</v>
      </c>
      <c r="AE154">
        <v>41.7</v>
      </c>
      <c r="AG154">
        <v>0</v>
      </c>
      <c r="AJ154">
        <v>1.98899</v>
      </c>
      <c r="AK154">
        <v>0.79618</v>
      </c>
      <c r="AL154">
        <v>0.41816999999999999</v>
      </c>
      <c r="AM154">
        <v>3.2033399999999999</v>
      </c>
      <c r="AN154">
        <v>2.4266399999999999</v>
      </c>
      <c r="AO154">
        <v>0.44208999999999998</v>
      </c>
      <c r="AP154">
        <v>0.80249000000000004</v>
      </c>
      <c r="AQ154">
        <v>3.6785399999999999</v>
      </c>
      <c r="AS154">
        <v>0</v>
      </c>
      <c r="AT154">
        <v>0</v>
      </c>
      <c r="AU154">
        <v>0</v>
      </c>
      <c r="AV154">
        <v>1</v>
      </c>
      <c r="AW154" s="4">
        <v>650</v>
      </c>
      <c r="AX154">
        <v>0</v>
      </c>
      <c r="AY154">
        <v>1</v>
      </c>
      <c r="BA154" s="1">
        <v>43713</v>
      </c>
      <c r="BB154">
        <v>0</v>
      </c>
      <c r="BC154">
        <v>0</v>
      </c>
      <c r="BD154">
        <v>0</v>
      </c>
      <c r="BE154">
        <v>0</v>
      </c>
      <c r="BF154">
        <v>0</v>
      </c>
      <c r="BG154">
        <v>0</v>
      </c>
      <c r="BH154">
        <v>0</v>
      </c>
      <c r="BI154" s="1">
        <v>43258</v>
      </c>
      <c r="BJ154">
        <v>7</v>
      </c>
      <c r="BK154">
        <v>7</v>
      </c>
      <c r="BL154">
        <v>0</v>
      </c>
      <c r="BM154">
        <v>48</v>
      </c>
      <c r="BN154">
        <v>1</v>
      </c>
      <c r="BO154">
        <v>0</v>
      </c>
      <c r="BP154">
        <v>48</v>
      </c>
      <c r="BQ154" s="1">
        <v>42853</v>
      </c>
      <c r="BR154">
        <v>8</v>
      </c>
      <c r="BS154">
        <v>8</v>
      </c>
      <c r="BT154">
        <v>0</v>
      </c>
      <c r="BU154">
        <v>32</v>
      </c>
      <c r="BV154">
        <v>1</v>
      </c>
      <c r="BW154">
        <v>0</v>
      </c>
      <c r="BX154">
        <v>32</v>
      </c>
      <c r="BY154">
        <v>21.332999999999998</v>
      </c>
      <c r="CA154" t="s">
        <v>272</v>
      </c>
      <c r="CB154" t="s">
        <v>273</v>
      </c>
      <c r="CC154">
        <v>42261</v>
      </c>
      <c r="CD154">
        <v>150</v>
      </c>
      <c r="CE154">
        <v>2705263368</v>
      </c>
      <c r="CF154" t="s">
        <v>100</v>
      </c>
      <c r="CG154" t="s">
        <v>101</v>
      </c>
      <c r="CH154" s="1">
        <v>24473</v>
      </c>
      <c r="CI154" t="s">
        <v>101</v>
      </c>
      <c r="CJ154" t="s">
        <v>102</v>
      </c>
      <c r="CK154" t="s">
        <v>101</v>
      </c>
      <c r="CL154" t="s">
        <v>104</v>
      </c>
      <c r="CM154" t="s">
        <v>271</v>
      </c>
      <c r="CN154">
        <v>112</v>
      </c>
      <c r="CO154" s="1">
        <v>44621</v>
      </c>
      <c r="CP154" s="1"/>
      <c r="CV154"/>
    </row>
    <row r="155" spans="1:100" x14ac:dyDescent="0.25">
      <c r="A155" t="s">
        <v>260</v>
      </c>
      <c r="B155" s="18" t="s">
        <v>1532</v>
      </c>
      <c r="C155" s="18">
        <v>185414</v>
      </c>
      <c r="D155" t="s">
        <v>1285</v>
      </c>
      <c r="E155" t="s">
        <v>1287</v>
      </c>
      <c r="F155" t="s">
        <v>152</v>
      </c>
      <c r="G155" t="s">
        <v>1546</v>
      </c>
      <c r="H155">
        <v>91.3</v>
      </c>
      <c r="I155" t="s">
        <v>99</v>
      </c>
      <c r="K155" t="s">
        <v>101</v>
      </c>
      <c r="L155" t="s">
        <v>106</v>
      </c>
      <c r="M155">
        <v>1</v>
      </c>
      <c r="N155">
        <v>2</v>
      </c>
      <c r="O155">
        <v>1</v>
      </c>
      <c r="P155">
        <v>2</v>
      </c>
      <c r="Q155">
        <v>1</v>
      </c>
      <c r="R155">
        <v>3</v>
      </c>
      <c r="S155">
        <v>2</v>
      </c>
      <c r="U155" s="8">
        <v>3.1555399999999998</v>
      </c>
      <c r="V155" s="8">
        <v>0.48485</v>
      </c>
      <c r="X155">
        <v>0.75695999999999997</v>
      </c>
      <c r="Y155">
        <v>1.2418100000000001</v>
      </c>
      <c r="Z155">
        <v>2.6710600000000002</v>
      </c>
      <c r="AA155">
        <v>0.30419000000000002</v>
      </c>
      <c r="AB155">
        <v>4.5560000000000003E-2</v>
      </c>
      <c r="AC155">
        <v>6</v>
      </c>
      <c r="AD155">
        <v>1.9137200000000001</v>
      </c>
      <c r="AF155">
        <v>6</v>
      </c>
      <c r="AG155">
        <v>7</v>
      </c>
      <c r="AJ155">
        <v>2.1685500000000002</v>
      </c>
      <c r="AK155">
        <v>0.77954999999999997</v>
      </c>
      <c r="AL155">
        <v>0.38772000000000001</v>
      </c>
      <c r="AM155">
        <v>3.33582</v>
      </c>
      <c r="AN155">
        <v>1.8066599999999999</v>
      </c>
      <c r="AO155">
        <v>0.71425000000000005</v>
      </c>
      <c r="AP155">
        <v>0.46832000000000001</v>
      </c>
      <c r="AQ155">
        <v>2.9866700000000002</v>
      </c>
      <c r="AS155">
        <v>1</v>
      </c>
      <c r="AT155">
        <v>2</v>
      </c>
      <c r="AU155">
        <v>0</v>
      </c>
      <c r="AV155">
        <v>1</v>
      </c>
      <c r="AW155" s="4">
        <v>14274</v>
      </c>
      <c r="AX155">
        <v>0</v>
      </c>
      <c r="AY155">
        <v>1</v>
      </c>
      <c r="BA155" s="1">
        <v>44504</v>
      </c>
      <c r="BB155">
        <v>3</v>
      </c>
      <c r="BC155">
        <v>1</v>
      </c>
      <c r="BD155">
        <v>2</v>
      </c>
      <c r="BE155">
        <v>12</v>
      </c>
      <c r="BF155">
        <v>1</v>
      </c>
      <c r="BG155">
        <v>0</v>
      </c>
      <c r="BH155">
        <v>12</v>
      </c>
      <c r="BI155" s="1">
        <v>43593</v>
      </c>
      <c r="BJ155">
        <v>13</v>
      </c>
      <c r="BK155">
        <v>7</v>
      </c>
      <c r="BL155">
        <v>6</v>
      </c>
      <c r="BM155">
        <v>96</v>
      </c>
      <c r="BN155">
        <v>1</v>
      </c>
      <c r="BO155">
        <v>0</v>
      </c>
      <c r="BP155">
        <v>96</v>
      </c>
      <c r="BQ155" s="1">
        <v>43166</v>
      </c>
      <c r="BR155">
        <v>20</v>
      </c>
      <c r="BS155">
        <v>20</v>
      </c>
      <c r="BT155">
        <v>0</v>
      </c>
      <c r="BU155">
        <v>614</v>
      </c>
      <c r="BV155">
        <v>1</v>
      </c>
      <c r="BW155">
        <v>0</v>
      </c>
      <c r="BX155">
        <v>614</v>
      </c>
      <c r="BY155">
        <v>140.333</v>
      </c>
      <c r="CA155" t="s">
        <v>1288</v>
      </c>
      <c r="CB155" t="s">
        <v>1289</v>
      </c>
      <c r="CC155">
        <v>41240</v>
      </c>
      <c r="CD155">
        <v>570</v>
      </c>
      <c r="CE155">
        <v>6067895808</v>
      </c>
      <c r="CF155" t="s">
        <v>100</v>
      </c>
      <c r="CG155" t="s">
        <v>101</v>
      </c>
      <c r="CH155" s="1">
        <v>34961</v>
      </c>
      <c r="CI155" t="s">
        <v>101</v>
      </c>
      <c r="CJ155" t="s">
        <v>101</v>
      </c>
      <c r="CK155" t="s">
        <v>101</v>
      </c>
      <c r="CL155" t="s">
        <v>104</v>
      </c>
      <c r="CM155" t="s">
        <v>1286</v>
      </c>
      <c r="CN155">
        <v>126</v>
      </c>
      <c r="CO155" s="1">
        <v>44621</v>
      </c>
      <c r="CP155" s="1"/>
      <c r="CV155"/>
    </row>
    <row r="156" spans="1:100" x14ac:dyDescent="0.25">
      <c r="A156" t="s">
        <v>260</v>
      </c>
      <c r="B156" s="18" t="s">
        <v>1532</v>
      </c>
      <c r="C156" s="18">
        <v>185243</v>
      </c>
      <c r="D156" t="s">
        <v>768</v>
      </c>
      <c r="E156" t="s">
        <v>770</v>
      </c>
      <c r="F156" t="s">
        <v>756</v>
      </c>
      <c r="G156" t="s">
        <v>1546</v>
      </c>
      <c r="H156">
        <v>58.6</v>
      </c>
      <c r="I156" t="s">
        <v>99</v>
      </c>
      <c r="K156" t="s">
        <v>101</v>
      </c>
      <c r="L156" t="s">
        <v>106</v>
      </c>
      <c r="M156">
        <v>1</v>
      </c>
      <c r="N156">
        <v>2</v>
      </c>
      <c r="O156">
        <v>1</v>
      </c>
      <c r="P156">
        <v>3</v>
      </c>
      <c r="Q156">
        <v>5</v>
      </c>
      <c r="R156">
        <v>1</v>
      </c>
      <c r="S156">
        <v>2</v>
      </c>
      <c r="U156" s="8">
        <v>3.8896500000000001</v>
      </c>
      <c r="V156" s="8">
        <v>0.53251000000000004</v>
      </c>
      <c r="W156">
        <v>63.2</v>
      </c>
      <c r="X156">
        <v>0.99582000000000004</v>
      </c>
      <c r="Y156">
        <v>1.52833</v>
      </c>
      <c r="Z156">
        <v>3.4429699999999999</v>
      </c>
      <c r="AA156">
        <v>0.30735000000000001</v>
      </c>
      <c r="AB156">
        <v>7.6999999999999999E-2</v>
      </c>
      <c r="AD156">
        <v>2.3613200000000001</v>
      </c>
      <c r="AE156">
        <v>60</v>
      </c>
      <c r="AG156">
        <v>2</v>
      </c>
      <c r="AJ156">
        <v>2.1141399999999999</v>
      </c>
      <c r="AK156">
        <v>0.88812000000000002</v>
      </c>
      <c r="AL156">
        <v>0.46765000000000001</v>
      </c>
      <c r="AM156">
        <v>3.46991</v>
      </c>
      <c r="AN156">
        <v>2.2865799999999998</v>
      </c>
      <c r="AO156">
        <v>0.82476000000000005</v>
      </c>
      <c r="AP156">
        <v>0.42645</v>
      </c>
      <c r="AQ156">
        <v>3.5392199999999998</v>
      </c>
      <c r="AS156">
        <v>3</v>
      </c>
      <c r="AT156">
        <v>5</v>
      </c>
      <c r="AU156">
        <v>0</v>
      </c>
      <c r="AV156">
        <v>1</v>
      </c>
      <c r="AW156" s="4">
        <v>173803.5</v>
      </c>
      <c r="AX156">
        <v>1</v>
      </c>
      <c r="AY156">
        <v>2</v>
      </c>
      <c r="BA156" s="1">
        <v>43733</v>
      </c>
      <c r="BB156">
        <v>15</v>
      </c>
      <c r="BC156">
        <v>12</v>
      </c>
      <c r="BD156">
        <v>9</v>
      </c>
      <c r="BE156">
        <v>343</v>
      </c>
      <c r="BF156">
        <v>2</v>
      </c>
      <c r="BG156">
        <v>172</v>
      </c>
      <c r="BH156">
        <v>515</v>
      </c>
      <c r="BI156" s="1">
        <v>43265</v>
      </c>
      <c r="BJ156">
        <v>9</v>
      </c>
      <c r="BK156">
        <v>9</v>
      </c>
      <c r="BL156">
        <v>0</v>
      </c>
      <c r="BM156">
        <v>48</v>
      </c>
      <c r="BN156">
        <v>1</v>
      </c>
      <c r="BO156">
        <v>0</v>
      </c>
      <c r="BP156">
        <v>48</v>
      </c>
      <c r="BQ156" s="1">
        <v>42880</v>
      </c>
      <c r="BR156">
        <v>14</v>
      </c>
      <c r="BS156">
        <v>4</v>
      </c>
      <c r="BT156">
        <v>10</v>
      </c>
      <c r="BU156">
        <v>76</v>
      </c>
      <c r="BV156">
        <v>1</v>
      </c>
      <c r="BW156">
        <v>0</v>
      </c>
      <c r="BX156">
        <v>76</v>
      </c>
      <c r="BY156">
        <v>286.16699999999997</v>
      </c>
      <c r="CA156" t="s">
        <v>508</v>
      </c>
      <c r="CB156" t="s">
        <v>771</v>
      </c>
      <c r="CC156">
        <v>40977</v>
      </c>
      <c r="CD156">
        <v>60</v>
      </c>
      <c r="CE156">
        <v>6063377071</v>
      </c>
      <c r="CF156" t="s">
        <v>100</v>
      </c>
      <c r="CG156" t="s">
        <v>101</v>
      </c>
      <c r="CH156" s="1">
        <v>33283</v>
      </c>
      <c r="CI156" t="s">
        <v>101</v>
      </c>
      <c r="CJ156" t="s">
        <v>102</v>
      </c>
      <c r="CK156" t="s">
        <v>101</v>
      </c>
      <c r="CL156" t="s">
        <v>104</v>
      </c>
      <c r="CM156" t="s">
        <v>769</v>
      </c>
      <c r="CN156">
        <v>115</v>
      </c>
      <c r="CO156" s="1">
        <v>44621</v>
      </c>
      <c r="CP156" s="1"/>
      <c r="CV156"/>
    </row>
    <row r="157" spans="1:100" x14ac:dyDescent="0.25">
      <c r="A157" t="s">
        <v>260</v>
      </c>
      <c r="B157" s="18" t="s">
        <v>1532</v>
      </c>
      <c r="C157" s="18">
        <v>185138</v>
      </c>
      <c r="D157" t="s">
        <v>455</v>
      </c>
      <c r="E157" t="s">
        <v>179</v>
      </c>
      <c r="F157" t="s">
        <v>107</v>
      </c>
      <c r="G157" t="s">
        <v>1546</v>
      </c>
      <c r="H157">
        <v>109.9</v>
      </c>
      <c r="I157" t="s">
        <v>99</v>
      </c>
      <c r="K157" t="s">
        <v>101</v>
      </c>
      <c r="L157" t="s">
        <v>125</v>
      </c>
      <c r="M157">
        <v>5</v>
      </c>
      <c r="N157">
        <v>3</v>
      </c>
      <c r="O157">
        <v>5</v>
      </c>
      <c r="P157">
        <v>5</v>
      </c>
      <c r="Q157">
        <v>5</v>
      </c>
      <c r="R157">
        <v>5</v>
      </c>
      <c r="S157">
        <v>2</v>
      </c>
      <c r="U157" s="8">
        <v>4.9443000000000001</v>
      </c>
      <c r="V157" s="8">
        <v>0.46072999999999997</v>
      </c>
      <c r="W157">
        <v>37.700000000000003</v>
      </c>
      <c r="X157">
        <v>1.8004599999999999</v>
      </c>
      <c r="Y157">
        <v>2.26119</v>
      </c>
      <c r="Z157">
        <v>4.4955400000000001</v>
      </c>
      <c r="AA157">
        <v>0.32364999999999999</v>
      </c>
      <c r="AB157">
        <v>7.4459999999999998E-2</v>
      </c>
      <c r="AD157">
        <v>2.6831100000000001</v>
      </c>
      <c r="AE157">
        <v>53.8</v>
      </c>
      <c r="AG157">
        <v>3</v>
      </c>
      <c r="AJ157">
        <v>2.0712600000000001</v>
      </c>
      <c r="AK157">
        <v>0.73685999999999996</v>
      </c>
      <c r="AL157">
        <v>0.35544999999999999</v>
      </c>
      <c r="AM157">
        <v>3.16357</v>
      </c>
      <c r="AN157">
        <v>2.65198</v>
      </c>
      <c r="AO157">
        <v>1.79731</v>
      </c>
      <c r="AP157">
        <v>0.48542999999999997</v>
      </c>
      <c r="AQ157">
        <v>4.9344999999999999</v>
      </c>
      <c r="AS157">
        <v>0</v>
      </c>
      <c r="AT157">
        <v>0</v>
      </c>
      <c r="AU157">
        <v>0</v>
      </c>
      <c r="AV157">
        <v>0</v>
      </c>
      <c r="AW157" s="4">
        <v>0</v>
      </c>
      <c r="AX157">
        <v>0</v>
      </c>
      <c r="AY157">
        <v>0</v>
      </c>
      <c r="BA157" s="1">
        <v>43811</v>
      </c>
      <c r="BB157">
        <v>0</v>
      </c>
      <c r="BC157">
        <v>0</v>
      </c>
      <c r="BD157">
        <v>0</v>
      </c>
      <c r="BE157">
        <v>0</v>
      </c>
      <c r="BF157">
        <v>0</v>
      </c>
      <c r="BG157">
        <v>0</v>
      </c>
      <c r="BH157">
        <v>0</v>
      </c>
      <c r="BI157" s="1">
        <v>43413</v>
      </c>
      <c r="BJ157">
        <v>0</v>
      </c>
      <c r="BK157">
        <v>0</v>
      </c>
      <c r="BL157">
        <v>0</v>
      </c>
      <c r="BM157">
        <v>0</v>
      </c>
      <c r="BN157">
        <v>0</v>
      </c>
      <c r="BO157">
        <v>0</v>
      </c>
      <c r="BP157">
        <v>0</v>
      </c>
      <c r="BQ157" s="1">
        <v>42999</v>
      </c>
      <c r="BR157">
        <v>3</v>
      </c>
      <c r="BS157">
        <v>3</v>
      </c>
      <c r="BT157">
        <v>0</v>
      </c>
      <c r="BU157">
        <v>24</v>
      </c>
      <c r="BV157">
        <v>1</v>
      </c>
      <c r="BW157">
        <v>0</v>
      </c>
      <c r="BX157">
        <v>24</v>
      </c>
      <c r="BY157">
        <v>4</v>
      </c>
      <c r="CA157" t="s">
        <v>457</v>
      </c>
      <c r="CB157" t="s">
        <v>458</v>
      </c>
      <c r="CC157">
        <v>40205</v>
      </c>
      <c r="CD157">
        <v>550</v>
      </c>
      <c r="CE157">
        <v>5024599681</v>
      </c>
      <c r="CF157" t="s">
        <v>100</v>
      </c>
      <c r="CG157" t="s">
        <v>101</v>
      </c>
      <c r="CH157" s="1">
        <v>27856</v>
      </c>
      <c r="CI157" t="s">
        <v>101</v>
      </c>
      <c r="CJ157" t="s">
        <v>102</v>
      </c>
      <c r="CK157" t="s">
        <v>101</v>
      </c>
      <c r="CL157" t="s">
        <v>104</v>
      </c>
      <c r="CM157" t="s">
        <v>456</v>
      </c>
      <c r="CN157">
        <v>118</v>
      </c>
      <c r="CO157" s="1">
        <v>44621</v>
      </c>
      <c r="CP157" s="1"/>
      <c r="CV157"/>
    </row>
    <row r="158" spans="1:100" x14ac:dyDescent="0.25">
      <c r="A158" t="s">
        <v>260</v>
      </c>
      <c r="B158" s="18" t="s">
        <v>1532</v>
      </c>
      <c r="C158" s="18">
        <v>185442</v>
      </c>
      <c r="D158" t="s">
        <v>1354</v>
      </c>
      <c r="E158" t="s">
        <v>179</v>
      </c>
      <c r="F158" t="s">
        <v>107</v>
      </c>
      <c r="G158" t="s">
        <v>1547</v>
      </c>
      <c r="H158">
        <v>83.9</v>
      </c>
      <c r="I158" t="s">
        <v>113</v>
      </c>
      <c r="K158" t="s">
        <v>101</v>
      </c>
      <c r="L158" t="s">
        <v>106</v>
      </c>
      <c r="M158">
        <v>5</v>
      </c>
      <c r="N158">
        <v>4</v>
      </c>
      <c r="O158">
        <v>4</v>
      </c>
      <c r="P158">
        <v>5</v>
      </c>
      <c r="Q158">
        <v>4</v>
      </c>
      <c r="R158">
        <v>5</v>
      </c>
      <c r="S158">
        <v>3</v>
      </c>
      <c r="U158" s="8">
        <v>4.4931999999999999</v>
      </c>
      <c r="V158" s="8">
        <v>0.50738000000000005</v>
      </c>
      <c r="X158">
        <v>1.4707600000000001</v>
      </c>
      <c r="Y158">
        <v>1.97814</v>
      </c>
      <c r="Z158">
        <v>4.00847</v>
      </c>
      <c r="AA158">
        <v>0.27145000000000002</v>
      </c>
      <c r="AB158">
        <v>9.2060000000000003E-2</v>
      </c>
      <c r="AC158">
        <v>6</v>
      </c>
      <c r="AD158">
        <v>2.5150600000000001</v>
      </c>
      <c r="AF158">
        <v>6</v>
      </c>
      <c r="AH158">
        <v>6</v>
      </c>
      <c r="AJ158">
        <v>1.9705900000000001</v>
      </c>
      <c r="AK158">
        <v>0.72065999999999997</v>
      </c>
      <c r="AL158">
        <v>0.35322999999999999</v>
      </c>
      <c r="AM158">
        <v>3.0444800000000001</v>
      </c>
      <c r="AN158">
        <v>2.61287</v>
      </c>
      <c r="AO158">
        <v>1.50119</v>
      </c>
      <c r="AP158">
        <v>0.53791999999999995</v>
      </c>
      <c r="AQ158">
        <v>4.6597</v>
      </c>
      <c r="AS158">
        <v>0</v>
      </c>
      <c r="AT158">
        <v>0</v>
      </c>
      <c r="AU158">
        <v>0</v>
      </c>
      <c r="AV158">
        <v>1</v>
      </c>
      <c r="AW158" s="4">
        <v>655.08000000000004</v>
      </c>
      <c r="AX158">
        <v>0</v>
      </c>
      <c r="AY158">
        <v>1</v>
      </c>
      <c r="BA158" s="1">
        <v>43846</v>
      </c>
      <c r="BB158">
        <v>0</v>
      </c>
      <c r="BC158">
        <v>0</v>
      </c>
      <c r="BD158">
        <v>0</v>
      </c>
      <c r="BE158">
        <v>0</v>
      </c>
      <c r="BF158">
        <v>0</v>
      </c>
      <c r="BG158">
        <v>0</v>
      </c>
      <c r="BH158">
        <v>0</v>
      </c>
      <c r="BI158" s="1">
        <v>43425</v>
      </c>
      <c r="BJ158">
        <v>9</v>
      </c>
      <c r="BK158">
        <v>9</v>
      </c>
      <c r="BL158">
        <v>0</v>
      </c>
      <c r="BM158">
        <v>48</v>
      </c>
      <c r="BN158">
        <v>1</v>
      </c>
      <c r="BO158">
        <v>0</v>
      </c>
      <c r="BP158">
        <v>48</v>
      </c>
      <c r="BQ158" s="1">
        <v>43006</v>
      </c>
      <c r="BR158">
        <v>1</v>
      </c>
      <c r="BS158">
        <v>1</v>
      </c>
      <c r="BT158">
        <v>0</v>
      </c>
      <c r="BU158">
        <v>4</v>
      </c>
      <c r="BV158">
        <v>1</v>
      </c>
      <c r="BW158">
        <v>0</v>
      </c>
      <c r="BX158">
        <v>4</v>
      </c>
      <c r="BY158">
        <v>16.667000000000002</v>
      </c>
      <c r="CA158" t="s">
        <v>457</v>
      </c>
      <c r="CB158" t="s">
        <v>1356</v>
      </c>
      <c r="CC158">
        <v>40206</v>
      </c>
      <c r="CD158">
        <v>550</v>
      </c>
      <c r="CE158">
        <v>5028959425</v>
      </c>
      <c r="CF158" t="s">
        <v>100</v>
      </c>
      <c r="CG158" t="s">
        <v>101</v>
      </c>
      <c r="CH158" s="1">
        <v>36553</v>
      </c>
      <c r="CI158" t="s">
        <v>102</v>
      </c>
      <c r="CJ158" t="s">
        <v>102</v>
      </c>
      <c r="CK158" t="s">
        <v>101</v>
      </c>
      <c r="CL158" t="s">
        <v>104</v>
      </c>
      <c r="CM158" t="s">
        <v>1355</v>
      </c>
      <c r="CN158">
        <v>101</v>
      </c>
      <c r="CO158" s="1">
        <v>44621</v>
      </c>
      <c r="CP158" s="1"/>
      <c r="CV158"/>
    </row>
    <row r="159" spans="1:100" x14ac:dyDescent="0.25">
      <c r="A159" t="s">
        <v>260</v>
      </c>
      <c r="B159" s="18" t="s">
        <v>1532</v>
      </c>
      <c r="C159" s="18">
        <v>185362</v>
      </c>
      <c r="D159" t="s">
        <v>1180</v>
      </c>
      <c r="E159" t="s">
        <v>185</v>
      </c>
      <c r="F159" t="s">
        <v>140</v>
      </c>
      <c r="G159" t="s">
        <v>1546</v>
      </c>
      <c r="H159">
        <v>55.8</v>
      </c>
      <c r="I159" t="s">
        <v>99</v>
      </c>
      <c r="K159" t="s">
        <v>101</v>
      </c>
      <c r="L159" t="s">
        <v>106</v>
      </c>
      <c r="M159">
        <v>3</v>
      </c>
      <c r="N159">
        <v>2</v>
      </c>
      <c r="O159">
        <v>3</v>
      </c>
      <c r="P159">
        <v>4</v>
      </c>
      <c r="Q159">
        <v>4</v>
      </c>
      <c r="R159">
        <v>3</v>
      </c>
      <c r="S159">
        <v>2</v>
      </c>
      <c r="U159" s="8">
        <v>3.0126300000000001</v>
      </c>
      <c r="V159" s="8">
        <v>0.38442999999999999</v>
      </c>
      <c r="W159">
        <v>47.2</v>
      </c>
      <c r="X159">
        <v>1.1488</v>
      </c>
      <c r="Y159">
        <v>1.5332300000000001</v>
      </c>
      <c r="Z159">
        <v>2.3134299999999999</v>
      </c>
      <c r="AA159">
        <v>0.25291999999999998</v>
      </c>
      <c r="AB159">
        <v>7.0050000000000001E-2</v>
      </c>
      <c r="AD159">
        <v>1.47939</v>
      </c>
      <c r="AE159">
        <v>28.6</v>
      </c>
      <c r="AG159">
        <v>1</v>
      </c>
      <c r="AJ159">
        <v>2.16953</v>
      </c>
      <c r="AK159">
        <v>0.84628999999999999</v>
      </c>
      <c r="AL159">
        <v>0.45413999999999999</v>
      </c>
      <c r="AM159">
        <v>3.4699499999999999</v>
      </c>
      <c r="AN159">
        <v>1.3959999999999999</v>
      </c>
      <c r="AO159">
        <v>0.99851000000000001</v>
      </c>
      <c r="AP159">
        <v>0.31702000000000002</v>
      </c>
      <c r="AQ159">
        <v>2.74119</v>
      </c>
      <c r="AS159">
        <v>0</v>
      </c>
      <c r="AT159">
        <v>0</v>
      </c>
      <c r="AU159">
        <v>0</v>
      </c>
      <c r="AV159">
        <v>2</v>
      </c>
      <c r="AW159" s="4">
        <v>1625</v>
      </c>
      <c r="AX159">
        <v>0</v>
      </c>
      <c r="AY159">
        <v>2</v>
      </c>
      <c r="BA159" s="1">
        <v>43854</v>
      </c>
      <c r="BB159">
        <v>1</v>
      </c>
      <c r="BC159">
        <v>1</v>
      </c>
      <c r="BD159">
        <v>0</v>
      </c>
      <c r="BE159">
        <v>16</v>
      </c>
      <c r="BF159">
        <v>1</v>
      </c>
      <c r="BG159">
        <v>0</v>
      </c>
      <c r="BH159">
        <v>16</v>
      </c>
      <c r="BI159" s="1">
        <v>43440</v>
      </c>
      <c r="BJ159">
        <v>4</v>
      </c>
      <c r="BK159">
        <v>4</v>
      </c>
      <c r="BL159">
        <v>0</v>
      </c>
      <c r="BM159">
        <v>20</v>
      </c>
      <c r="BN159">
        <v>1</v>
      </c>
      <c r="BO159">
        <v>0</v>
      </c>
      <c r="BP159">
        <v>20</v>
      </c>
      <c r="BQ159" s="1">
        <v>43020</v>
      </c>
      <c r="BR159">
        <v>2</v>
      </c>
      <c r="BS159">
        <v>2</v>
      </c>
      <c r="BT159">
        <v>0</v>
      </c>
      <c r="BU159">
        <v>20</v>
      </c>
      <c r="BV159">
        <v>1</v>
      </c>
      <c r="BW159">
        <v>0</v>
      </c>
      <c r="BX159">
        <v>20</v>
      </c>
      <c r="BY159">
        <v>18</v>
      </c>
      <c r="CA159" t="s">
        <v>1182</v>
      </c>
      <c r="CB159" t="s">
        <v>1183</v>
      </c>
      <c r="CC159">
        <v>40050</v>
      </c>
      <c r="CD159">
        <v>510</v>
      </c>
      <c r="CE159">
        <v>5028452861</v>
      </c>
      <c r="CF159" t="s">
        <v>100</v>
      </c>
      <c r="CG159" t="s">
        <v>101</v>
      </c>
      <c r="CH159" s="1">
        <v>33906</v>
      </c>
      <c r="CI159" t="s">
        <v>101</v>
      </c>
      <c r="CJ159" t="s">
        <v>102</v>
      </c>
      <c r="CK159" t="s">
        <v>101</v>
      </c>
      <c r="CL159" t="s">
        <v>104</v>
      </c>
      <c r="CM159" t="s">
        <v>1181</v>
      </c>
      <c r="CN159">
        <v>60</v>
      </c>
      <c r="CO159" s="1">
        <v>44621</v>
      </c>
      <c r="CP159" s="1"/>
      <c r="CV159"/>
    </row>
    <row r="160" spans="1:100" x14ac:dyDescent="0.25">
      <c r="A160" t="s">
        <v>260</v>
      </c>
      <c r="B160" s="18" t="s">
        <v>1532</v>
      </c>
      <c r="C160" s="18">
        <v>185093</v>
      </c>
      <c r="D160" t="s">
        <v>371</v>
      </c>
      <c r="E160" t="s">
        <v>373</v>
      </c>
      <c r="F160" t="s">
        <v>374</v>
      </c>
      <c r="G160" t="s">
        <v>1546</v>
      </c>
      <c r="H160">
        <v>152.9</v>
      </c>
      <c r="I160" t="s">
        <v>99</v>
      </c>
      <c r="K160" t="s">
        <v>101</v>
      </c>
      <c r="L160" t="s">
        <v>106</v>
      </c>
      <c r="M160">
        <v>3</v>
      </c>
      <c r="N160">
        <v>3</v>
      </c>
      <c r="O160">
        <v>3</v>
      </c>
      <c r="P160">
        <v>3</v>
      </c>
      <c r="Q160">
        <v>3</v>
      </c>
      <c r="R160">
        <v>3</v>
      </c>
      <c r="S160">
        <v>3</v>
      </c>
      <c r="U160" s="8">
        <v>3.6016300000000001</v>
      </c>
      <c r="V160" s="8">
        <v>0.48582999999999998</v>
      </c>
      <c r="W160">
        <v>48.4</v>
      </c>
      <c r="X160">
        <v>1.1338299999999999</v>
      </c>
      <c r="Y160">
        <v>1.6196600000000001</v>
      </c>
      <c r="Z160">
        <v>3.0572699999999999</v>
      </c>
      <c r="AA160">
        <v>0.31396000000000002</v>
      </c>
      <c r="AB160">
        <v>4.4260000000000001E-2</v>
      </c>
      <c r="AD160">
        <v>1.98197</v>
      </c>
      <c r="AE160">
        <v>30.4</v>
      </c>
      <c r="AG160">
        <v>0</v>
      </c>
      <c r="AJ160">
        <v>1.99546</v>
      </c>
      <c r="AK160">
        <v>0.69574000000000003</v>
      </c>
      <c r="AL160">
        <v>0.33141999999999999</v>
      </c>
      <c r="AM160">
        <v>3.0226199999999999</v>
      </c>
      <c r="AN160">
        <v>2.0333899999999998</v>
      </c>
      <c r="AO160">
        <v>1.1987399999999999</v>
      </c>
      <c r="AP160">
        <v>0.54898999999999998</v>
      </c>
      <c r="AQ160">
        <v>3.7621199999999999</v>
      </c>
      <c r="AS160">
        <v>0</v>
      </c>
      <c r="AT160">
        <v>1</v>
      </c>
      <c r="AU160">
        <v>0</v>
      </c>
      <c r="AV160">
        <v>0</v>
      </c>
      <c r="AW160" s="4">
        <v>0</v>
      </c>
      <c r="AX160">
        <v>0</v>
      </c>
      <c r="AY160">
        <v>0</v>
      </c>
      <c r="BA160" s="1">
        <v>43644</v>
      </c>
      <c r="BB160">
        <v>4</v>
      </c>
      <c r="BC160">
        <v>4</v>
      </c>
      <c r="BD160">
        <v>0</v>
      </c>
      <c r="BE160">
        <v>28</v>
      </c>
      <c r="BF160">
        <v>1</v>
      </c>
      <c r="BG160">
        <v>0</v>
      </c>
      <c r="BH160">
        <v>28</v>
      </c>
      <c r="BI160" s="1">
        <v>43188</v>
      </c>
      <c r="BJ160">
        <v>2</v>
      </c>
      <c r="BK160">
        <v>2</v>
      </c>
      <c r="BL160">
        <v>0</v>
      </c>
      <c r="BM160">
        <v>8</v>
      </c>
      <c r="BN160">
        <v>1</v>
      </c>
      <c r="BO160">
        <v>0</v>
      </c>
      <c r="BP160">
        <v>8</v>
      </c>
      <c r="BQ160" s="1">
        <v>42803</v>
      </c>
      <c r="BR160">
        <v>4</v>
      </c>
      <c r="BS160">
        <v>2</v>
      </c>
      <c r="BT160">
        <v>2</v>
      </c>
      <c r="BU160">
        <v>16</v>
      </c>
      <c r="BV160">
        <v>1</v>
      </c>
      <c r="BW160">
        <v>0</v>
      </c>
      <c r="BX160">
        <v>16</v>
      </c>
      <c r="BY160">
        <v>19.332999999999998</v>
      </c>
      <c r="CA160" t="s">
        <v>375</v>
      </c>
      <c r="CB160" t="s">
        <v>376</v>
      </c>
      <c r="CC160">
        <v>42141</v>
      </c>
      <c r="CD160">
        <v>40</v>
      </c>
      <c r="CE160">
        <v>2706516126</v>
      </c>
      <c r="CF160" t="s">
        <v>100</v>
      </c>
      <c r="CG160" t="s">
        <v>101</v>
      </c>
      <c r="CH160" s="1">
        <v>25645</v>
      </c>
      <c r="CI160" t="s">
        <v>101</v>
      </c>
      <c r="CJ160" t="s">
        <v>102</v>
      </c>
      <c r="CK160" t="s">
        <v>101</v>
      </c>
      <c r="CL160" t="s">
        <v>104</v>
      </c>
      <c r="CM160" t="s">
        <v>372</v>
      </c>
      <c r="CN160">
        <v>194</v>
      </c>
      <c r="CO160" s="1">
        <v>44621</v>
      </c>
      <c r="CP160" s="1"/>
      <c r="CV160"/>
    </row>
    <row r="161" spans="1:104" x14ac:dyDescent="0.25">
      <c r="A161" t="s">
        <v>260</v>
      </c>
      <c r="B161" s="18" t="s">
        <v>1532</v>
      </c>
      <c r="C161" s="18">
        <v>185220</v>
      </c>
      <c r="D161" t="s">
        <v>688</v>
      </c>
      <c r="E161" t="s">
        <v>690</v>
      </c>
      <c r="F161" t="s">
        <v>691</v>
      </c>
      <c r="G161" t="s">
        <v>1546</v>
      </c>
      <c r="H161">
        <v>60.8</v>
      </c>
      <c r="I161" t="s">
        <v>99</v>
      </c>
      <c r="K161" t="s">
        <v>102</v>
      </c>
      <c r="L161" t="s">
        <v>106</v>
      </c>
      <c r="M161">
        <v>1</v>
      </c>
      <c r="N161">
        <v>2</v>
      </c>
      <c r="O161">
        <v>1</v>
      </c>
      <c r="P161">
        <v>3</v>
      </c>
      <c r="Q161">
        <v>2</v>
      </c>
      <c r="R161">
        <v>3</v>
      </c>
      <c r="S161">
        <v>2</v>
      </c>
      <c r="U161" s="8">
        <v>3.4482699999999999</v>
      </c>
      <c r="V161" s="8">
        <v>0.62180000000000002</v>
      </c>
      <c r="X161">
        <v>0.86236999999999997</v>
      </c>
      <c r="Y161">
        <v>1.48417</v>
      </c>
      <c r="Z161">
        <v>2.9032</v>
      </c>
      <c r="AA161">
        <v>0.34944999999999998</v>
      </c>
      <c r="AB161">
        <v>7.3810000000000001E-2</v>
      </c>
      <c r="AC161">
        <v>6</v>
      </c>
      <c r="AD161">
        <v>1.9641</v>
      </c>
      <c r="AF161">
        <v>6</v>
      </c>
      <c r="AG161">
        <v>5</v>
      </c>
      <c r="AJ161">
        <v>2.16873</v>
      </c>
      <c r="AK161">
        <v>0.83287999999999995</v>
      </c>
      <c r="AL161">
        <v>0.48205999999999999</v>
      </c>
      <c r="AM161">
        <v>3.48366</v>
      </c>
      <c r="AN161">
        <v>1.85406</v>
      </c>
      <c r="AO161">
        <v>0.76161000000000001</v>
      </c>
      <c r="AP161">
        <v>0.48307</v>
      </c>
      <c r="AQ161">
        <v>3.1252200000000001</v>
      </c>
      <c r="AS161">
        <v>1</v>
      </c>
      <c r="AT161">
        <v>2</v>
      </c>
      <c r="AU161">
        <v>0</v>
      </c>
      <c r="AV161">
        <v>2</v>
      </c>
      <c r="AW161" s="4">
        <v>24862.5</v>
      </c>
      <c r="AX161">
        <v>0</v>
      </c>
      <c r="AY161">
        <v>2</v>
      </c>
      <c r="BA161" s="1">
        <v>43706</v>
      </c>
      <c r="BB161">
        <v>7</v>
      </c>
      <c r="BC161">
        <v>7</v>
      </c>
      <c r="BD161">
        <v>0</v>
      </c>
      <c r="BE161">
        <v>36</v>
      </c>
      <c r="BF161">
        <v>1</v>
      </c>
      <c r="BG161">
        <v>0</v>
      </c>
      <c r="BH161">
        <v>36</v>
      </c>
      <c r="BI161" s="1">
        <v>43342</v>
      </c>
      <c r="BJ161">
        <v>8</v>
      </c>
      <c r="BK161">
        <v>5</v>
      </c>
      <c r="BL161">
        <v>3</v>
      </c>
      <c r="BM161">
        <v>48</v>
      </c>
      <c r="BN161">
        <v>1</v>
      </c>
      <c r="BO161">
        <v>0</v>
      </c>
      <c r="BP161">
        <v>48</v>
      </c>
      <c r="BQ161" s="1">
        <v>42957</v>
      </c>
      <c r="BR161">
        <v>18</v>
      </c>
      <c r="BS161">
        <v>5</v>
      </c>
      <c r="BT161">
        <v>13</v>
      </c>
      <c r="BU161">
        <v>410</v>
      </c>
      <c r="BV161">
        <v>1</v>
      </c>
      <c r="BW161">
        <v>0</v>
      </c>
      <c r="BX161">
        <v>410</v>
      </c>
      <c r="BY161">
        <v>102.333</v>
      </c>
      <c r="CA161" t="s">
        <v>692</v>
      </c>
      <c r="CB161" t="s">
        <v>693</v>
      </c>
      <c r="CC161">
        <v>40356</v>
      </c>
      <c r="CD161">
        <v>560</v>
      </c>
      <c r="CE161">
        <v>8598854171</v>
      </c>
      <c r="CF161" t="s">
        <v>100</v>
      </c>
      <c r="CG161" t="s">
        <v>101</v>
      </c>
      <c r="CH161" s="1">
        <v>33193</v>
      </c>
      <c r="CI161" t="s">
        <v>101</v>
      </c>
      <c r="CJ161" t="s">
        <v>102</v>
      </c>
      <c r="CK161" t="s">
        <v>101</v>
      </c>
      <c r="CL161" t="s">
        <v>104</v>
      </c>
      <c r="CM161" t="s">
        <v>689</v>
      </c>
      <c r="CN161">
        <v>73</v>
      </c>
      <c r="CO161" s="1">
        <v>44621</v>
      </c>
      <c r="CP161" s="1"/>
      <c r="CV161"/>
    </row>
    <row r="162" spans="1:104" x14ac:dyDescent="0.25">
      <c r="A162" t="s">
        <v>260</v>
      </c>
      <c r="B162" s="18" t="s">
        <v>1532</v>
      </c>
      <c r="C162" s="18">
        <v>185112</v>
      </c>
      <c r="D162" t="s">
        <v>395</v>
      </c>
      <c r="E162" t="s">
        <v>134</v>
      </c>
      <c r="F162" t="s">
        <v>397</v>
      </c>
      <c r="G162" t="s">
        <v>1547</v>
      </c>
      <c r="I162" t="s">
        <v>113</v>
      </c>
      <c r="K162" t="s">
        <v>101</v>
      </c>
      <c r="L162" t="s">
        <v>106</v>
      </c>
      <c r="M162">
        <v>2</v>
      </c>
      <c r="N162">
        <v>1</v>
      </c>
      <c r="O162">
        <v>3</v>
      </c>
      <c r="P162">
        <v>3</v>
      </c>
      <c r="Q162">
        <v>3</v>
      </c>
      <c r="S162">
        <v>1</v>
      </c>
      <c r="AC162">
        <v>6</v>
      </c>
      <c r="AF162">
        <v>6</v>
      </c>
      <c r="AH162">
        <v>6</v>
      </c>
      <c r="AS162">
        <v>1</v>
      </c>
      <c r="AT162">
        <v>0</v>
      </c>
      <c r="AU162">
        <v>5</v>
      </c>
      <c r="AV162">
        <v>9</v>
      </c>
      <c r="AW162" s="4">
        <v>22042.52</v>
      </c>
      <c r="AX162">
        <v>0</v>
      </c>
      <c r="AY162">
        <v>9</v>
      </c>
      <c r="BA162" s="1">
        <v>43706</v>
      </c>
      <c r="BB162">
        <v>0</v>
      </c>
      <c r="BC162">
        <v>0</v>
      </c>
      <c r="BD162">
        <v>0</v>
      </c>
      <c r="BE162">
        <v>0</v>
      </c>
      <c r="BF162">
        <v>0</v>
      </c>
      <c r="BG162">
        <v>0</v>
      </c>
      <c r="BH162">
        <v>0</v>
      </c>
      <c r="BI162" s="1">
        <v>43258</v>
      </c>
      <c r="BJ162">
        <v>13</v>
      </c>
      <c r="BK162">
        <v>8</v>
      </c>
      <c r="BL162">
        <v>5</v>
      </c>
      <c r="BM162">
        <v>76</v>
      </c>
      <c r="BN162">
        <v>1</v>
      </c>
      <c r="BO162">
        <v>0</v>
      </c>
      <c r="BP162">
        <v>76</v>
      </c>
      <c r="BQ162" s="1">
        <v>42845</v>
      </c>
      <c r="BR162">
        <v>3</v>
      </c>
      <c r="BS162">
        <v>3</v>
      </c>
      <c r="BT162">
        <v>0</v>
      </c>
      <c r="BU162">
        <v>12</v>
      </c>
      <c r="BV162">
        <v>1</v>
      </c>
      <c r="BW162">
        <v>0</v>
      </c>
      <c r="BX162">
        <v>12</v>
      </c>
      <c r="BY162">
        <v>27.332999999999998</v>
      </c>
      <c r="CA162" t="s">
        <v>398</v>
      </c>
      <c r="CB162" t="s">
        <v>399</v>
      </c>
      <c r="CC162">
        <v>41339</v>
      </c>
      <c r="CD162">
        <v>120</v>
      </c>
      <c r="CE162">
        <v>6066662456</v>
      </c>
      <c r="CF162" t="s">
        <v>100</v>
      </c>
      <c r="CG162" t="s">
        <v>101</v>
      </c>
      <c r="CH162" s="1">
        <v>26499</v>
      </c>
      <c r="CI162" t="s">
        <v>101</v>
      </c>
      <c r="CJ162" t="s">
        <v>102</v>
      </c>
      <c r="CK162" t="s">
        <v>101</v>
      </c>
      <c r="CL162" t="s">
        <v>104</v>
      </c>
      <c r="CM162" t="s">
        <v>396</v>
      </c>
      <c r="CN162">
        <v>120</v>
      </c>
      <c r="CO162" s="1">
        <v>44621</v>
      </c>
      <c r="CP162" s="1"/>
      <c r="CQ162">
        <v>10</v>
      </c>
      <c r="CS162">
        <v>12</v>
      </c>
      <c r="CV162"/>
      <c r="CW162">
        <v>2</v>
      </c>
      <c r="CX162">
        <v>12</v>
      </c>
      <c r="CY162">
        <v>6</v>
      </c>
      <c r="CZ162">
        <v>6</v>
      </c>
    </row>
    <row r="163" spans="1:104" x14ac:dyDescent="0.25">
      <c r="A163" t="s">
        <v>260</v>
      </c>
      <c r="B163" s="18" t="s">
        <v>1532</v>
      </c>
      <c r="C163" s="18">
        <v>185197</v>
      </c>
      <c r="D163" t="s">
        <v>624</v>
      </c>
      <c r="E163" t="s">
        <v>350</v>
      </c>
      <c r="F163" t="s">
        <v>130</v>
      </c>
      <c r="G163" t="s">
        <v>1546</v>
      </c>
      <c r="H163">
        <v>107.6</v>
      </c>
      <c r="I163" t="s">
        <v>99</v>
      </c>
      <c r="K163" t="s">
        <v>101</v>
      </c>
      <c r="L163" t="s">
        <v>106</v>
      </c>
      <c r="M163">
        <v>1</v>
      </c>
      <c r="N163">
        <v>3</v>
      </c>
      <c r="O163">
        <v>1</v>
      </c>
      <c r="P163">
        <v>1</v>
      </c>
      <c r="Q163">
        <v>2</v>
      </c>
      <c r="R163">
        <v>1</v>
      </c>
      <c r="S163">
        <v>3</v>
      </c>
      <c r="U163" s="8">
        <v>3.9076</v>
      </c>
      <c r="V163" s="8">
        <v>0.8538</v>
      </c>
      <c r="W163">
        <v>65</v>
      </c>
      <c r="X163">
        <v>0.66376000000000002</v>
      </c>
      <c r="Y163">
        <v>1.51756</v>
      </c>
      <c r="Z163">
        <v>3.2306900000000001</v>
      </c>
      <c r="AA163">
        <v>0.60367999999999999</v>
      </c>
      <c r="AB163">
        <v>3.4750000000000003E-2</v>
      </c>
      <c r="AD163">
        <v>2.3900399999999999</v>
      </c>
      <c r="AE163">
        <v>50</v>
      </c>
      <c r="AG163">
        <v>3</v>
      </c>
      <c r="AJ163">
        <v>2.24369</v>
      </c>
      <c r="AK163">
        <v>0.82242999999999999</v>
      </c>
      <c r="AL163">
        <v>0.45540000000000003</v>
      </c>
      <c r="AM163">
        <v>3.5215299999999998</v>
      </c>
      <c r="AN163">
        <v>2.1807599999999998</v>
      </c>
      <c r="AO163">
        <v>0.59365999999999997</v>
      </c>
      <c r="AP163">
        <v>0.70213000000000003</v>
      </c>
      <c r="AQ163">
        <v>3.5034399999999999</v>
      </c>
      <c r="AS163">
        <v>2</v>
      </c>
      <c r="AT163">
        <v>0</v>
      </c>
      <c r="AU163">
        <v>1</v>
      </c>
      <c r="AV163">
        <v>2</v>
      </c>
      <c r="AW163" s="4">
        <v>15158</v>
      </c>
      <c r="AX163">
        <v>0</v>
      </c>
      <c r="AY163">
        <v>2</v>
      </c>
      <c r="BA163" s="1">
        <v>43727</v>
      </c>
      <c r="BB163">
        <v>12</v>
      </c>
      <c r="BC163">
        <v>11</v>
      </c>
      <c r="BD163">
        <v>1</v>
      </c>
      <c r="BE163">
        <v>172</v>
      </c>
      <c r="BF163">
        <v>1</v>
      </c>
      <c r="BG163">
        <v>0</v>
      </c>
      <c r="BH163">
        <v>172</v>
      </c>
      <c r="BI163" s="1">
        <v>43424</v>
      </c>
      <c r="BJ163">
        <v>6</v>
      </c>
      <c r="BK163">
        <v>6</v>
      </c>
      <c r="BL163">
        <v>0</v>
      </c>
      <c r="BM163">
        <v>36</v>
      </c>
      <c r="BN163">
        <v>1</v>
      </c>
      <c r="BO163">
        <v>0</v>
      </c>
      <c r="BP163">
        <v>36</v>
      </c>
      <c r="BQ163" s="1">
        <v>43105</v>
      </c>
      <c r="BR163">
        <v>4</v>
      </c>
      <c r="BS163">
        <v>2</v>
      </c>
      <c r="BT163">
        <v>2</v>
      </c>
      <c r="BU163">
        <v>16</v>
      </c>
      <c r="BV163">
        <v>1</v>
      </c>
      <c r="BW163">
        <v>0</v>
      </c>
      <c r="BX163">
        <v>16</v>
      </c>
      <c r="BY163">
        <v>100.667</v>
      </c>
      <c r="CA163" t="s">
        <v>626</v>
      </c>
      <c r="CB163" t="s">
        <v>627</v>
      </c>
      <c r="CC163">
        <v>40515</v>
      </c>
      <c r="CD163">
        <v>330</v>
      </c>
      <c r="CE163">
        <v>8592722273</v>
      </c>
      <c r="CF163" t="s">
        <v>100</v>
      </c>
      <c r="CG163" t="s">
        <v>101</v>
      </c>
      <c r="CH163" s="1">
        <v>32638</v>
      </c>
      <c r="CI163" t="s">
        <v>101</v>
      </c>
      <c r="CJ163" t="s">
        <v>102</v>
      </c>
      <c r="CK163" t="s">
        <v>101</v>
      </c>
      <c r="CL163" t="s">
        <v>104</v>
      </c>
      <c r="CM163" t="s">
        <v>625</v>
      </c>
      <c r="CN163">
        <v>150</v>
      </c>
      <c r="CO163" s="1">
        <v>44621</v>
      </c>
      <c r="CP163" s="1"/>
      <c r="CV163"/>
    </row>
    <row r="164" spans="1:104" x14ac:dyDescent="0.25">
      <c r="A164" t="s">
        <v>260</v>
      </c>
      <c r="B164" s="18" t="s">
        <v>1532</v>
      </c>
      <c r="C164" s="18">
        <v>185250</v>
      </c>
      <c r="D164" t="s">
        <v>790</v>
      </c>
      <c r="E164" t="s">
        <v>792</v>
      </c>
      <c r="F164" t="s">
        <v>793</v>
      </c>
      <c r="G164" t="s">
        <v>1546</v>
      </c>
      <c r="H164">
        <v>80.5</v>
      </c>
      <c r="I164" t="s">
        <v>99</v>
      </c>
      <c r="K164" t="s">
        <v>101</v>
      </c>
      <c r="L164" t="s">
        <v>103</v>
      </c>
      <c r="M164">
        <v>5</v>
      </c>
      <c r="N164">
        <v>2</v>
      </c>
      <c r="O164">
        <v>5</v>
      </c>
      <c r="P164">
        <v>4</v>
      </c>
      <c r="Q164">
        <v>4</v>
      </c>
      <c r="R164">
        <v>5</v>
      </c>
      <c r="S164">
        <v>2</v>
      </c>
      <c r="U164" s="8">
        <v>3.7976200000000002</v>
      </c>
      <c r="V164" s="8">
        <v>0.52990000000000004</v>
      </c>
      <c r="W164">
        <v>67</v>
      </c>
      <c r="X164">
        <v>0.97123999999999999</v>
      </c>
      <c r="Y164">
        <v>1.5011399999999999</v>
      </c>
      <c r="Z164">
        <v>3.1759599999999999</v>
      </c>
      <c r="AA164">
        <v>0.24831</v>
      </c>
      <c r="AB164">
        <v>3.9550000000000002E-2</v>
      </c>
      <c r="AD164">
        <v>2.2964799999999999</v>
      </c>
      <c r="AE164">
        <v>54.5</v>
      </c>
      <c r="AG164">
        <v>0</v>
      </c>
      <c r="AJ164">
        <v>2.40523</v>
      </c>
      <c r="AK164">
        <v>0.86524999999999996</v>
      </c>
      <c r="AL164">
        <v>0.43746000000000002</v>
      </c>
      <c r="AM164">
        <v>3.7079399999999998</v>
      </c>
      <c r="AN164">
        <v>1.9546600000000001</v>
      </c>
      <c r="AO164">
        <v>0.82567000000000002</v>
      </c>
      <c r="AP164">
        <v>0.45363999999999999</v>
      </c>
      <c r="AQ164">
        <v>3.23366</v>
      </c>
      <c r="AS164">
        <v>0</v>
      </c>
      <c r="AT164">
        <v>0</v>
      </c>
      <c r="AU164">
        <v>0</v>
      </c>
      <c r="AV164">
        <v>6</v>
      </c>
      <c r="AW164" s="4">
        <v>8775</v>
      </c>
      <c r="AX164">
        <v>0</v>
      </c>
      <c r="AY164">
        <v>6</v>
      </c>
      <c r="BA164" s="1">
        <v>43839</v>
      </c>
      <c r="BB164">
        <v>1</v>
      </c>
      <c r="BC164">
        <v>1</v>
      </c>
      <c r="BD164">
        <v>0</v>
      </c>
      <c r="BE164">
        <v>4</v>
      </c>
      <c r="BF164">
        <v>1</v>
      </c>
      <c r="BG164">
        <v>0</v>
      </c>
      <c r="BH164">
        <v>4</v>
      </c>
      <c r="BI164" s="1">
        <v>43482</v>
      </c>
      <c r="BJ164">
        <v>2</v>
      </c>
      <c r="BK164">
        <v>2</v>
      </c>
      <c r="BL164">
        <v>0</v>
      </c>
      <c r="BM164">
        <v>8</v>
      </c>
      <c r="BN164">
        <v>1</v>
      </c>
      <c r="BO164">
        <v>0</v>
      </c>
      <c r="BP164">
        <v>8</v>
      </c>
      <c r="BQ164" s="1">
        <v>43090</v>
      </c>
      <c r="BR164">
        <v>5</v>
      </c>
      <c r="BS164">
        <v>5</v>
      </c>
      <c r="BT164">
        <v>0</v>
      </c>
      <c r="BU164">
        <v>20</v>
      </c>
      <c r="BV164">
        <v>1</v>
      </c>
      <c r="BW164">
        <v>0</v>
      </c>
      <c r="BX164">
        <v>20</v>
      </c>
      <c r="BY164">
        <v>8</v>
      </c>
      <c r="CA164" t="s">
        <v>794</v>
      </c>
      <c r="CB164" t="s">
        <v>795</v>
      </c>
      <c r="CC164">
        <v>41139</v>
      </c>
      <c r="CD164">
        <v>440</v>
      </c>
      <c r="CE164">
        <v>6068363187</v>
      </c>
      <c r="CF164" t="s">
        <v>100</v>
      </c>
      <c r="CG164" t="s">
        <v>101</v>
      </c>
      <c r="CH164" s="1">
        <v>33309</v>
      </c>
      <c r="CI164" t="s">
        <v>101</v>
      </c>
      <c r="CJ164" t="s">
        <v>102</v>
      </c>
      <c r="CK164" t="s">
        <v>101</v>
      </c>
      <c r="CL164" t="s">
        <v>104</v>
      </c>
      <c r="CM164" t="s">
        <v>791</v>
      </c>
      <c r="CN164">
        <v>85</v>
      </c>
      <c r="CO164" s="1">
        <v>44621</v>
      </c>
      <c r="CP164" s="1"/>
      <c r="CV164"/>
    </row>
    <row r="165" spans="1:104" x14ac:dyDescent="0.25">
      <c r="A165" t="s">
        <v>260</v>
      </c>
      <c r="B165" s="18" t="s">
        <v>1532</v>
      </c>
      <c r="C165" s="18">
        <v>185195</v>
      </c>
      <c r="D165" t="s">
        <v>619</v>
      </c>
      <c r="E165" t="s">
        <v>621</v>
      </c>
      <c r="F165" t="s">
        <v>114</v>
      </c>
      <c r="G165" t="s">
        <v>1546</v>
      </c>
      <c r="H165">
        <v>66.599999999999994</v>
      </c>
      <c r="I165" t="s">
        <v>99</v>
      </c>
      <c r="K165" t="s">
        <v>101</v>
      </c>
      <c r="L165" t="s">
        <v>106</v>
      </c>
      <c r="M165">
        <v>3</v>
      </c>
      <c r="N165">
        <v>4</v>
      </c>
      <c r="O165">
        <v>2</v>
      </c>
      <c r="P165">
        <v>3</v>
      </c>
      <c r="Q165">
        <v>3</v>
      </c>
      <c r="R165">
        <v>3</v>
      </c>
      <c r="S165">
        <v>5</v>
      </c>
      <c r="U165" s="8">
        <v>3.8564699999999998</v>
      </c>
      <c r="V165" s="8">
        <v>1.32579</v>
      </c>
      <c r="W165">
        <v>51.4</v>
      </c>
      <c r="X165">
        <v>0.60092000000000001</v>
      </c>
      <c r="Y165">
        <v>1.9267099999999999</v>
      </c>
      <c r="Z165">
        <v>3.3854299999999999</v>
      </c>
      <c r="AA165">
        <v>0.92081000000000002</v>
      </c>
      <c r="AB165">
        <v>3.7949999999999998E-2</v>
      </c>
      <c r="AD165">
        <v>1.9297599999999999</v>
      </c>
      <c r="AE165">
        <v>30</v>
      </c>
      <c r="AG165">
        <v>0</v>
      </c>
      <c r="AJ165">
        <v>2.0281699999999998</v>
      </c>
      <c r="AK165">
        <v>0.76754999999999995</v>
      </c>
      <c r="AL165">
        <v>0.41274</v>
      </c>
      <c r="AM165">
        <v>3.2084600000000001</v>
      </c>
      <c r="AN165">
        <v>1.9478899999999999</v>
      </c>
      <c r="AO165">
        <v>0.57587999999999995</v>
      </c>
      <c r="AP165">
        <v>1.2029799999999999</v>
      </c>
      <c r="AQ165">
        <v>3.7949799999999998</v>
      </c>
      <c r="AS165">
        <v>1</v>
      </c>
      <c r="AT165">
        <v>1</v>
      </c>
      <c r="AU165">
        <v>0</v>
      </c>
      <c r="AV165">
        <v>2</v>
      </c>
      <c r="AW165" s="4">
        <v>26905.45</v>
      </c>
      <c r="AX165">
        <v>0</v>
      </c>
      <c r="AY165">
        <v>2</v>
      </c>
      <c r="BA165" s="1">
        <v>44421</v>
      </c>
      <c r="BB165">
        <v>13</v>
      </c>
      <c r="BC165">
        <v>11</v>
      </c>
      <c r="BD165">
        <v>2</v>
      </c>
      <c r="BE165">
        <v>64</v>
      </c>
      <c r="BF165">
        <v>1</v>
      </c>
      <c r="BG165">
        <v>0</v>
      </c>
      <c r="BH165">
        <v>64</v>
      </c>
      <c r="BI165" s="1">
        <v>43622</v>
      </c>
      <c r="BJ165">
        <v>3</v>
      </c>
      <c r="BK165">
        <v>3</v>
      </c>
      <c r="BL165">
        <v>0</v>
      </c>
      <c r="BM165">
        <v>12</v>
      </c>
      <c r="BN165">
        <v>1</v>
      </c>
      <c r="BO165">
        <v>0</v>
      </c>
      <c r="BP165">
        <v>12</v>
      </c>
      <c r="BQ165" s="1">
        <v>43174</v>
      </c>
      <c r="BR165">
        <v>3</v>
      </c>
      <c r="BS165">
        <v>0</v>
      </c>
      <c r="BT165">
        <v>3</v>
      </c>
      <c r="BU165">
        <v>12</v>
      </c>
      <c r="BV165">
        <v>0</v>
      </c>
      <c r="BW165">
        <v>0</v>
      </c>
      <c r="BX165">
        <v>12</v>
      </c>
      <c r="BY165">
        <v>38</v>
      </c>
      <c r="CA165" t="s">
        <v>622</v>
      </c>
      <c r="CB165" t="s">
        <v>623</v>
      </c>
      <c r="CC165">
        <v>42029</v>
      </c>
      <c r="CD165">
        <v>780</v>
      </c>
      <c r="CE165">
        <v>2708986288</v>
      </c>
      <c r="CF165" t="s">
        <v>100</v>
      </c>
      <c r="CG165" t="s">
        <v>101</v>
      </c>
      <c r="CH165" s="1">
        <v>32463</v>
      </c>
      <c r="CI165" t="s">
        <v>101</v>
      </c>
      <c r="CJ165" t="s">
        <v>101</v>
      </c>
      <c r="CK165" t="s">
        <v>101</v>
      </c>
      <c r="CL165" t="s">
        <v>104</v>
      </c>
      <c r="CM165" t="s">
        <v>620</v>
      </c>
      <c r="CN165">
        <v>100</v>
      </c>
      <c r="CO165" s="1">
        <v>44621</v>
      </c>
      <c r="CP165" s="1"/>
      <c r="CV165"/>
    </row>
    <row r="166" spans="1:104" x14ac:dyDescent="0.25">
      <c r="A166" t="s">
        <v>260</v>
      </c>
      <c r="B166" s="18" t="s">
        <v>1532</v>
      </c>
      <c r="C166" s="18">
        <v>185008</v>
      </c>
      <c r="D166" t="s">
        <v>274</v>
      </c>
      <c r="E166" t="s">
        <v>136</v>
      </c>
      <c r="F166" t="s">
        <v>276</v>
      </c>
      <c r="G166" t="s">
        <v>1547</v>
      </c>
      <c r="H166">
        <v>40.4</v>
      </c>
      <c r="I166" t="s">
        <v>123</v>
      </c>
      <c r="K166" t="s">
        <v>101</v>
      </c>
      <c r="L166" t="s">
        <v>103</v>
      </c>
      <c r="M166">
        <v>5</v>
      </c>
      <c r="N166">
        <v>5</v>
      </c>
      <c r="O166">
        <v>4</v>
      </c>
      <c r="P166">
        <v>4</v>
      </c>
      <c r="Q166">
        <v>3</v>
      </c>
      <c r="R166">
        <v>4</v>
      </c>
      <c r="S166">
        <v>5</v>
      </c>
      <c r="U166" s="8">
        <v>5.8238599999999998</v>
      </c>
      <c r="V166" s="8">
        <v>2.0066700000000002</v>
      </c>
      <c r="W166">
        <v>20.7</v>
      </c>
      <c r="X166">
        <v>1.2408399999999999</v>
      </c>
      <c r="Y166">
        <v>3.2475100000000001</v>
      </c>
      <c r="Z166">
        <v>4.5269500000000003</v>
      </c>
      <c r="AA166">
        <v>1.4191499999999999</v>
      </c>
      <c r="AB166">
        <v>3.5000000000000001E-3</v>
      </c>
      <c r="AD166">
        <v>2.5763500000000001</v>
      </c>
      <c r="AE166">
        <v>20</v>
      </c>
      <c r="AH166">
        <v>6</v>
      </c>
      <c r="AJ166">
        <v>2.0596100000000002</v>
      </c>
      <c r="AK166">
        <v>0.65639000000000003</v>
      </c>
      <c r="AL166">
        <v>0.2707</v>
      </c>
      <c r="AM166">
        <v>2.9866999999999999</v>
      </c>
      <c r="AN166">
        <v>2.56087</v>
      </c>
      <c r="AO166">
        <v>1.39052</v>
      </c>
      <c r="AP166">
        <v>2.7761100000000001</v>
      </c>
      <c r="AQ166">
        <v>6.1565099999999999</v>
      </c>
      <c r="AS166">
        <v>0</v>
      </c>
      <c r="AT166">
        <v>0</v>
      </c>
      <c r="AU166">
        <v>1</v>
      </c>
      <c r="AV166">
        <v>3</v>
      </c>
      <c r="AW166" s="4">
        <v>2929.8</v>
      </c>
      <c r="AX166">
        <v>0</v>
      </c>
      <c r="AY166">
        <v>3</v>
      </c>
      <c r="BA166" s="1">
        <v>43734</v>
      </c>
      <c r="BB166">
        <v>0</v>
      </c>
      <c r="BC166">
        <v>0</v>
      </c>
      <c r="BD166">
        <v>0</v>
      </c>
      <c r="BE166">
        <v>0</v>
      </c>
      <c r="BF166">
        <v>0</v>
      </c>
      <c r="BG166">
        <v>0</v>
      </c>
      <c r="BH166">
        <v>0</v>
      </c>
      <c r="BI166" s="1">
        <v>43321</v>
      </c>
      <c r="BJ166">
        <v>7</v>
      </c>
      <c r="BK166">
        <v>6</v>
      </c>
      <c r="BL166">
        <v>0</v>
      </c>
      <c r="BM166">
        <v>40</v>
      </c>
      <c r="BN166">
        <v>1</v>
      </c>
      <c r="BO166">
        <v>0</v>
      </c>
      <c r="BP166">
        <v>40</v>
      </c>
      <c r="BQ166" s="1">
        <v>42923</v>
      </c>
      <c r="BR166">
        <v>2</v>
      </c>
      <c r="BS166">
        <v>2</v>
      </c>
      <c r="BT166">
        <v>0</v>
      </c>
      <c r="BU166">
        <v>20</v>
      </c>
      <c r="BV166">
        <v>1</v>
      </c>
      <c r="BW166">
        <v>0</v>
      </c>
      <c r="BX166">
        <v>20</v>
      </c>
      <c r="BY166">
        <v>16.667000000000002</v>
      </c>
      <c r="CA166" t="s">
        <v>277</v>
      </c>
      <c r="CB166" t="s">
        <v>278</v>
      </c>
      <c r="CC166">
        <v>42345</v>
      </c>
      <c r="CD166">
        <v>880</v>
      </c>
      <c r="CE166">
        <v>2703388433</v>
      </c>
      <c r="CF166" t="s">
        <v>100</v>
      </c>
      <c r="CG166" t="s">
        <v>102</v>
      </c>
      <c r="CH166" s="1">
        <v>24473</v>
      </c>
      <c r="CI166" t="s">
        <v>101</v>
      </c>
      <c r="CJ166" t="s">
        <v>102</v>
      </c>
      <c r="CK166" t="s">
        <v>101</v>
      </c>
      <c r="CL166" t="s">
        <v>104</v>
      </c>
      <c r="CM166" t="s">
        <v>275</v>
      </c>
      <c r="CN166">
        <v>45</v>
      </c>
      <c r="CO166" s="1">
        <v>44621</v>
      </c>
      <c r="CP166" s="1"/>
      <c r="CV166"/>
    </row>
    <row r="167" spans="1:104" x14ac:dyDescent="0.25">
      <c r="A167" t="s">
        <v>260</v>
      </c>
      <c r="B167" s="18" t="s">
        <v>1532</v>
      </c>
      <c r="C167" s="18">
        <v>185364</v>
      </c>
      <c r="D167" t="s">
        <v>1187</v>
      </c>
      <c r="E167" t="s">
        <v>1189</v>
      </c>
      <c r="F167" t="s">
        <v>243</v>
      </c>
      <c r="G167" t="s">
        <v>1546</v>
      </c>
      <c r="H167">
        <v>86.6</v>
      </c>
      <c r="I167" t="s">
        <v>99</v>
      </c>
      <c r="K167" t="s">
        <v>101</v>
      </c>
      <c r="L167" t="s">
        <v>106</v>
      </c>
      <c r="M167">
        <v>1</v>
      </c>
      <c r="N167">
        <v>2</v>
      </c>
      <c r="O167">
        <v>2</v>
      </c>
      <c r="P167">
        <v>1</v>
      </c>
      <c r="Q167">
        <v>1</v>
      </c>
      <c r="R167">
        <v>2</v>
      </c>
      <c r="S167">
        <v>2</v>
      </c>
      <c r="U167" s="8">
        <v>3.0865900000000002</v>
      </c>
      <c r="V167" s="8">
        <v>0.32718000000000003</v>
      </c>
      <c r="X167">
        <v>0.65193999999999996</v>
      </c>
      <c r="Y167">
        <v>0.97911999999999999</v>
      </c>
      <c r="Z167">
        <v>2.5405199999999999</v>
      </c>
      <c r="AA167">
        <v>0.13349</v>
      </c>
      <c r="AB167">
        <v>2.6669999999999999E-2</v>
      </c>
      <c r="AC167">
        <v>6</v>
      </c>
      <c r="AD167">
        <v>2.1074700000000002</v>
      </c>
      <c r="AF167">
        <v>6</v>
      </c>
      <c r="AG167">
        <v>1</v>
      </c>
      <c r="AJ167">
        <v>1.9381699999999999</v>
      </c>
      <c r="AK167">
        <v>0.71904000000000001</v>
      </c>
      <c r="AL167">
        <v>0.37402999999999997</v>
      </c>
      <c r="AM167">
        <v>3.0312399999999999</v>
      </c>
      <c r="AN167">
        <v>2.2260499999999999</v>
      </c>
      <c r="AO167">
        <v>0.66693000000000002</v>
      </c>
      <c r="AP167">
        <v>0.32758999999999999</v>
      </c>
      <c r="AQ167">
        <v>3.21495</v>
      </c>
      <c r="AS167">
        <v>1</v>
      </c>
      <c r="AT167">
        <v>0</v>
      </c>
      <c r="AU167">
        <v>2</v>
      </c>
      <c r="AV167">
        <v>1</v>
      </c>
      <c r="AW167" s="4">
        <v>6633.25</v>
      </c>
      <c r="AX167">
        <v>0</v>
      </c>
      <c r="AY167">
        <v>1</v>
      </c>
      <c r="BA167" s="1">
        <v>43769</v>
      </c>
      <c r="BB167">
        <v>11</v>
      </c>
      <c r="BC167">
        <v>9</v>
      </c>
      <c r="BD167">
        <v>0</v>
      </c>
      <c r="BE167">
        <v>68</v>
      </c>
      <c r="BF167">
        <v>1</v>
      </c>
      <c r="BG167">
        <v>0</v>
      </c>
      <c r="BH167">
        <v>68</v>
      </c>
      <c r="BI167" s="1">
        <v>43335</v>
      </c>
      <c r="BJ167">
        <v>4</v>
      </c>
      <c r="BK167">
        <v>4</v>
      </c>
      <c r="BL167">
        <v>0</v>
      </c>
      <c r="BM167">
        <v>20</v>
      </c>
      <c r="BN167">
        <v>1</v>
      </c>
      <c r="BO167">
        <v>0</v>
      </c>
      <c r="BP167">
        <v>20</v>
      </c>
      <c r="BQ167" s="1">
        <v>42908</v>
      </c>
      <c r="BR167">
        <v>3</v>
      </c>
      <c r="BS167">
        <v>1</v>
      </c>
      <c r="BT167">
        <v>2</v>
      </c>
      <c r="BU167">
        <v>24</v>
      </c>
      <c r="BV167">
        <v>1</v>
      </c>
      <c r="BW167">
        <v>0</v>
      </c>
      <c r="BX167">
        <v>24</v>
      </c>
      <c r="BY167">
        <v>44.667000000000002</v>
      </c>
      <c r="CA167" t="s">
        <v>1190</v>
      </c>
      <c r="CB167" t="s">
        <v>1191</v>
      </c>
      <c r="CC167">
        <v>40359</v>
      </c>
      <c r="CD167">
        <v>930</v>
      </c>
      <c r="CE167">
        <v>5024845721</v>
      </c>
      <c r="CF167" t="s">
        <v>100</v>
      </c>
      <c r="CG167" t="s">
        <v>101</v>
      </c>
      <c r="CH167" s="1">
        <v>33990</v>
      </c>
      <c r="CI167" t="s">
        <v>101</v>
      </c>
      <c r="CJ167" t="s">
        <v>102</v>
      </c>
      <c r="CK167" t="s">
        <v>101</v>
      </c>
      <c r="CL167" t="s">
        <v>104</v>
      </c>
      <c r="CM167" t="s">
        <v>1188</v>
      </c>
      <c r="CN167">
        <v>100</v>
      </c>
      <c r="CO167" s="1">
        <v>44621</v>
      </c>
      <c r="CP167" s="1"/>
      <c r="CV167"/>
    </row>
    <row r="168" spans="1:104" x14ac:dyDescent="0.25">
      <c r="A168" t="s">
        <v>260</v>
      </c>
      <c r="B168" s="18" t="s">
        <v>1532</v>
      </c>
      <c r="C168" s="18">
        <v>185273</v>
      </c>
      <c r="D168" t="s">
        <v>884</v>
      </c>
      <c r="E168" t="s">
        <v>167</v>
      </c>
      <c r="F168" t="s">
        <v>886</v>
      </c>
      <c r="G168" t="s">
        <v>1547</v>
      </c>
      <c r="H168">
        <v>67.900000000000006</v>
      </c>
      <c r="I168" t="s">
        <v>113</v>
      </c>
      <c r="K168" t="s">
        <v>101</v>
      </c>
      <c r="L168" t="s">
        <v>106</v>
      </c>
      <c r="M168">
        <v>2</v>
      </c>
      <c r="N168">
        <v>4</v>
      </c>
      <c r="O168">
        <v>2</v>
      </c>
      <c r="P168">
        <v>1</v>
      </c>
      <c r="Q168">
        <v>1</v>
      </c>
      <c r="R168">
        <v>1</v>
      </c>
      <c r="S168">
        <v>5</v>
      </c>
      <c r="U168" s="8">
        <v>4.1059200000000002</v>
      </c>
      <c r="V168" s="8">
        <v>1.1728799999999999</v>
      </c>
      <c r="W168">
        <v>53.1</v>
      </c>
      <c r="X168">
        <v>0.59043999999999996</v>
      </c>
      <c r="Y168">
        <v>1.76332</v>
      </c>
      <c r="Z168">
        <v>3.5683199999999999</v>
      </c>
      <c r="AA168">
        <v>0.48337999999999998</v>
      </c>
      <c r="AB168">
        <v>7.2919999999999999E-2</v>
      </c>
      <c r="AD168">
        <v>2.3426</v>
      </c>
      <c r="AE168">
        <v>63</v>
      </c>
      <c r="AG168">
        <v>0</v>
      </c>
      <c r="AJ168">
        <v>2.1413099999999998</v>
      </c>
      <c r="AK168">
        <v>0.77427000000000001</v>
      </c>
      <c r="AL168">
        <v>0.38746000000000003</v>
      </c>
      <c r="AM168">
        <v>3.3030300000000001</v>
      </c>
      <c r="AN168">
        <v>2.2396799999999999</v>
      </c>
      <c r="AO168">
        <v>0.56093000000000004</v>
      </c>
      <c r="AP168">
        <v>1.13367</v>
      </c>
      <c r="AQ168">
        <v>3.92476</v>
      </c>
      <c r="AS168">
        <v>1</v>
      </c>
      <c r="AT168">
        <v>4</v>
      </c>
      <c r="AU168">
        <v>4</v>
      </c>
      <c r="AV168">
        <v>3</v>
      </c>
      <c r="AW168" s="4">
        <v>15530.45</v>
      </c>
      <c r="AX168">
        <v>0</v>
      </c>
      <c r="AY168">
        <v>3</v>
      </c>
      <c r="BA168" s="1">
        <v>43559</v>
      </c>
      <c r="BB168">
        <v>7</v>
      </c>
      <c r="BC168">
        <v>6</v>
      </c>
      <c r="BD168">
        <v>1</v>
      </c>
      <c r="BE168">
        <v>52</v>
      </c>
      <c r="BF168">
        <v>1</v>
      </c>
      <c r="BG168">
        <v>0</v>
      </c>
      <c r="BH168">
        <v>52</v>
      </c>
      <c r="BI168" s="1">
        <v>43153</v>
      </c>
      <c r="BJ168">
        <v>7</v>
      </c>
      <c r="BK168">
        <v>2</v>
      </c>
      <c r="BL168">
        <v>5</v>
      </c>
      <c r="BM168">
        <v>56</v>
      </c>
      <c r="BN168">
        <v>1</v>
      </c>
      <c r="BO168">
        <v>0</v>
      </c>
      <c r="BP168">
        <v>56</v>
      </c>
      <c r="BQ168" s="1">
        <v>42705</v>
      </c>
      <c r="BR168">
        <v>12</v>
      </c>
      <c r="BS168">
        <v>12</v>
      </c>
      <c r="BT168">
        <v>0</v>
      </c>
      <c r="BU168">
        <v>64</v>
      </c>
      <c r="BV168">
        <v>1</v>
      </c>
      <c r="BW168">
        <v>0</v>
      </c>
      <c r="BX168">
        <v>64</v>
      </c>
      <c r="BY168">
        <v>55.332999999999998</v>
      </c>
      <c r="CA168" t="s">
        <v>887</v>
      </c>
      <c r="CB168" t="s">
        <v>888</v>
      </c>
      <c r="CC168">
        <v>41314</v>
      </c>
      <c r="CD168">
        <v>931</v>
      </c>
      <c r="CE168">
        <v>6065936302</v>
      </c>
      <c r="CF168" t="s">
        <v>100</v>
      </c>
      <c r="CG168" t="s">
        <v>101</v>
      </c>
      <c r="CH168" s="1">
        <v>33421</v>
      </c>
      <c r="CI168" t="s">
        <v>101</v>
      </c>
      <c r="CJ168" t="s">
        <v>102</v>
      </c>
      <c r="CK168" t="s">
        <v>101</v>
      </c>
      <c r="CL168" t="s">
        <v>104</v>
      </c>
      <c r="CM168" t="s">
        <v>885</v>
      </c>
      <c r="CN168">
        <v>99</v>
      </c>
      <c r="CO168" s="1">
        <v>44621</v>
      </c>
      <c r="CP168" s="1"/>
      <c r="CV168"/>
    </row>
    <row r="169" spans="1:104" x14ac:dyDescent="0.25">
      <c r="A169" t="s">
        <v>260</v>
      </c>
      <c r="B169" s="18" t="s">
        <v>1532</v>
      </c>
      <c r="C169" s="18">
        <v>185462</v>
      </c>
      <c r="D169" t="s">
        <v>1397</v>
      </c>
      <c r="E169" t="s">
        <v>179</v>
      </c>
      <c r="F169" t="s">
        <v>107</v>
      </c>
      <c r="G169" t="s">
        <v>1546</v>
      </c>
      <c r="H169">
        <v>58.9</v>
      </c>
      <c r="I169" t="s">
        <v>99</v>
      </c>
      <c r="K169" t="s">
        <v>101</v>
      </c>
      <c r="L169" t="s">
        <v>106</v>
      </c>
      <c r="M169">
        <v>5</v>
      </c>
      <c r="N169">
        <v>3</v>
      </c>
      <c r="O169">
        <v>5</v>
      </c>
      <c r="P169">
        <v>4</v>
      </c>
      <c r="Q169">
        <v>3</v>
      </c>
      <c r="R169">
        <v>4</v>
      </c>
      <c r="S169">
        <v>4</v>
      </c>
      <c r="U169" s="8">
        <v>3.56386</v>
      </c>
      <c r="V169" s="8">
        <v>0.77790999999999999</v>
      </c>
      <c r="W169">
        <v>45.5</v>
      </c>
      <c r="X169">
        <v>0.83279999999999998</v>
      </c>
      <c r="Y169">
        <v>1.6107100000000001</v>
      </c>
      <c r="Z169">
        <v>3.1027100000000001</v>
      </c>
      <c r="AA169">
        <v>0.45659</v>
      </c>
      <c r="AB169">
        <v>5.3249999999999999E-2</v>
      </c>
      <c r="AD169">
        <v>1.9531499999999999</v>
      </c>
      <c r="AE169">
        <v>15.4</v>
      </c>
      <c r="AG169">
        <v>4</v>
      </c>
      <c r="AJ169">
        <v>2.1983700000000002</v>
      </c>
      <c r="AK169">
        <v>0.71082999999999996</v>
      </c>
      <c r="AL169">
        <v>0.32850000000000001</v>
      </c>
      <c r="AM169">
        <v>3.2376900000000002</v>
      </c>
      <c r="AN169">
        <v>1.81887</v>
      </c>
      <c r="AO169">
        <v>0.86177999999999999</v>
      </c>
      <c r="AP169">
        <v>0.88685999999999998</v>
      </c>
      <c r="AQ169">
        <v>3.4753699999999998</v>
      </c>
      <c r="AS169">
        <v>0</v>
      </c>
      <c r="AT169">
        <v>0</v>
      </c>
      <c r="AU169">
        <v>1</v>
      </c>
      <c r="AV169">
        <v>1</v>
      </c>
      <c r="AW169" s="4">
        <v>650</v>
      </c>
      <c r="AX169">
        <v>0</v>
      </c>
      <c r="AY169">
        <v>1</v>
      </c>
      <c r="BA169" s="1">
        <v>43622</v>
      </c>
      <c r="BB169">
        <v>0</v>
      </c>
      <c r="BC169">
        <v>0</v>
      </c>
      <c r="BD169">
        <v>0</v>
      </c>
      <c r="BE169">
        <v>0</v>
      </c>
      <c r="BF169">
        <v>0</v>
      </c>
      <c r="BG169">
        <v>0</v>
      </c>
      <c r="BH169">
        <v>0</v>
      </c>
      <c r="BI169" s="1">
        <v>43209</v>
      </c>
      <c r="BJ169">
        <v>2</v>
      </c>
      <c r="BK169">
        <v>1</v>
      </c>
      <c r="BL169">
        <v>0</v>
      </c>
      <c r="BM169">
        <v>20</v>
      </c>
      <c r="BN169">
        <v>1</v>
      </c>
      <c r="BO169">
        <v>0</v>
      </c>
      <c r="BP169">
        <v>20</v>
      </c>
      <c r="BQ169" s="1">
        <v>42796</v>
      </c>
      <c r="BR169">
        <v>0</v>
      </c>
      <c r="BS169">
        <v>0</v>
      </c>
      <c r="BT169">
        <v>0</v>
      </c>
      <c r="BU169">
        <v>0</v>
      </c>
      <c r="BV169">
        <v>0</v>
      </c>
      <c r="BW169">
        <v>0</v>
      </c>
      <c r="BX169">
        <v>0</v>
      </c>
      <c r="BY169">
        <v>6.6669999999999998</v>
      </c>
      <c r="CA169" t="s">
        <v>1399</v>
      </c>
      <c r="CB169" t="s">
        <v>1400</v>
      </c>
      <c r="CC169">
        <v>40272</v>
      </c>
      <c r="CD169">
        <v>550</v>
      </c>
      <c r="CE169">
        <v>5029956600</v>
      </c>
      <c r="CF169" t="s">
        <v>100</v>
      </c>
      <c r="CG169" t="s">
        <v>101</v>
      </c>
      <c r="CH169" s="1">
        <v>38960</v>
      </c>
      <c r="CI169" t="s">
        <v>101</v>
      </c>
      <c r="CJ169" t="s">
        <v>102</v>
      </c>
      <c r="CK169" t="s">
        <v>101</v>
      </c>
      <c r="CL169" t="s">
        <v>104</v>
      </c>
      <c r="CM169" t="s">
        <v>1398</v>
      </c>
      <c r="CN169">
        <v>88</v>
      </c>
      <c r="CO169" s="1">
        <v>44621</v>
      </c>
      <c r="CP169" s="1"/>
      <c r="CV169"/>
    </row>
    <row r="170" spans="1:104" x14ac:dyDescent="0.25">
      <c r="A170" t="s">
        <v>260</v>
      </c>
      <c r="B170" s="18" t="s">
        <v>1532</v>
      </c>
      <c r="C170" s="18">
        <v>185171</v>
      </c>
      <c r="D170" t="s">
        <v>563</v>
      </c>
      <c r="E170" t="s">
        <v>565</v>
      </c>
      <c r="F170" t="s">
        <v>566</v>
      </c>
      <c r="G170" t="s">
        <v>1546</v>
      </c>
      <c r="H170">
        <v>156.1</v>
      </c>
      <c r="I170" t="s">
        <v>99</v>
      </c>
      <c r="K170" t="s">
        <v>101</v>
      </c>
      <c r="L170" t="s">
        <v>106</v>
      </c>
      <c r="M170">
        <v>2</v>
      </c>
      <c r="N170">
        <v>3</v>
      </c>
      <c r="O170">
        <v>2</v>
      </c>
      <c r="P170">
        <v>2</v>
      </c>
      <c r="Q170">
        <v>1</v>
      </c>
      <c r="R170">
        <v>3</v>
      </c>
      <c r="S170">
        <v>4</v>
      </c>
      <c r="U170" s="8">
        <v>3.5587200000000001</v>
      </c>
      <c r="V170" s="8">
        <v>0.70862000000000003</v>
      </c>
      <c r="W170">
        <v>44.3</v>
      </c>
      <c r="X170">
        <v>0.81457999999999997</v>
      </c>
      <c r="Y170">
        <v>1.5232000000000001</v>
      </c>
      <c r="Z170">
        <v>3.06989</v>
      </c>
      <c r="AA170">
        <v>0.35306999999999999</v>
      </c>
      <c r="AB170">
        <v>5.2920000000000002E-2</v>
      </c>
      <c r="AD170">
        <v>2.03552</v>
      </c>
      <c r="AE170">
        <v>45.7</v>
      </c>
      <c r="AG170">
        <v>0</v>
      </c>
      <c r="AJ170">
        <v>2.1111200000000001</v>
      </c>
      <c r="AK170">
        <v>0.71969000000000005</v>
      </c>
      <c r="AL170">
        <v>0.3342</v>
      </c>
      <c r="AM170">
        <v>3.1650100000000001</v>
      </c>
      <c r="AN170">
        <v>1.9739100000000001</v>
      </c>
      <c r="AO170">
        <v>0.83255999999999997</v>
      </c>
      <c r="AP170">
        <v>0.79407000000000005</v>
      </c>
      <c r="AQ170">
        <v>3.5500500000000001</v>
      </c>
      <c r="AS170">
        <v>0</v>
      </c>
      <c r="AT170">
        <v>3</v>
      </c>
      <c r="AU170">
        <v>1</v>
      </c>
      <c r="AV170">
        <v>1</v>
      </c>
      <c r="AW170" s="4">
        <v>15015</v>
      </c>
      <c r="AX170">
        <v>0</v>
      </c>
      <c r="AY170">
        <v>1</v>
      </c>
      <c r="BA170" s="1">
        <v>43840</v>
      </c>
      <c r="BB170">
        <v>1</v>
      </c>
      <c r="BC170">
        <v>1</v>
      </c>
      <c r="BD170">
        <v>0</v>
      </c>
      <c r="BE170">
        <v>4</v>
      </c>
      <c r="BF170">
        <v>1</v>
      </c>
      <c r="BG170">
        <v>0</v>
      </c>
      <c r="BH170">
        <v>4</v>
      </c>
      <c r="BI170" s="1">
        <v>43385</v>
      </c>
      <c r="BJ170">
        <v>11</v>
      </c>
      <c r="BK170">
        <v>10</v>
      </c>
      <c r="BL170">
        <v>0</v>
      </c>
      <c r="BM170">
        <v>60</v>
      </c>
      <c r="BN170">
        <v>1</v>
      </c>
      <c r="BO170">
        <v>0</v>
      </c>
      <c r="BP170">
        <v>60</v>
      </c>
      <c r="BQ170" s="1">
        <v>42951</v>
      </c>
      <c r="BR170">
        <v>11</v>
      </c>
      <c r="BS170">
        <v>6</v>
      </c>
      <c r="BT170">
        <v>5</v>
      </c>
      <c r="BU170">
        <v>76</v>
      </c>
      <c r="BV170">
        <v>1</v>
      </c>
      <c r="BW170">
        <v>0</v>
      </c>
      <c r="BX170">
        <v>76</v>
      </c>
      <c r="BY170">
        <v>34.667000000000002</v>
      </c>
      <c r="CA170" t="s">
        <v>188</v>
      </c>
      <c r="CB170" t="s">
        <v>567</v>
      </c>
      <c r="CC170">
        <v>42003</v>
      </c>
      <c r="CD170">
        <v>720</v>
      </c>
      <c r="CE170">
        <v>2704436543</v>
      </c>
      <c r="CF170" t="s">
        <v>100</v>
      </c>
      <c r="CG170" t="s">
        <v>101</v>
      </c>
      <c r="CH170" s="1">
        <v>30602</v>
      </c>
      <c r="CI170" t="s">
        <v>101</v>
      </c>
      <c r="CJ170" t="s">
        <v>102</v>
      </c>
      <c r="CK170" t="s">
        <v>101</v>
      </c>
      <c r="CL170" t="s">
        <v>104</v>
      </c>
      <c r="CM170" t="s">
        <v>564</v>
      </c>
      <c r="CN170">
        <v>228</v>
      </c>
      <c r="CO170" s="1">
        <v>44621</v>
      </c>
      <c r="CP170" s="1"/>
      <c r="CV170"/>
    </row>
    <row r="171" spans="1:104" x14ac:dyDescent="0.25">
      <c r="A171" t="s">
        <v>260</v>
      </c>
      <c r="B171" s="18" t="s">
        <v>1532</v>
      </c>
      <c r="C171" s="18">
        <v>185256</v>
      </c>
      <c r="D171" t="s">
        <v>814</v>
      </c>
      <c r="E171" t="s">
        <v>379</v>
      </c>
      <c r="F171" t="s">
        <v>137</v>
      </c>
      <c r="G171" t="s">
        <v>1546</v>
      </c>
      <c r="H171">
        <v>105.7</v>
      </c>
      <c r="I171" t="s">
        <v>99</v>
      </c>
      <c r="J171" t="s">
        <v>128</v>
      </c>
      <c r="K171" t="s">
        <v>101</v>
      </c>
      <c r="L171" t="s">
        <v>106</v>
      </c>
      <c r="U171" s="8">
        <v>2.6657600000000001</v>
      </c>
      <c r="V171" s="8">
        <v>0.55879000000000001</v>
      </c>
      <c r="W171">
        <v>61.8</v>
      </c>
      <c r="X171">
        <v>0.48083999999999999</v>
      </c>
      <c r="Y171">
        <v>1.0396300000000001</v>
      </c>
      <c r="Z171">
        <v>2.34639</v>
      </c>
      <c r="AA171">
        <v>0.36993999999999999</v>
      </c>
      <c r="AB171">
        <v>4.8550000000000003E-2</v>
      </c>
      <c r="AD171">
        <v>1.6261300000000001</v>
      </c>
      <c r="AE171">
        <v>66.7</v>
      </c>
      <c r="AG171">
        <v>2</v>
      </c>
      <c r="AJ171">
        <v>1.91587</v>
      </c>
      <c r="AK171">
        <v>0.80583000000000005</v>
      </c>
      <c r="AL171">
        <v>0.40497</v>
      </c>
      <c r="AM171">
        <v>3.1266699999999998</v>
      </c>
      <c r="AN171">
        <v>1.7376199999999999</v>
      </c>
      <c r="AO171">
        <v>0.43891999999999998</v>
      </c>
      <c r="AP171">
        <v>0.51675000000000004</v>
      </c>
      <c r="AQ171">
        <v>2.6918700000000002</v>
      </c>
      <c r="AS171">
        <v>0</v>
      </c>
      <c r="AT171">
        <v>6</v>
      </c>
      <c r="AU171">
        <v>24</v>
      </c>
      <c r="AV171">
        <v>15</v>
      </c>
      <c r="AW171" s="4">
        <v>980404.11</v>
      </c>
      <c r="AX171">
        <v>2</v>
      </c>
      <c r="AY171">
        <v>17</v>
      </c>
      <c r="BA171" s="1">
        <v>43545</v>
      </c>
      <c r="BB171">
        <v>5</v>
      </c>
      <c r="BC171">
        <v>5</v>
      </c>
      <c r="BD171">
        <v>0</v>
      </c>
      <c r="BE171">
        <v>24</v>
      </c>
      <c r="BF171">
        <v>1</v>
      </c>
      <c r="BG171">
        <v>0</v>
      </c>
      <c r="BH171">
        <v>24</v>
      </c>
      <c r="BI171" s="1">
        <v>43118</v>
      </c>
      <c r="BJ171">
        <v>25</v>
      </c>
      <c r="BK171">
        <v>0</v>
      </c>
      <c r="BL171">
        <v>24</v>
      </c>
      <c r="BM171">
        <v>1839</v>
      </c>
      <c r="BN171">
        <v>0</v>
      </c>
      <c r="BO171">
        <v>0</v>
      </c>
      <c r="BP171">
        <v>1839</v>
      </c>
      <c r="BQ171" s="1">
        <v>42670</v>
      </c>
      <c r="BR171">
        <v>8</v>
      </c>
      <c r="BS171">
        <v>5</v>
      </c>
      <c r="BT171">
        <v>3</v>
      </c>
      <c r="BU171">
        <v>36</v>
      </c>
      <c r="BV171">
        <v>1</v>
      </c>
      <c r="BW171">
        <v>0</v>
      </c>
      <c r="BX171">
        <v>36</v>
      </c>
      <c r="BY171">
        <v>631</v>
      </c>
      <c r="CA171" t="s">
        <v>816</v>
      </c>
      <c r="CB171" t="s">
        <v>817</v>
      </c>
      <c r="CC171">
        <v>41501</v>
      </c>
      <c r="CD171">
        <v>970</v>
      </c>
      <c r="CE171">
        <v>6066394840</v>
      </c>
      <c r="CF171" t="s">
        <v>100</v>
      </c>
      <c r="CG171" t="s">
        <v>101</v>
      </c>
      <c r="CH171" s="1">
        <v>33337</v>
      </c>
      <c r="CI171" t="s">
        <v>101</v>
      </c>
      <c r="CJ171" t="s">
        <v>102</v>
      </c>
      <c r="CK171" t="s">
        <v>101</v>
      </c>
      <c r="CL171" t="s">
        <v>104</v>
      </c>
      <c r="CM171" t="s">
        <v>815</v>
      </c>
      <c r="CN171">
        <v>120</v>
      </c>
      <c r="CO171" s="1">
        <v>44621</v>
      </c>
      <c r="CP171" s="1"/>
      <c r="CR171">
        <v>18</v>
      </c>
      <c r="CS171">
        <v>18</v>
      </c>
      <c r="CT171">
        <v>18</v>
      </c>
      <c r="CU171">
        <v>18</v>
      </c>
      <c r="CV171">
        <v>18</v>
      </c>
      <c r="CW171">
        <v>18</v>
      </c>
      <c r="CX171">
        <v>18</v>
      </c>
    </row>
    <row r="172" spans="1:104" x14ac:dyDescent="0.25">
      <c r="A172" t="s">
        <v>260</v>
      </c>
      <c r="B172" s="18" t="s">
        <v>1532</v>
      </c>
      <c r="C172" s="18">
        <v>185471</v>
      </c>
      <c r="D172" t="s">
        <v>1435</v>
      </c>
      <c r="E172" t="s">
        <v>444</v>
      </c>
      <c r="F172" t="s">
        <v>118</v>
      </c>
      <c r="G172" t="s">
        <v>1548</v>
      </c>
      <c r="H172">
        <v>80.400000000000006</v>
      </c>
      <c r="I172" t="s">
        <v>150</v>
      </c>
      <c r="K172" t="s">
        <v>101</v>
      </c>
      <c r="L172" t="s">
        <v>106</v>
      </c>
      <c r="M172">
        <v>5</v>
      </c>
      <c r="N172">
        <v>5</v>
      </c>
      <c r="O172">
        <v>5</v>
      </c>
      <c r="P172">
        <v>4</v>
      </c>
      <c r="Q172">
        <v>4</v>
      </c>
      <c r="S172">
        <v>5</v>
      </c>
      <c r="U172" s="8">
        <v>5.6154799999999998</v>
      </c>
      <c r="V172" s="8">
        <v>1.4322900000000001</v>
      </c>
      <c r="W172">
        <v>31.2</v>
      </c>
      <c r="X172">
        <v>0.73914999999999997</v>
      </c>
      <c r="Y172">
        <v>2.17143</v>
      </c>
      <c r="Z172">
        <v>4.6854100000000001</v>
      </c>
      <c r="AA172">
        <v>0.81471000000000005</v>
      </c>
      <c r="AB172">
        <v>5.1470000000000002E-2</v>
      </c>
      <c r="AD172">
        <v>3.4440499999999998</v>
      </c>
      <c r="AE172">
        <v>13</v>
      </c>
      <c r="AG172">
        <v>6</v>
      </c>
      <c r="AJ172">
        <v>1.929</v>
      </c>
      <c r="AK172">
        <v>0.67967999999999995</v>
      </c>
      <c r="AL172">
        <v>0.30747000000000002</v>
      </c>
      <c r="AM172">
        <v>2.91615</v>
      </c>
      <c r="AN172">
        <v>3.6551200000000001</v>
      </c>
      <c r="AO172">
        <v>0.79993000000000003</v>
      </c>
      <c r="AP172">
        <v>1.74455</v>
      </c>
      <c r="AQ172">
        <v>6.0798500000000004</v>
      </c>
      <c r="AS172">
        <v>0</v>
      </c>
      <c r="AT172">
        <v>0</v>
      </c>
      <c r="AU172">
        <v>0</v>
      </c>
      <c r="AV172">
        <v>0</v>
      </c>
      <c r="AW172" s="4">
        <v>0</v>
      </c>
      <c r="AX172">
        <v>0</v>
      </c>
      <c r="AY172">
        <v>0</v>
      </c>
      <c r="BA172" s="1">
        <v>43692</v>
      </c>
      <c r="BB172">
        <v>0</v>
      </c>
      <c r="BC172">
        <v>0</v>
      </c>
      <c r="BD172">
        <v>0</v>
      </c>
      <c r="BE172">
        <v>0</v>
      </c>
      <c r="BF172">
        <v>0</v>
      </c>
      <c r="BG172">
        <v>0</v>
      </c>
      <c r="BH172">
        <v>0</v>
      </c>
      <c r="BI172" s="1">
        <v>43237</v>
      </c>
      <c r="BJ172">
        <v>3</v>
      </c>
      <c r="BK172">
        <v>3</v>
      </c>
      <c r="BL172">
        <v>0</v>
      </c>
      <c r="BM172">
        <v>12</v>
      </c>
      <c r="BN172">
        <v>1</v>
      </c>
      <c r="BO172">
        <v>0</v>
      </c>
      <c r="BP172">
        <v>12</v>
      </c>
      <c r="BQ172" s="1">
        <v>42795</v>
      </c>
      <c r="BR172">
        <v>2</v>
      </c>
      <c r="BS172">
        <v>2</v>
      </c>
      <c r="BT172">
        <v>0</v>
      </c>
      <c r="BU172">
        <v>8</v>
      </c>
      <c r="BV172">
        <v>1</v>
      </c>
      <c r="BW172">
        <v>0</v>
      </c>
      <c r="BX172">
        <v>8</v>
      </c>
      <c r="BY172">
        <v>5.3330000000000002</v>
      </c>
      <c r="CA172" t="s">
        <v>723</v>
      </c>
      <c r="CB172" t="s">
        <v>1437</v>
      </c>
      <c r="CC172">
        <v>41701</v>
      </c>
      <c r="CD172">
        <v>960</v>
      </c>
      <c r="CE172">
        <v>6064356196</v>
      </c>
      <c r="CF172" t="s">
        <v>100</v>
      </c>
      <c r="CG172" t="s">
        <v>101</v>
      </c>
      <c r="CH172" s="1">
        <v>41604</v>
      </c>
      <c r="CI172" t="s">
        <v>101</v>
      </c>
      <c r="CJ172" t="s">
        <v>102</v>
      </c>
      <c r="CK172" t="s">
        <v>101</v>
      </c>
      <c r="CL172" t="s">
        <v>104</v>
      </c>
      <c r="CM172" t="s">
        <v>1436</v>
      </c>
      <c r="CN172">
        <v>120</v>
      </c>
      <c r="CO172" s="1">
        <v>44621</v>
      </c>
      <c r="CP172" s="1"/>
      <c r="CV172"/>
      <c r="CW172">
        <v>2</v>
      </c>
    </row>
    <row r="173" spans="1:104" x14ac:dyDescent="0.25">
      <c r="A173" t="s">
        <v>260</v>
      </c>
      <c r="B173" s="18" t="s">
        <v>1532</v>
      </c>
      <c r="C173" s="18">
        <v>185094</v>
      </c>
      <c r="D173" t="s">
        <v>377</v>
      </c>
      <c r="E173" t="s">
        <v>379</v>
      </c>
      <c r="F173" t="s">
        <v>137</v>
      </c>
      <c r="G173" t="s">
        <v>1546</v>
      </c>
      <c r="H173">
        <v>79.5</v>
      </c>
      <c r="I173" t="s">
        <v>99</v>
      </c>
      <c r="K173" t="s">
        <v>101</v>
      </c>
      <c r="L173" t="s">
        <v>106</v>
      </c>
      <c r="M173">
        <v>3</v>
      </c>
      <c r="N173">
        <v>3</v>
      </c>
      <c r="O173">
        <v>3</v>
      </c>
      <c r="P173">
        <v>2</v>
      </c>
      <c r="Q173">
        <v>2</v>
      </c>
      <c r="R173">
        <v>2</v>
      </c>
      <c r="S173">
        <v>4</v>
      </c>
      <c r="U173" s="8">
        <v>3.1779299999999999</v>
      </c>
      <c r="V173" s="8">
        <v>1.0174700000000001</v>
      </c>
      <c r="X173">
        <v>0.45284999999999997</v>
      </c>
      <c r="Y173">
        <v>1.4703200000000001</v>
      </c>
      <c r="Z173">
        <v>2.7338</v>
      </c>
      <c r="AA173">
        <v>0.73736000000000002</v>
      </c>
      <c r="AB173">
        <v>0.14659</v>
      </c>
      <c r="AC173">
        <v>6</v>
      </c>
      <c r="AD173">
        <v>1.7076199999999999</v>
      </c>
      <c r="AF173">
        <v>6</v>
      </c>
      <c r="AG173">
        <v>1</v>
      </c>
      <c r="AJ173">
        <v>2.2579600000000002</v>
      </c>
      <c r="AK173">
        <v>0.90585000000000004</v>
      </c>
      <c r="AL173">
        <v>0.47566000000000003</v>
      </c>
      <c r="AM173">
        <v>3.6394700000000002</v>
      </c>
      <c r="AN173">
        <v>1.5482400000000001</v>
      </c>
      <c r="AO173">
        <v>0.36771999999999999</v>
      </c>
      <c r="AP173">
        <v>0.80108999999999997</v>
      </c>
      <c r="AQ173">
        <v>2.75691</v>
      </c>
      <c r="AS173">
        <v>0</v>
      </c>
      <c r="AT173">
        <v>1</v>
      </c>
      <c r="AU173">
        <v>0</v>
      </c>
      <c r="AV173">
        <v>0</v>
      </c>
      <c r="AW173" s="4">
        <v>0</v>
      </c>
      <c r="AX173">
        <v>0</v>
      </c>
      <c r="AY173">
        <v>0</v>
      </c>
      <c r="BA173" s="1">
        <v>43699</v>
      </c>
      <c r="BB173">
        <v>0</v>
      </c>
      <c r="BC173">
        <v>0</v>
      </c>
      <c r="BD173">
        <v>0</v>
      </c>
      <c r="BE173">
        <v>0</v>
      </c>
      <c r="BF173">
        <v>0</v>
      </c>
      <c r="BG173">
        <v>0</v>
      </c>
      <c r="BH173">
        <v>0</v>
      </c>
      <c r="BI173" s="1">
        <v>43300</v>
      </c>
      <c r="BJ173">
        <v>9</v>
      </c>
      <c r="BK173">
        <v>9</v>
      </c>
      <c r="BL173">
        <v>0</v>
      </c>
      <c r="BM173">
        <v>48</v>
      </c>
      <c r="BN173">
        <v>1</v>
      </c>
      <c r="BO173">
        <v>0</v>
      </c>
      <c r="BP173">
        <v>48</v>
      </c>
      <c r="BQ173" s="1">
        <v>42915</v>
      </c>
      <c r="BR173">
        <v>5</v>
      </c>
      <c r="BS173">
        <v>4</v>
      </c>
      <c r="BT173">
        <v>1</v>
      </c>
      <c r="BU173">
        <v>24</v>
      </c>
      <c r="BV173">
        <v>1</v>
      </c>
      <c r="BW173">
        <v>0</v>
      </c>
      <c r="BX173">
        <v>24</v>
      </c>
      <c r="BY173">
        <v>20</v>
      </c>
      <c r="CA173" t="s">
        <v>380</v>
      </c>
      <c r="CB173" t="s">
        <v>381</v>
      </c>
      <c r="CC173">
        <v>41501</v>
      </c>
      <c r="CD173">
        <v>970</v>
      </c>
      <c r="CE173">
        <v>6064377327</v>
      </c>
      <c r="CF173" t="s">
        <v>100</v>
      </c>
      <c r="CG173" t="s">
        <v>101</v>
      </c>
      <c r="CH173" s="1">
        <v>25720</v>
      </c>
      <c r="CI173" t="s">
        <v>101</v>
      </c>
      <c r="CJ173" t="s">
        <v>102</v>
      </c>
      <c r="CK173" t="s">
        <v>101</v>
      </c>
      <c r="CL173" t="s">
        <v>104</v>
      </c>
      <c r="CM173" t="s">
        <v>378</v>
      </c>
      <c r="CN173">
        <v>106</v>
      </c>
      <c r="CO173" s="1">
        <v>44621</v>
      </c>
      <c r="CP173" s="1"/>
      <c r="CV173"/>
    </row>
    <row r="174" spans="1:104" x14ac:dyDescent="0.25">
      <c r="A174" t="s">
        <v>260</v>
      </c>
      <c r="B174" s="18" t="s">
        <v>1532</v>
      </c>
      <c r="C174" s="18">
        <v>185215</v>
      </c>
      <c r="D174" t="s">
        <v>674</v>
      </c>
      <c r="E174" t="s">
        <v>350</v>
      </c>
      <c r="F174" t="s">
        <v>130</v>
      </c>
      <c r="G174" t="s">
        <v>1546</v>
      </c>
      <c r="H174">
        <v>106.6</v>
      </c>
      <c r="I174" t="s">
        <v>99</v>
      </c>
      <c r="K174" t="s">
        <v>101</v>
      </c>
      <c r="L174" t="s">
        <v>106</v>
      </c>
      <c r="M174">
        <v>3</v>
      </c>
      <c r="N174">
        <v>2</v>
      </c>
      <c r="O174">
        <v>4</v>
      </c>
      <c r="P174">
        <v>1</v>
      </c>
      <c r="Q174">
        <v>1</v>
      </c>
      <c r="R174">
        <v>1</v>
      </c>
      <c r="S174">
        <v>2</v>
      </c>
      <c r="U174" s="8">
        <v>3.4590399999999999</v>
      </c>
      <c r="V174" s="8">
        <v>0.38339000000000001</v>
      </c>
      <c r="W174">
        <v>54.8</v>
      </c>
      <c r="X174">
        <v>0.95206000000000002</v>
      </c>
      <c r="Y174">
        <v>1.3354600000000001</v>
      </c>
      <c r="Z174">
        <v>2.9967000000000001</v>
      </c>
      <c r="AA174">
        <v>0.12014</v>
      </c>
      <c r="AB174">
        <v>0.14938000000000001</v>
      </c>
      <c r="AD174">
        <v>2.1235900000000001</v>
      </c>
      <c r="AE174">
        <v>46.2</v>
      </c>
      <c r="AG174">
        <v>1</v>
      </c>
      <c r="AJ174">
        <v>2.1410200000000001</v>
      </c>
      <c r="AK174">
        <v>0.83111000000000002</v>
      </c>
      <c r="AL174">
        <v>0.44142999999999999</v>
      </c>
      <c r="AM174">
        <v>3.4135499999999999</v>
      </c>
      <c r="AN174">
        <v>2.0305599999999999</v>
      </c>
      <c r="AO174">
        <v>0.84262000000000004</v>
      </c>
      <c r="AP174">
        <v>0.32525999999999999</v>
      </c>
      <c r="AQ174">
        <v>3.19937</v>
      </c>
      <c r="AS174">
        <v>0</v>
      </c>
      <c r="AT174">
        <v>2</v>
      </c>
      <c r="AU174">
        <v>0</v>
      </c>
      <c r="AV174">
        <v>1</v>
      </c>
      <c r="AW174" s="4">
        <v>650</v>
      </c>
      <c r="AX174">
        <v>0</v>
      </c>
      <c r="AY174">
        <v>1</v>
      </c>
      <c r="BA174" s="1">
        <v>43700</v>
      </c>
      <c r="BB174">
        <v>4</v>
      </c>
      <c r="BC174">
        <v>4</v>
      </c>
      <c r="BD174">
        <v>0</v>
      </c>
      <c r="BE174">
        <v>24</v>
      </c>
      <c r="BF174">
        <v>1</v>
      </c>
      <c r="BG174">
        <v>0</v>
      </c>
      <c r="BH174">
        <v>24</v>
      </c>
      <c r="BI174" s="1">
        <v>43314</v>
      </c>
      <c r="BJ174">
        <v>0</v>
      </c>
      <c r="BK174">
        <v>0</v>
      </c>
      <c r="BL174">
        <v>0</v>
      </c>
      <c r="BM174">
        <v>0</v>
      </c>
      <c r="BN174">
        <v>0</v>
      </c>
      <c r="BO174">
        <v>0</v>
      </c>
      <c r="BP174">
        <v>0</v>
      </c>
      <c r="BQ174" s="1">
        <v>42894</v>
      </c>
      <c r="BR174">
        <v>5</v>
      </c>
      <c r="BS174">
        <v>2</v>
      </c>
      <c r="BT174">
        <v>3</v>
      </c>
      <c r="BU174">
        <v>24</v>
      </c>
      <c r="BV174">
        <v>1</v>
      </c>
      <c r="BW174">
        <v>0</v>
      </c>
      <c r="BX174">
        <v>24</v>
      </c>
      <c r="BY174">
        <v>16</v>
      </c>
      <c r="CA174" t="s">
        <v>676</v>
      </c>
      <c r="CB174" t="s">
        <v>677</v>
      </c>
      <c r="CC174">
        <v>40504</v>
      </c>
      <c r="CD174">
        <v>330</v>
      </c>
      <c r="CE174">
        <v>8592542402</v>
      </c>
      <c r="CF174" t="s">
        <v>100</v>
      </c>
      <c r="CG174" t="s">
        <v>101</v>
      </c>
      <c r="CH174" s="1">
        <v>33163</v>
      </c>
      <c r="CI174" t="s">
        <v>101</v>
      </c>
      <c r="CJ174" t="s">
        <v>102</v>
      </c>
      <c r="CK174" t="s">
        <v>101</v>
      </c>
      <c r="CL174" t="s">
        <v>104</v>
      </c>
      <c r="CM174" t="s">
        <v>675</v>
      </c>
      <c r="CN174">
        <v>120</v>
      </c>
      <c r="CO174" s="1">
        <v>44621</v>
      </c>
      <c r="CP174" s="1"/>
      <c r="CV174"/>
    </row>
    <row r="175" spans="1:104" x14ac:dyDescent="0.25">
      <c r="A175" t="s">
        <v>260</v>
      </c>
      <c r="B175" s="18" t="s">
        <v>1532</v>
      </c>
      <c r="C175" s="18">
        <v>185314</v>
      </c>
      <c r="D175" t="s">
        <v>1006</v>
      </c>
      <c r="E175" t="s">
        <v>1008</v>
      </c>
      <c r="F175" t="s">
        <v>1009</v>
      </c>
      <c r="G175" t="s">
        <v>1546</v>
      </c>
      <c r="H175">
        <v>58.7</v>
      </c>
      <c r="I175" t="s">
        <v>127</v>
      </c>
      <c r="K175" t="s">
        <v>102</v>
      </c>
      <c r="L175" t="s">
        <v>106</v>
      </c>
      <c r="M175">
        <v>1</v>
      </c>
      <c r="N175">
        <v>3</v>
      </c>
      <c r="O175">
        <v>2</v>
      </c>
      <c r="P175">
        <v>1</v>
      </c>
      <c r="Q175">
        <v>2</v>
      </c>
      <c r="R175">
        <v>1</v>
      </c>
      <c r="S175">
        <v>3</v>
      </c>
      <c r="U175" s="8">
        <v>3.8141099999999999</v>
      </c>
      <c r="V175" s="8">
        <v>0.64659</v>
      </c>
      <c r="W175">
        <v>37.5</v>
      </c>
      <c r="X175">
        <v>0.84884999999999999</v>
      </c>
      <c r="Y175">
        <v>1.4954400000000001</v>
      </c>
      <c r="Z175">
        <v>3.55911</v>
      </c>
      <c r="AA175">
        <v>0.43624000000000002</v>
      </c>
      <c r="AB175">
        <v>3.7609999999999998E-2</v>
      </c>
      <c r="AD175">
        <v>2.31867</v>
      </c>
      <c r="AE175">
        <v>41.7</v>
      </c>
      <c r="AG175">
        <v>1</v>
      </c>
      <c r="AJ175">
        <v>2.1290100000000001</v>
      </c>
      <c r="AK175">
        <v>0.82225000000000004</v>
      </c>
      <c r="AL175">
        <v>0.41164000000000001</v>
      </c>
      <c r="AM175">
        <v>3.3629099999999998</v>
      </c>
      <c r="AN175">
        <v>2.2296</v>
      </c>
      <c r="AO175">
        <v>0.75936000000000003</v>
      </c>
      <c r="AP175">
        <v>0.58825000000000005</v>
      </c>
      <c r="AQ175">
        <v>3.5809199999999999</v>
      </c>
      <c r="AS175">
        <v>1</v>
      </c>
      <c r="AT175">
        <v>0</v>
      </c>
      <c r="AU175">
        <v>1</v>
      </c>
      <c r="AV175">
        <v>1</v>
      </c>
      <c r="AW175" s="4">
        <v>655.08000000000004</v>
      </c>
      <c r="AX175">
        <v>0</v>
      </c>
      <c r="AY175">
        <v>1</v>
      </c>
      <c r="BA175" s="1">
        <v>43783</v>
      </c>
      <c r="BB175">
        <v>3</v>
      </c>
      <c r="BC175">
        <v>2</v>
      </c>
      <c r="BD175">
        <v>0</v>
      </c>
      <c r="BE175">
        <v>12</v>
      </c>
      <c r="BF175">
        <v>1</v>
      </c>
      <c r="BG175">
        <v>0</v>
      </c>
      <c r="BH175">
        <v>12</v>
      </c>
      <c r="BI175" s="1">
        <v>43356</v>
      </c>
      <c r="BJ175">
        <v>11</v>
      </c>
      <c r="BK175">
        <v>10</v>
      </c>
      <c r="BL175">
        <v>1</v>
      </c>
      <c r="BM175">
        <v>60</v>
      </c>
      <c r="BN175">
        <v>1</v>
      </c>
      <c r="BO175">
        <v>0</v>
      </c>
      <c r="BP175">
        <v>60</v>
      </c>
      <c r="BQ175" s="1">
        <v>43076</v>
      </c>
      <c r="BR175">
        <v>6</v>
      </c>
      <c r="BS175">
        <v>4</v>
      </c>
      <c r="BT175">
        <v>2</v>
      </c>
      <c r="BU175">
        <v>56</v>
      </c>
      <c r="BV175">
        <v>1</v>
      </c>
      <c r="BW175">
        <v>0</v>
      </c>
      <c r="BX175">
        <v>56</v>
      </c>
      <c r="BY175">
        <v>35.332999999999998</v>
      </c>
      <c r="CA175" t="s">
        <v>1010</v>
      </c>
      <c r="CB175" t="s">
        <v>1011</v>
      </c>
      <c r="CC175">
        <v>41041</v>
      </c>
      <c r="CD175">
        <v>340</v>
      </c>
      <c r="CE175">
        <v>6068452131</v>
      </c>
      <c r="CF175" t="s">
        <v>100</v>
      </c>
      <c r="CG175" t="s">
        <v>101</v>
      </c>
      <c r="CH175" s="1">
        <v>33541</v>
      </c>
      <c r="CI175" t="s">
        <v>101</v>
      </c>
      <c r="CJ175" t="s">
        <v>102</v>
      </c>
      <c r="CK175" t="s">
        <v>101</v>
      </c>
      <c r="CL175" t="s">
        <v>104</v>
      </c>
      <c r="CM175" t="s">
        <v>1007</v>
      </c>
      <c r="CN175">
        <v>92</v>
      </c>
      <c r="CO175" s="1">
        <v>44621</v>
      </c>
      <c r="CP175" s="1"/>
      <c r="CV175"/>
    </row>
    <row r="176" spans="1:104" x14ac:dyDescent="0.25">
      <c r="A176" t="s">
        <v>260</v>
      </c>
      <c r="B176" s="18" t="s">
        <v>1532</v>
      </c>
      <c r="C176" s="18">
        <v>185304</v>
      </c>
      <c r="D176" t="s">
        <v>974</v>
      </c>
      <c r="E176" t="s">
        <v>502</v>
      </c>
      <c r="F176" t="s">
        <v>194</v>
      </c>
      <c r="G176" t="s">
        <v>1546</v>
      </c>
      <c r="H176">
        <v>46.9</v>
      </c>
      <c r="I176" t="s">
        <v>99</v>
      </c>
      <c r="K176" t="s">
        <v>101</v>
      </c>
      <c r="L176" t="s">
        <v>106</v>
      </c>
      <c r="M176">
        <v>5</v>
      </c>
      <c r="N176">
        <v>4</v>
      </c>
      <c r="O176">
        <v>4</v>
      </c>
      <c r="P176">
        <v>5</v>
      </c>
      <c r="Q176">
        <v>5</v>
      </c>
      <c r="R176">
        <v>5</v>
      </c>
      <c r="S176">
        <v>4</v>
      </c>
      <c r="U176" s="8">
        <v>4.3392099999999996</v>
      </c>
      <c r="V176" s="8">
        <v>0.87992000000000004</v>
      </c>
      <c r="W176">
        <v>55.4</v>
      </c>
      <c r="X176">
        <v>1.0079899999999999</v>
      </c>
      <c r="Y176">
        <v>1.88792</v>
      </c>
      <c r="Z176">
        <v>3.9996900000000002</v>
      </c>
      <c r="AA176">
        <v>0.47236</v>
      </c>
      <c r="AB176">
        <v>8.8069999999999996E-2</v>
      </c>
      <c r="AD176">
        <v>2.4512900000000002</v>
      </c>
      <c r="AE176">
        <v>36.4</v>
      </c>
      <c r="AG176">
        <v>1</v>
      </c>
      <c r="AJ176">
        <v>2.0982699999999999</v>
      </c>
      <c r="AK176">
        <v>0.77466000000000002</v>
      </c>
      <c r="AL176">
        <v>0.37680000000000002</v>
      </c>
      <c r="AM176">
        <v>3.24973</v>
      </c>
      <c r="AN176">
        <v>2.3916599999999999</v>
      </c>
      <c r="AO176">
        <v>0.95713000000000004</v>
      </c>
      <c r="AP176">
        <v>0.87455000000000005</v>
      </c>
      <c r="AQ176">
        <v>4.2157900000000001</v>
      </c>
      <c r="AS176">
        <v>0</v>
      </c>
      <c r="AT176">
        <v>0</v>
      </c>
      <c r="AU176">
        <v>0</v>
      </c>
      <c r="AV176">
        <v>1</v>
      </c>
      <c r="AW176" s="4">
        <v>650</v>
      </c>
      <c r="AX176">
        <v>0</v>
      </c>
      <c r="AY176">
        <v>1</v>
      </c>
      <c r="BA176" s="1">
        <v>43735</v>
      </c>
      <c r="BB176">
        <v>3</v>
      </c>
      <c r="BC176">
        <v>3</v>
      </c>
      <c r="BD176">
        <v>0</v>
      </c>
      <c r="BE176">
        <v>12</v>
      </c>
      <c r="BF176">
        <v>1</v>
      </c>
      <c r="BG176">
        <v>0</v>
      </c>
      <c r="BH176">
        <v>12</v>
      </c>
      <c r="BI176" s="1">
        <v>43350</v>
      </c>
      <c r="BJ176">
        <v>1</v>
      </c>
      <c r="BK176">
        <v>1</v>
      </c>
      <c r="BL176">
        <v>0</v>
      </c>
      <c r="BM176">
        <v>4</v>
      </c>
      <c r="BN176">
        <v>1</v>
      </c>
      <c r="BO176">
        <v>0</v>
      </c>
      <c r="BP176">
        <v>4</v>
      </c>
      <c r="BQ176" s="1">
        <v>42941</v>
      </c>
      <c r="BR176">
        <v>2</v>
      </c>
      <c r="BS176">
        <v>2</v>
      </c>
      <c r="BT176">
        <v>0</v>
      </c>
      <c r="BU176">
        <v>8</v>
      </c>
      <c r="BV176">
        <v>1</v>
      </c>
      <c r="BW176">
        <v>0</v>
      </c>
      <c r="BX176">
        <v>8</v>
      </c>
      <c r="BY176">
        <v>8.6669999999999998</v>
      </c>
      <c r="CA176" t="s">
        <v>976</v>
      </c>
      <c r="CB176" t="s">
        <v>977</v>
      </c>
      <c r="CC176">
        <v>41653</v>
      </c>
      <c r="CD176">
        <v>350</v>
      </c>
      <c r="CE176">
        <v>6068862378</v>
      </c>
      <c r="CF176" t="s">
        <v>100</v>
      </c>
      <c r="CG176" t="s">
        <v>101</v>
      </c>
      <c r="CH176" s="1">
        <v>33604</v>
      </c>
      <c r="CI176" t="s">
        <v>101</v>
      </c>
      <c r="CJ176" t="s">
        <v>102</v>
      </c>
      <c r="CK176" t="s">
        <v>101</v>
      </c>
      <c r="CL176" t="s">
        <v>104</v>
      </c>
      <c r="CM176" t="s">
        <v>975</v>
      </c>
      <c r="CN176">
        <v>56</v>
      </c>
      <c r="CO176" s="1">
        <v>44621</v>
      </c>
      <c r="CP176" s="1"/>
      <c r="CV176"/>
    </row>
    <row r="177" spans="1:104" x14ac:dyDescent="0.25">
      <c r="A177" t="s">
        <v>260</v>
      </c>
      <c r="B177" s="18" t="s">
        <v>1532</v>
      </c>
      <c r="C177" s="18">
        <v>185316</v>
      </c>
      <c r="D177" t="s">
        <v>1016</v>
      </c>
      <c r="E177" t="s">
        <v>213</v>
      </c>
      <c r="F177" t="s">
        <v>1018</v>
      </c>
      <c r="G177" t="s">
        <v>1546</v>
      </c>
      <c r="H177">
        <v>85.2</v>
      </c>
      <c r="I177" t="s">
        <v>99</v>
      </c>
      <c r="K177" t="s">
        <v>102</v>
      </c>
      <c r="L177" t="s">
        <v>106</v>
      </c>
      <c r="M177">
        <v>2</v>
      </c>
      <c r="N177">
        <v>3</v>
      </c>
      <c r="O177">
        <v>2</v>
      </c>
      <c r="P177">
        <v>2</v>
      </c>
      <c r="Q177">
        <v>1</v>
      </c>
      <c r="R177">
        <v>2</v>
      </c>
      <c r="S177">
        <v>3</v>
      </c>
      <c r="U177" s="8">
        <v>3.0653000000000001</v>
      </c>
      <c r="V177" s="8">
        <v>0.53269</v>
      </c>
      <c r="W177">
        <v>68.3</v>
      </c>
      <c r="X177">
        <v>0.41933999999999999</v>
      </c>
      <c r="Y177">
        <v>0.95204</v>
      </c>
      <c r="Z177">
        <v>2.51363</v>
      </c>
      <c r="AA177">
        <v>0.2399</v>
      </c>
      <c r="AB177">
        <v>3.1739999999999997E-2</v>
      </c>
      <c r="AD177">
        <v>2.1132599999999999</v>
      </c>
      <c r="AE177">
        <v>76.5</v>
      </c>
      <c r="AG177">
        <v>1</v>
      </c>
      <c r="AJ177">
        <v>1.94008</v>
      </c>
      <c r="AK177">
        <v>0.73426000000000002</v>
      </c>
      <c r="AL177">
        <v>0.34978999999999999</v>
      </c>
      <c r="AM177">
        <v>3.02413</v>
      </c>
      <c r="AN177">
        <v>2.2299799999999999</v>
      </c>
      <c r="AO177">
        <v>0.42009000000000002</v>
      </c>
      <c r="AP177">
        <v>0.57032000000000005</v>
      </c>
      <c r="AQ177">
        <v>3.2002799999999998</v>
      </c>
      <c r="AS177">
        <v>4</v>
      </c>
      <c r="AT177">
        <v>1</v>
      </c>
      <c r="AU177">
        <v>0</v>
      </c>
      <c r="AV177">
        <v>0</v>
      </c>
      <c r="AW177" s="4">
        <v>0</v>
      </c>
      <c r="AX177">
        <v>0</v>
      </c>
      <c r="AY177">
        <v>0</v>
      </c>
      <c r="BA177" s="1">
        <v>43721</v>
      </c>
      <c r="BB177">
        <v>8</v>
      </c>
      <c r="BC177">
        <v>8</v>
      </c>
      <c r="BD177">
        <v>1</v>
      </c>
      <c r="BE177">
        <v>44</v>
      </c>
      <c r="BF177">
        <v>1</v>
      </c>
      <c r="BG177">
        <v>0</v>
      </c>
      <c r="BH177">
        <v>44</v>
      </c>
      <c r="BI177" s="1">
        <v>43266</v>
      </c>
      <c r="BJ177">
        <v>10</v>
      </c>
      <c r="BK177">
        <v>6</v>
      </c>
      <c r="BL177">
        <v>4</v>
      </c>
      <c r="BM177">
        <v>52</v>
      </c>
      <c r="BN177">
        <v>1</v>
      </c>
      <c r="BO177">
        <v>0</v>
      </c>
      <c r="BP177">
        <v>52</v>
      </c>
      <c r="BQ177" s="1">
        <v>42859</v>
      </c>
      <c r="BR177">
        <v>12</v>
      </c>
      <c r="BS177">
        <v>9</v>
      </c>
      <c r="BT177">
        <v>3</v>
      </c>
      <c r="BU177">
        <v>52</v>
      </c>
      <c r="BV177">
        <v>1</v>
      </c>
      <c r="BW177">
        <v>0</v>
      </c>
      <c r="BX177">
        <v>52</v>
      </c>
      <c r="BY177">
        <v>48</v>
      </c>
      <c r="CA177" t="s">
        <v>1019</v>
      </c>
      <c r="CB177" t="s">
        <v>1020</v>
      </c>
      <c r="CC177">
        <v>42445</v>
      </c>
      <c r="CD177">
        <v>160</v>
      </c>
      <c r="CE177">
        <v>2703653541</v>
      </c>
      <c r="CF177" t="s">
        <v>100</v>
      </c>
      <c r="CG177" t="s">
        <v>101</v>
      </c>
      <c r="CH177" s="1">
        <v>33635</v>
      </c>
      <c r="CI177" t="s">
        <v>101</v>
      </c>
      <c r="CJ177" t="s">
        <v>102</v>
      </c>
      <c r="CK177" t="s">
        <v>101</v>
      </c>
      <c r="CL177" t="s">
        <v>104</v>
      </c>
      <c r="CM177" t="s">
        <v>1017</v>
      </c>
      <c r="CN177">
        <v>104</v>
      </c>
      <c r="CO177" s="1">
        <v>44621</v>
      </c>
      <c r="CP177" s="1"/>
      <c r="CV177"/>
    </row>
    <row r="178" spans="1:104" x14ac:dyDescent="0.25">
      <c r="A178" t="s">
        <v>260</v>
      </c>
      <c r="B178" s="18" t="s">
        <v>1532</v>
      </c>
      <c r="C178" s="18">
        <v>185227</v>
      </c>
      <c r="D178" t="s">
        <v>717</v>
      </c>
      <c r="E178" t="s">
        <v>565</v>
      </c>
      <c r="F178" t="s">
        <v>566</v>
      </c>
      <c r="G178" t="s">
        <v>1546</v>
      </c>
      <c r="H178">
        <v>81.900000000000006</v>
      </c>
      <c r="I178" t="s">
        <v>99</v>
      </c>
      <c r="K178" t="s">
        <v>101</v>
      </c>
      <c r="L178" t="s">
        <v>106</v>
      </c>
      <c r="M178">
        <v>1</v>
      </c>
      <c r="N178">
        <v>5</v>
      </c>
      <c r="O178">
        <v>1</v>
      </c>
      <c r="P178">
        <v>1</v>
      </c>
      <c r="Q178">
        <v>1</v>
      </c>
      <c r="R178">
        <v>1</v>
      </c>
      <c r="S178">
        <v>5</v>
      </c>
      <c r="U178" s="8">
        <v>5.3827800000000003</v>
      </c>
      <c r="V178" s="8">
        <v>1.2258500000000001</v>
      </c>
      <c r="X178">
        <v>1.3622300000000001</v>
      </c>
      <c r="Y178">
        <v>2.5880800000000002</v>
      </c>
      <c r="Z178">
        <v>4.5153299999999996</v>
      </c>
      <c r="AA178">
        <v>0.61528000000000005</v>
      </c>
      <c r="AB178">
        <v>7.0540000000000005E-2</v>
      </c>
      <c r="AC178">
        <v>6</v>
      </c>
      <c r="AD178">
        <v>2.7947000000000002</v>
      </c>
      <c r="AF178">
        <v>6</v>
      </c>
      <c r="AG178">
        <v>6</v>
      </c>
      <c r="AJ178">
        <v>2.3481299999999998</v>
      </c>
      <c r="AK178">
        <v>0.75802999999999998</v>
      </c>
      <c r="AL178">
        <v>0.37262000000000001</v>
      </c>
      <c r="AM178">
        <v>3.47879</v>
      </c>
      <c r="AN178">
        <v>2.4365700000000001</v>
      </c>
      <c r="AO178">
        <v>1.3218700000000001</v>
      </c>
      <c r="AP178">
        <v>1.23203</v>
      </c>
      <c r="AQ178">
        <v>4.8853400000000002</v>
      </c>
      <c r="AS178">
        <v>0</v>
      </c>
      <c r="AT178">
        <v>2</v>
      </c>
      <c r="AU178">
        <v>1</v>
      </c>
      <c r="AV178">
        <v>3</v>
      </c>
      <c r="AW178" s="4">
        <v>212196.5</v>
      </c>
      <c r="AX178">
        <v>1</v>
      </c>
      <c r="AY178">
        <v>4</v>
      </c>
      <c r="BA178" s="1">
        <v>43693</v>
      </c>
      <c r="BB178">
        <v>10</v>
      </c>
      <c r="BC178">
        <v>4</v>
      </c>
      <c r="BD178">
        <v>6</v>
      </c>
      <c r="BE178">
        <v>233</v>
      </c>
      <c r="BF178">
        <v>1</v>
      </c>
      <c r="BG178">
        <v>0</v>
      </c>
      <c r="BH178">
        <v>233</v>
      </c>
      <c r="BI178" s="1">
        <v>43238</v>
      </c>
      <c r="BJ178">
        <v>1</v>
      </c>
      <c r="BK178">
        <v>0</v>
      </c>
      <c r="BL178">
        <v>0</v>
      </c>
      <c r="BM178">
        <v>4</v>
      </c>
      <c r="BN178">
        <v>0</v>
      </c>
      <c r="BO178">
        <v>0</v>
      </c>
      <c r="BP178">
        <v>4</v>
      </c>
      <c r="BQ178" s="1">
        <v>42824</v>
      </c>
      <c r="BR178">
        <v>2</v>
      </c>
      <c r="BS178">
        <v>2</v>
      </c>
      <c r="BT178">
        <v>0</v>
      </c>
      <c r="BU178">
        <v>12</v>
      </c>
      <c r="BV178">
        <v>1</v>
      </c>
      <c r="BW178">
        <v>0</v>
      </c>
      <c r="BX178">
        <v>12</v>
      </c>
      <c r="BY178">
        <v>119.833</v>
      </c>
      <c r="CA178" t="s">
        <v>719</v>
      </c>
      <c r="CB178" t="s">
        <v>720</v>
      </c>
      <c r="CC178">
        <v>42001</v>
      </c>
      <c r="CD178">
        <v>720</v>
      </c>
      <c r="CE178">
        <v>2704426884</v>
      </c>
      <c r="CF178" t="s">
        <v>100</v>
      </c>
      <c r="CG178" t="s">
        <v>101</v>
      </c>
      <c r="CH178" s="1">
        <v>33214</v>
      </c>
      <c r="CI178" t="s">
        <v>101</v>
      </c>
      <c r="CJ178" t="s">
        <v>102</v>
      </c>
      <c r="CK178" t="s">
        <v>101</v>
      </c>
      <c r="CL178" t="s">
        <v>104</v>
      </c>
      <c r="CM178" t="s">
        <v>718</v>
      </c>
      <c r="CN178">
        <v>108</v>
      </c>
      <c r="CO178" s="1">
        <v>44621</v>
      </c>
      <c r="CP178" s="1"/>
      <c r="CV178"/>
    </row>
    <row r="179" spans="1:104" x14ac:dyDescent="0.25">
      <c r="A179" t="s">
        <v>260</v>
      </c>
      <c r="B179" s="18" t="s">
        <v>1532</v>
      </c>
      <c r="C179" s="18">
        <v>185483</v>
      </c>
      <c r="D179" t="s">
        <v>1477</v>
      </c>
      <c r="E179" t="s">
        <v>599</v>
      </c>
      <c r="F179" t="s">
        <v>221</v>
      </c>
      <c r="G179" t="s">
        <v>1548</v>
      </c>
      <c r="H179">
        <v>38.4</v>
      </c>
      <c r="I179" t="s">
        <v>150</v>
      </c>
      <c r="K179" t="s">
        <v>101</v>
      </c>
      <c r="L179" t="s">
        <v>103</v>
      </c>
      <c r="M179">
        <v>5</v>
      </c>
      <c r="N179">
        <v>5</v>
      </c>
      <c r="O179">
        <v>5</v>
      </c>
      <c r="P179">
        <v>3</v>
      </c>
      <c r="Q179">
        <v>3</v>
      </c>
      <c r="S179">
        <v>5</v>
      </c>
      <c r="U179" s="8">
        <v>6.5767600000000002</v>
      </c>
      <c r="V179" s="8">
        <v>1.9382999999999999</v>
      </c>
      <c r="W179">
        <v>58.1</v>
      </c>
      <c r="X179">
        <v>1.32718</v>
      </c>
      <c r="Y179">
        <v>3.2654800000000002</v>
      </c>
      <c r="Z179">
        <v>5.4969999999999999</v>
      </c>
      <c r="AA179">
        <v>1.07883</v>
      </c>
      <c r="AB179">
        <v>2.0480000000000002E-2</v>
      </c>
      <c r="AD179">
        <v>3.31128</v>
      </c>
      <c r="AE179">
        <v>50</v>
      </c>
      <c r="AG179">
        <v>6</v>
      </c>
      <c r="AJ179">
        <v>2.11348</v>
      </c>
      <c r="AK179">
        <v>0.67725999999999997</v>
      </c>
      <c r="AL179">
        <v>0.28362999999999999</v>
      </c>
      <c r="AM179">
        <v>3.0743800000000001</v>
      </c>
      <c r="AN179">
        <v>3.2074699999999998</v>
      </c>
      <c r="AO179">
        <v>1.4414400000000001</v>
      </c>
      <c r="AP179">
        <v>2.55931</v>
      </c>
      <c r="AQ179">
        <v>6.7541500000000001</v>
      </c>
      <c r="AS179">
        <v>0</v>
      </c>
      <c r="AT179">
        <v>0</v>
      </c>
      <c r="AU179">
        <v>0</v>
      </c>
      <c r="AV179">
        <v>0</v>
      </c>
      <c r="AW179" s="4">
        <v>0</v>
      </c>
      <c r="AX179">
        <v>0</v>
      </c>
      <c r="AY179">
        <v>0</v>
      </c>
      <c r="BA179" s="1">
        <v>43756</v>
      </c>
      <c r="BB179">
        <v>3</v>
      </c>
      <c r="BC179">
        <v>3</v>
      </c>
      <c r="BD179">
        <v>1</v>
      </c>
      <c r="BE179">
        <v>16</v>
      </c>
      <c r="BF179">
        <v>1</v>
      </c>
      <c r="BG179">
        <v>0</v>
      </c>
      <c r="BH179">
        <v>16</v>
      </c>
      <c r="BI179" s="1">
        <v>43307</v>
      </c>
      <c r="BJ179">
        <v>0</v>
      </c>
      <c r="BK179">
        <v>0</v>
      </c>
      <c r="BL179">
        <v>0</v>
      </c>
      <c r="BM179">
        <v>0</v>
      </c>
      <c r="BN179">
        <v>0</v>
      </c>
      <c r="BO179">
        <v>0</v>
      </c>
      <c r="BP179">
        <v>0</v>
      </c>
      <c r="BQ179" s="1">
        <v>42880</v>
      </c>
      <c r="BR179">
        <v>0</v>
      </c>
      <c r="BS179">
        <v>0</v>
      </c>
      <c r="BT179">
        <v>0</v>
      </c>
      <c r="BU179">
        <v>0</v>
      </c>
      <c r="BV179">
        <v>0</v>
      </c>
      <c r="BW179">
        <v>0</v>
      </c>
      <c r="BX179">
        <v>0</v>
      </c>
      <c r="BY179">
        <v>8</v>
      </c>
      <c r="CA179" t="s">
        <v>723</v>
      </c>
      <c r="CB179" t="s">
        <v>1478</v>
      </c>
      <c r="CC179">
        <v>40160</v>
      </c>
      <c r="CD179">
        <v>460</v>
      </c>
      <c r="CE179">
        <v>2703526700</v>
      </c>
      <c r="CF179" t="s">
        <v>100</v>
      </c>
      <c r="CG179" t="s">
        <v>101</v>
      </c>
      <c r="CH179" s="1">
        <v>42880</v>
      </c>
      <c r="CI179" t="s">
        <v>101</v>
      </c>
      <c r="CJ179" t="s">
        <v>102</v>
      </c>
      <c r="CK179" t="s">
        <v>101</v>
      </c>
      <c r="CL179" t="s">
        <v>104</v>
      </c>
      <c r="CM179" t="s">
        <v>1443</v>
      </c>
      <c r="CN179">
        <v>120</v>
      </c>
      <c r="CO179" s="1">
        <v>44621</v>
      </c>
      <c r="CP179" s="1"/>
      <c r="CV179"/>
      <c r="CW179">
        <v>2</v>
      </c>
    </row>
    <row r="180" spans="1:104" x14ac:dyDescent="0.25">
      <c r="A180" t="s">
        <v>260</v>
      </c>
      <c r="B180" s="18" t="s">
        <v>1532</v>
      </c>
      <c r="C180" s="18">
        <v>185124</v>
      </c>
      <c r="D180" t="s">
        <v>413</v>
      </c>
      <c r="E180" t="s">
        <v>415</v>
      </c>
      <c r="F180" t="s">
        <v>226</v>
      </c>
      <c r="G180" t="s">
        <v>1547</v>
      </c>
      <c r="H180">
        <v>138.30000000000001</v>
      </c>
      <c r="I180" t="s">
        <v>113</v>
      </c>
      <c r="K180" t="s">
        <v>101</v>
      </c>
      <c r="L180" t="s">
        <v>106</v>
      </c>
      <c r="M180">
        <v>4</v>
      </c>
      <c r="N180">
        <v>4</v>
      </c>
      <c r="O180">
        <v>4</v>
      </c>
      <c r="P180">
        <v>2</v>
      </c>
      <c r="Q180">
        <v>1</v>
      </c>
      <c r="R180">
        <v>2</v>
      </c>
      <c r="S180">
        <v>4</v>
      </c>
      <c r="U180" s="8">
        <v>4.3986999999999998</v>
      </c>
      <c r="V180" s="8">
        <v>0.78517999999999999</v>
      </c>
      <c r="W180">
        <v>57.5</v>
      </c>
      <c r="X180">
        <v>0.71133000000000002</v>
      </c>
      <c r="Y180">
        <v>1.49651</v>
      </c>
      <c r="Z180">
        <v>4.0100199999999999</v>
      </c>
      <c r="AA180">
        <v>0.47552</v>
      </c>
      <c r="AB180">
        <v>1.6049999999999998E-2</v>
      </c>
      <c r="AD180">
        <v>2.90219</v>
      </c>
      <c r="AE180">
        <v>50</v>
      </c>
      <c r="AG180">
        <v>5</v>
      </c>
      <c r="AJ180">
        <v>2.2156400000000001</v>
      </c>
      <c r="AK180">
        <v>0.68493000000000004</v>
      </c>
      <c r="AL180">
        <v>0.31329000000000001</v>
      </c>
      <c r="AM180">
        <v>3.2138499999999999</v>
      </c>
      <c r="AN180">
        <v>2.6816</v>
      </c>
      <c r="AO180">
        <v>0.76392000000000004</v>
      </c>
      <c r="AP180">
        <v>0.93861000000000006</v>
      </c>
      <c r="AQ180">
        <v>4.3212999999999999</v>
      </c>
      <c r="AS180">
        <v>1</v>
      </c>
      <c r="AT180">
        <v>2</v>
      </c>
      <c r="AU180">
        <v>0</v>
      </c>
      <c r="AV180">
        <v>1</v>
      </c>
      <c r="AW180" s="4">
        <v>650</v>
      </c>
      <c r="AX180">
        <v>0</v>
      </c>
      <c r="AY180">
        <v>1</v>
      </c>
      <c r="BA180" s="1">
        <v>43903</v>
      </c>
      <c r="BB180">
        <v>3</v>
      </c>
      <c r="BC180">
        <v>3</v>
      </c>
      <c r="BD180">
        <v>0</v>
      </c>
      <c r="BE180">
        <v>12</v>
      </c>
      <c r="BF180">
        <v>1</v>
      </c>
      <c r="BG180">
        <v>0</v>
      </c>
      <c r="BH180">
        <v>12</v>
      </c>
      <c r="BI180" s="1">
        <v>43469</v>
      </c>
      <c r="BJ180">
        <v>8</v>
      </c>
      <c r="BK180">
        <v>7</v>
      </c>
      <c r="BL180">
        <v>1</v>
      </c>
      <c r="BM180">
        <v>32</v>
      </c>
      <c r="BN180">
        <v>1</v>
      </c>
      <c r="BO180">
        <v>0</v>
      </c>
      <c r="BP180">
        <v>32</v>
      </c>
      <c r="BQ180" s="1">
        <v>43041</v>
      </c>
      <c r="BR180">
        <v>3</v>
      </c>
      <c r="BS180">
        <v>0</v>
      </c>
      <c r="BT180">
        <v>3</v>
      </c>
      <c r="BU180">
        <v>12</v>
      </c>
      <c r="BV180">
        <v>0</v>
      </c>
      <c r="BW180">
        <v>0</v>
      </c>
      <c r="BX180">
        <v>12</v>
      </c>
      <c r="BY180">
        <v>18.667000000000002</v>
      </c>
      <c r="CA180" t="s">
        <v>416</v>
      </c>
      <c r="CB180" t="s">
        <v>417</v>
      </c>
      <c r="CC180">
        <v>42420</v>
      </c>
      <c r="CD180">
        <v>500</v>
      </c>
      <c r="CE180">
        <v>2708266436</v>
      </c>
      <c r="CF180" t="s">
        <v>100</v>
      </c>
      <c r="CG180" t="s">
        <v>101</v>
      </c>
      <c r="CH180" s="1">
        <v>26785</v>
      </c>
      <c r="CI180" t="s">
        <v>101</v>
      </c>
      <c r="CJ180" t="s">
        <v>101</v>
      </c>
      <c r="CK180" t="s">
        <v>101</v>
      </c>
      <c r="CL180" t="s">
        <v>104</v>
      </c>
      <c r="CM180" t="s">
        <v>414</v>
      </c>
      <c r="CN180">
        <v>222</v>
      </c>
      <c r="CO180" s="1">
        <v>44621</v>
      </c>
      <c r="CP180" s="1"/>
      <c r="CV180"/>
    </row>
    <row r="181" spans="1:104" x14ac:dyDescent="0.25">
      <c r="A181" t="s">
        <v>260</v>
      </c>
      <c r="B181" s="18" t="s">
        <v>1532</v>
      </c>
      <c r="C181" s="18">
        <v>185291</v>
      </c>
      <c r="D181" t="s">
        <v>940</v>
      </c>
      <c r="E181" t="s">
        <v>942</v>
      </c>
      <c r="F181" t="s">
        <v>246</v>
      </c>
      <c r="G181" t="s">
        <v>1547</v>
      </c>
      <c r="H181">
        <v>44.2</v>
      </c>
      <c r="I181" t="s">
        <v>113</v>
      </c>
      <c r="K181" t="s">
        <v>101</v>
      </c>
      <c r="L181" t="s">
        <v>106</v>
      </c>
      <c r="M181">
        <v>5</v>
      </c>
      <c r="N181">
        <v>4</v>
      </c>
      <c r="O181">
        <v>5</v>
      </c>
      <c r="P181">
        <v>4</v>
      </c>
      <c r="Q181">
        <v>4</v>
      </c>
      <c r="S181">
        <v>4</v>
      </c>
      <c r="U181" s="8">
        <v>4.1325700000000003</v>
      </c>
      <c r="V181" s="8">
        <v>0.80164000000000002</v>
      </c>
      <c r="W181">
        <v>40.700000000000003</v>
      </c>
      <c r="X181">
        <v>0.69128999999999996</v>
      </c>
      <c r="Y181">
        <v>1.49292</v>
      </c>
      <c r="Z181">
        <v>3.6375299999999999</v>
      </c>
      <c r="AA181">
        <v>0.49781999999999998</v>
      </c>
      <c r="AB181">
        <v>3.2870000000000003E-2</v>
      </c>
      <c r="AD181">
        <v>2.6396500000000001</v>
      </c>
      <c r="AE181">
        <v>40</v>
      </c>
      <c r="AG181">
        <v>2</v>
      </c>
      <c r="AJ181">
        <v>2.11897</v>
      </c>
      <c r="AK181">
        <v>0.74916000000000005</v>
      </c>
      <c r="AL181">
        <v>0.36173</v>
      </c>
      <c r="AM181">
        <v>3.22986</v>
      </c>
      <c r="AN181">
        <v>2.5502799999999999</v>
      </c>
      <c r="AO181">
        <v>0.67874000000000001</v>
      </c>
      <c r="AP181">
        <v>0.82994999999999997</v>
      </c>
      <c r="AQ181">
        <v>4.0397299999999996</v>
      </c>
      <c r="AS181">
        <v>0</v>
      </c>
      <c r="AT181">
        <v>0</v>
      </c>
      <c r="AU181">
        <v>0</v>
      </c>
      <c r="AV181">
        <v>3</v>
      </c>
      <c r="AW181" s="4">
        <v>3810.28</v>
      </c>
      <c r="AX181">
        <v>0</v>
      </c>
      <c r="AY181">
        <v>3</v>
      </c>
      <c r="BA181" s="1">
        <v>44439</v>
      </c>
      <c r="BB181">
        <v>0</v>
      </c>
      <c r="BC181">
        <v>0</v>
      </c>
      <c r="BD181">
        <v>0</v>
      </c>
      <c r="BE181">
        <v>0</v>
      </c>
      <c r="BF181">
        <v>0</v>
      </c>
      <c r="BG181">
        <v>0</v>
      </c>
      <c r="BH181">
        <v>0</v>
      </c>
      <c r="BI181" s="1">
        <v>43636</v>
      </c>
      <c r="BJ181">
        <v>3</v>
      </c>
      <c r="BK181">
        <v>3</v>
      </c>
      <c r="BL181">
        <v>0</v>
      </c>
      <c r="BM181">
        <v>12</v>
      </c>
      <c r="BN181">
        <v>1</v>
      </c>
      <c r="BO181">
        <v>0</v>
      </c>
      <c r="BP181">
        <v>12</v>
      </c>
      <c r="BQ181" s="1">
        <v>43182</v>
      </c>
      <c r="BR181">
        <v>4</v>
      </c>
      <c r="BS181">
        <v>4</v>
      </c>
      <c r="BT181">
        <v>0</v>
      </c>
      <c r="BU181">
        <v>24</v>
      </c>
      <c r="BV181">
        <v>1</v>
      </c>
      <c r="BW181">
        <v>0</v>
      </c>
      <c r="BX181">
        <v>24</v>
      </c>
      <c r="BY181">
        <v>8</v>
      </c>
      <c r="CA181" t="s">
        <v>943</v>
      </c>
      <c r="CB181" t="s">
        <v>944</v>
      </c>
      <c r="CC181">
        <v>42455</v>
      </c>
      <c r="CD181">
        <v>989</v>
      </c>
      <c r="CE181">
        <v>2708352533</v>
      </c>
      <c r="CF181" t="s">
        <v>100</v>
      </c>
      <c r="CG181" t="s">
        <v>101</v>
      </c>
      <c r="CH181" s="1">
        <v>33445</v>
      </c>
      <c r="CI181" t="s">
        <v>101</v>
      </c>
      <c r="CJ181" t="s">
        <v>101</v>
      </c>
      <c r="CK181" t="s">
        <v>101</v>
      </c>
      <c r="CL181" t="s">
        <v>104</v>
      </c>
      <c r="CM181" t="s">
        <v>941</v>
      </c>
      <c r="CN181">
        <v>87</v>
      </c>
      <c r="CO181" s="1">
        <v>44621</v>
      </c>
      <c r="CP181" s="1"/>
      <c r="CV181"/>
      <c r="CW181">
        <v>2</v>
      </c>
    </row>
    <row r="182" spans="1:104" x14ac:dyDescent="0.25">
      <c r="A182" t="s">
        <v>260</v>
      </c>
      <c r="B182" s="18" t="s">
        <v>1532</v>
      </c>
      <c r="C182" s="18">
        <v>185290</v>
      </c>
      <c r="D182" t="s">
        <v>936</v>
      </c>
      <c r="E182" t="s">
        <v>179</v>
      </c>
      <c r="F182" t="s">
        <v>107</v>
      </c>
      <c r="G182" t="s">
        <v>1546</v>
      </c>
      <c r="H182">
        <v>77.099999999999994</v>
      </c>
      <c r="I182" t="s">
        <v>99</v>
      </c>
      <c r="J182" t="s">
        <v>111</v>
      </c>
      <c r="K182" t="s">
        <v>102</v>
      </c>
      <c r="L182" t="s">
        <v>106</v>
      </c>
      <c r="M182">
        <v>1</v>
      </c>
      <c r="N182">
        <v>2</v>
      </c>
      <c r="O182">
        <v>1</v>
      </c>
      <c r="P182">
        <v>2</v>
      </c>
      <c r="Q182">
        <v>2</v>
      </c>
      <c r="R182">
        <v>1</v>
      </c>
      <c r="S182">
        <v>2</v>
      </c>
      <c r="U182" s="8">
        <v>3.4422700000000002</v>
      </c>
      <c r="V182" s="8">
        <v>0.39707999999999999</v>
      </c>
      <c r="W182">
        <v>70.5</v>
      </c>
      <c r="X182">
        <v>1.3581399999999999</v>
      </c>
      <c r="Y182">
        <v>1.75522</v>
      </c>
      <c r="Z182">
        <v>2.96068</v>
      </c>
      <c r="AA182">
        <v>0.34289999999999998</v>
      </c>
      <c r="AB182">
        <v>2.5149999999999999E-2</v>
      </c>
      <c r="AD182">
        <v>1.6870499999999999</v>
      </c>
      <c r="AE182">
        <v>87.5</v>
      </c>
      <c r="AG182">
        <v>2</v>
      </c>
      <c r="AJ182">
        <v>1.83802</v>
      </c>
      <c r="AK182">
        <v>0.75729999999999997</v>
      </c>
      <c r="AL182">
        <v>0.41772999999999999</v>
      </c>
      <c r="AM182">
        <v>3.0130599999999998</v>
      </c>
      <c r="AN182">
        <v>1.87907</v>
      </c>
      <c r="AO182">
        <v>1.31917</v>
      </c>
      <c r="AP182">
        <v>0.35598999999999997</v>
      </c>
      <c r="AQ182">
        <v>3.6070600000000002</v>
      </c>
      <c r="AS182">
        <v>1</v>
      </c>
      <c r="AT182">
        <v>1</v>
      </c>
      <c r="AU182">
        <v>8</v>
      </c>
      <c r="AV182">
        <v>1</v>
      </c>
      <c r="AW182" s="4">
        <v>399902.75</v>
      </c>
      <c r="AX182">
        <v>1</v>
      </c>
      <c r="AY182">
        <v>2</v>
      </c>
      <c r="BA182" s="1">
        <v>43700</v>
      </c>
      <c r="BB182">
        <v>21</v>
      </c>
      <c r="BC182">
        <v>16</v>
      </c>
      <c r="BD182">
        <v>10</v>
      </c>
      <c r="BE182">
        <v>705</v>
      </c>
      <c r="BF182">
        <v>2</v>
      </c>
      <c r="BG182">
        <v>353</v>
      </c>
      <c r="BH182">
        <v>1058</v>
      </c>
      <c r="BI182" s="1">
        <v>43244</v>
      </c>
      <c r="BJ182">
        <v>9</v>
      </c>
      <c r="BK182">
        <v>6</v>
      </c>
      <c r="BL182">
        <v>0</v>
      </c>
      <c r="BM182">
        <v>64</v>
      </c>
      <c r="BN182">
        <v>1</v>
      </c>
      <c r="BO182">
        <v>0</v>
      </c>
      <c r="BP182">
        <v>64</v>
      </c>
      <c r="BQ182" s="1">
        <v>42838</v>
      </c>
      <c r="BR182">
        <v>9</v>
      </c>
      <c r="BS182">
        <v>9</v>
      </c>
      <c r="BT182">
        <v>0</v>
      </c>
      <c r="BU182">
        <v>52</v>
      </c>
      <c r="BV182">
        <v>1</v>
      </c>
      <c r="BW182">
        <v>0</v>
      </c>
      <c r="BX182">
        <v>52</v>
      </c>
      <c r="BY182">
        <v>559</v>
      </c>
      <c r="CA182" t="s">
        <v>938</v>
      </c>
      <c r="CB182" t="s">
        <v>939</v>
      </c>
      <c r="CC182">
        <v>40219</v>
      </c>
      <c r="CD182">
        <v>550</v>
      </c>
      <c r="CE182">
        <v>5029686600</v>
      </c>
      <c r="CF182" t="s">
        <v>100</v>
      </c>
      <c r="CG182" t="s">
        <v>101</v>
      </c>
      <c r="CH182" s="1">
        <v>33482</v>
      </c>
      <c r="CI182" t="s">
        <v>101</v>
      </c>
      <c r="CJ182" t="s">
        <v>102</v>
      </c>
      <c r="CK182" t="s">
        <v>101</v>
      </c>
      <c r="CL182" t="s">
        <v>104</v>
      </c>
      <c r="CM182" t="s">
        <v>937</v>
      </c>
      <c r="CN182">
        <v>110</v>
      </c>
      <c r="CO182" s="1">
        <v>44621</v>
      </c>
      <c r="CP182" s="1"/>
      <c r="CV182"/>
    </row>
    <row r="183" spans="1:104" x14ac:dyDescent="0.25">
      <c r="A183" t="s">
        <v>260</v>
      </c>
      <c r="B183" s="18" t="s">
        <v>1532</v>
      </c>
      <c r="C183" s="18">
        <v>185438</v>
      </c>
      <c r="D183" t="s">
        <v>1344</v>
      </c>
      <c r="E183" t="s">
        <v>220</v>
      </c>
      <c r="F183" t="s">
        <v>1346</v>
      </c>
      <c r="G183" t="s">
        <v>1546</v>
      </c>
      <c r="H183">
        <v>111.8</v>
      </c>
      <c r="I183" t="s">
        <v>109</v>
      </c>
      <c r="K183" t="s">
        <v>101</v>
      </c>
      <c r="L183" t="s">
        <v>106</v>
      </c>
      <c r="M183">
        <v>4</v>
      </c>
      <c r="N183">
        <v>2</v>
      </c>
      <c r="O183">
        <v>4</v>
      </c>
      <c r="P183">
        <v>3</v>
      </c>
      <c r="Q183">
        <v>3</v>
      </c>
      <c r="R183">
        <v>3</v>
      </c>
      <c r="S183">
        <v>2</v>
      </c>
      <c r="U183" s="8">
        <v>3.3301099999999999</v>
      </c>
      <c r="V183" s="8">
        <v>0.39523000000000003</v>
      </c>
      <c r="W183">
        <v>60.5</v>
      </c>
      <c r="X183">
        <v>1.1053900000000001</v>
      </c>
      <c r="Y183">
        <v>1.5006299999999999</v>
      </c>
      <c r="Z183">
        <v>2.8195100000000002</v>
      </c>
      <c r="AA183">
        <v>0.25922000000000001</v>
      </c>
      <c r="AB183">
        <v>8.0610000000000001E-2</v>
      </c>
      <c r="AD183">
        <v>1.82948</v>
      </c>
      <c r="AE183">
        <v>53.3</v>
      </c>
      <c r="AG183">
        <v>1</v>
      </c>
      <c r="AJ183">
        <v>2.0883099999999999</v>
      </c>
      <c r="AK183">
        <v>0.82523000000000002</v>
      </c>
      <c r="AL183">
        <v>0.43906000000000001</v>
      </c>
      <c r="AM183">
        <v>3.3526099999999999</v>
      </c>
      <c r="AN183">
        <v>1.79348</v>
      </c>
      <c r="AO183">
        <v>0.98529</v>
      </c>
      <c r="AP183">
        <v>0.33711999999999998</v>
      </c>
      <c r="AQ183">
        <v>3.13611</v>
      </c>
      <c r="AS183">
        <v>1</v>
      </c>
      <c r="AT183">
        <v>2</v>
      </c>
      <c r="AU183">
        <v>1</v>
      </c>
      <c r="AV183">
        <v>0</v>
      </c>
      <c r="AW183" s="4">
        <v>0</v>
      </c>
      <c r="AX183">
        <v>0</v>
      </c>
      <c r="AY183">
        <v>0</v>
      </c>
      <c r="BA183" s="1">
        <v>43672</v>
      </c>
      <c r="BB183">
        <v>1</v>
      </c>
      <c r="BC183">
        <v>1</v>
      </c>
      <c r="BD183">
        <v>0</v>
      </c>
      <c r="BE183">
        <v>4</v>
      </c>
      <c r="BF183">
        <v>1</v>
      </c>
      <c r="BG183">
        <v>0</v>
      </c>
      <c r="BH183">
        <v>4</v>
      </c>
      <c r="BI183" s="1">
        <v>43237</v>
      </c>
      <c r="BJ183">
        <v>5</v>
      </c>
      <c r="BK183">
        <v>4</v>
      </c>
      <c r="BL183">
        <v>1</v>
      </c>
      <c r="BM183">
        <v>20</v>
      </c>
      <c r="BN183">
        <v>1</v>
      </c>
      <c r="BO183">
        <v>0</v>
      </c>
      <c r="BP183">
        <v>20</v>
      </c>
      <c r="BQ183" s="1">
        <v>42831</v>
      </c>
      <c r="BR183">
        <v>7</v>
      </c>
      <c r="BS183">
        <v>3</v>
      </c>
      <c r="BT183">
        <v>4</v>
      </c>
      <c r="BU183">
        <v>48</v>
      </c>
      <c r="BV183">
        <v>1</v>
      </c>
      <c r="BW183">
        <v>0</v>
      </c>
      <c r="BX183">
        <v>48</v>
      </c>
      <c r="BY183">
        <v>16.667000000000002</v>
      </c>
      <c r="CA183" t="s">
        <v>1347</v>
      </c>
      <c r="CB183" t="s">
        <v>1348</v>
      </c>
      <c r="CC183">
        <v>40031</v>
      </c>
      <c r="CD183">
        <v>920</v>
      </c>
      <c r="CE183">
        <v>5022223186</v>
      </c>
      <c r="CF183" t="s">
        <v>100</v>
      </c>
      <c r="CG183" t="s">
        <v>101</v>
      </c>
      <c r="CH183" s="1">
        <v>35807</v>
      </c>
      <c r="CI183" t="s">
        <v>101</v>
      </c>
      <c r="CJ183" t="s">
        <v>102</v>
      </c>
      <c r="CK183" t="s">
        <v>101</v>
      </c>
      <c r="CL183" t="s">
        <v>104</v>
      </c>
      <c r="CM183" t="s">
        <v>1345</v>
      </c>
      <c r="CN183">
        <v>120</v>
      </c>
      <c r="CO183" s="1">
        <v>44621</v>
      </c>
      <c r="CP183" s="1"/>
      <c r="CV183"/>
    </row>
    <row r="184" spans="1:104" x14ac:dyDescent="0.25">
      <c r="A184" t="s">
        <v>260</v>
      </c>
      <c r="B184" s="18" t="s">
        <v>1532</v>
      </c>
      <c r="C184" s="18">
        <v>185254</v>
      </c>
      <c r="D184" t="s">
        <v>808</v>
      </c>
      <c r="E184" t="s">
        <v>810</v>
      </c>
      <c r="F184" t="s">
        <v>811</v>
      </c>
      <c r="G184" t="s">
        <v>1546</v>
      </c>
      <c r="H184">
        <v>88.3</v>
      </c>
      <c r="I184" t="s">
        <v>127</v>
      </c>
      <c r="K184" t="s">
        <v>101</v>
      </c>
      <c r="L184" t="s">
        <v>103</v>
      </c>
      <c r="M184">
        <v>1</v>
      </c>
      <c r="N184">
        <v>1</v>
      </c>
      <c r="O184">
        <v>3</v>
      </c>
      <c r="P184">
        <v>1</v>
      </c>
      <c r="Q184">
        <v>1</v>
      </c>
      <c r="R184">
        <v>1</v>
      </c>
      <c r="S184">
        <v>1</v>
      </c>
      <c r="U184" s="8">
        <v>3.0042900000000001</v>
      </c>
      <c r="V184" s="8">
        <v>0.33742</v>
      </c>
      <c r="W184">
        <v>66.7</v>
      </c>
      <c r="X184">
        <v>0.79044999999999999</v>
      </c>
      <c r="Y184">
        <v>1.1278699999999999</v>
      </c>
      <c r="Z184">
        <v>2.6253500000000001</v>
      </c>
      <c r="AA184">
        <v>0.15761</v>
      </c>
      <c r="AB184">
        <v>6.5079999999999999E-2</v>
      </c>
      <c r="AD184">
        <v>1.87642</v>
      </c>
      <c r="AE184">
        <v>60</v>
      </c>
      <c r="AG184">
        <v>0</v>
      </c>
      <c r="AJ184">
        <v>2.2682099999999998</v>
      </c>
      <c r="AK184">
        <v>0.88807000000000003</v>
      </c>
      <c r="AL184">
        <v>0.48862</v>
      </c>
      <c r="AM184">
        <v>3.6448999999999998</v>
      </c>
      <c r="AN184">
        <v>1.6936100000000001</v>
      </c>
      <c r="AO184">
        <v>0.65471999999999997</v>
      </c>
      <c r="AP184">
        <v>0.25861000000000001</v>
      </c>
      <c r="AQ184">
        <v>2.6023900000000002</v>
      </c>
      <c r="AS184">
        <v>4</v>
      </c>
      <c r="AT184">
        <v>2</v>
      </c>
      <c r="AU184">
        <v>3</v>
      </c>
      <c r="AV184">
        <v>1</v>
      </c>
      <c r="AW184" s="4">
        <v>3250</v>
      </c>
      <c r="AX184">
        <v>0</v>
      </c>
      <c r="AY184">
        <v>1</v>
      </c>
      <c r="BA184" s="1">
        <v>43685</v>
      </c>
      <c r="BB184">
        <v>5</v>
      </c>
      <c r="BC184">
        <v>5</v>
      </c>
      <c r="BD184">
        <v>0</v>
      </c>
      <c r="BE184">
        <v>28</v>
      </c>
      <c r="BF184">
        <v>1</v>
      </c>
      <c r="BG184">
        <v>0</v>
      </c>
      <c r="BH184">
        <v>28</v>
      </c>
      <c r="BI184" s="1">
        <v>43279</v>
      </c>
      <c r="BJ184">
        <v>4</v>
      </c>
      <c r="BK184">
        <v>1</v>
      </c>
      <c r="BL184">
        <v>3</v>
      </c>
      <c r="BM184">
        <v>36</v>
      </c>
      <c r="BN184">
        <v>1</v>
      </c>
      <c r="BO184">
        <v>0</v>
      </c>
      <c r="BP184">
        <v>36</v>
      </c>
      <c r="BQ184" s="1">
        <v>42873</v>
      </c>
      <c r="BR184">
        <v>5</v>
      </c>
      <c r="BS184">
        <v>0</v>
      </c>
      <c r="BT184">
        <v>5</v>
      </c>
      <c r="BU184">
        <v>20</v>
      </c>
      <c r="BV184">
        <v>0</v>
      </c>
      <c r="BW184">
        <v>0</v>
      </c>
      <c r="BX184">
        <v>20</v>
      </c>
      <c r="BY184">
        <v>29.332999999999998</v>
      </c>
      <c r="CA184" t="s">
        <v>812</v>
      </c>
      <c r="CB184" t="s">
        <v>813</v>
      </c>
      <c r="CC184">
        <v>40360</v>
      </c>
      <c r="CD184">
        <v>50</v>
      </c>
      <c r="CE184">
        <v>6066746613</v>
      </c>
      <c r="CF184" t="s">
        <v>100</v>
      </c>
      <c r="CG184" t="s">
        <v>101</v>
      </c>
      <c r="CH184" s="1">
        <v>33327</v>
      </c>
      <c r="CI184" t="s">
        <v>101</v>
      </c>
      <c r="CJ184" t="s">
        <v>102</v>
      </c>
      <c r="CK184" t="s">
        <v>101</v>
      </c>
      <c r="CL184" t="s">
        <v>104</v>
      </c>
      <c r="CM184" t="s">
        <v>809</v>
      </c>
      <c r="CN184">
        <v>99</v>
      </c>
      <c r="CO184" s="1">
        <v>44621</v>
      </c>
      <c r="CP184" s="1"/>
      <c r="CV184"/>
    </row>
    <row r="185" spans="1:104" x14ac:dyDescent="0.25">
      <c r="A185" t="s">
        <v>260</v>
      </c>
      <c r="B185" s="18" t="s">
        <v>1532</v>
      </c>
      <c r="C185" s="18">
        <v>185306</v>
      </c>
      <c r="D185" t="s">
        <v>982</v>
      </c>
      <c r="E185" t="s">
        <v>281</v>
      </c>
      <c r="F185" t="s">
        <v>282</v>
      </c>
      <c r="G185" t="s">
        <v>1546</v>
      </c>
      <c r="H185">
        <v>78.099999999999994</v>
      </c>
      <c r="I185" t="s">
        <v>108</v>
      </c>
      <c r="K185" t="s">
        <v>101</v>
      </c>
      <c r="L185" t="s">
        <v>103</v>
      </c>
      <c r="M185">
        <v>2</v>
      </c>
      <c r="N185">
        <v>2</v>
      </c>
      <c r="O185">
        <v>2</v>
      </c>
      <c r="P185">
        <v>2</v>
      </c>
      <c r="Q185">
        <v>1</v>
      </c>
      <c r="R185">
        <v>4</v>
      </c>
      <c r="S185">
        <v>2</v>
      </c>
      <c r="U185" s="8">
        <v>3.4542999999999999</v>
      </c>
      <c r="V185" s="8">
        <v>0.43151</v>
      </c>
      <c r="W185">
        <v>60.8</v>
      </c>
      <c r="X185">
        <v>0.64154999999999995</v>
      </c>
      <c r="Y185">
        <v>1.0730599999999999</v>
      </c>
      <c r="Z185">
        <v>3.5341200000000002</v>
      </c>
      <c r="AA185">
        <v>0.14016999999999999</v>
      </c>
      <c r="AB185">
        <v>0.11519</v>
      </c>
      <c r="AD185">
        <v>2.38124</v>
      </c>
      <c r="AE185">
        <v>44.4</v>
      </c>
      <c r="AG185">
        <v>1</v>
      </c>
      <c r="AJ185">
        <v>2.15903</v>
      </c>
      <c r="AK185">
        <v>0.77537</v>
      </c>
      <c r="AL185">
        <v>0.40353</v>
      </c>
      <c r="AM185">
        <v>3.3379300000000001</v>
      </c>
      <c r="AN185">
        <v>2.25793</v>
      </c>
      <c r="AO185">
        <v>0.60862000000000005</v>
      </c>
      <c r="AP185">
        <v>0.40046999999999999</v>
      </c>
      <c r="AQ185">
        <v>3.2673800000000002</v>
      </c>
      <c r="AS185">
        <v>1</v>
      </c>
      <c r="AT185">
        <v>1</v>
      </c>
      <c r="AU185">
        <v>1</v>
      </c>
      <c r="AV185">
        <v>1</v>
      </c>
      <c r="AW185" s="4">
        <v>650</v>
      </c>
      <c r="AX185">
        <v>0</v>
      </c>
      <c r="AY185">
        <v>1</v>
      </c>
      <c r="BA185" s="1">
        <v>43868</v>
      </c>
      <c r="BB185">
        <v>4</v>
      </c>
      <c r="BC185">
        <v>3</v>
      </c>
      <c r="BD185">
        <v>0</v>
      </c>
      <c r="BE185">
        <v>16</v>
      </c>
      <c r="BF185">
        <v>1</v>
      </c>
      <c r="BG185">
        <v>0</v>
      </c>
      <c r="BH185">
        <v>16</v>
      </c>
      <c r="BI185" s="1">
        <v>43432</v>
      </c>
      <c r="BJ185">
        <v>15</v>
      </c>
      <c r="BK185">
        <v>10</v>
      </c>
      <c r="BL185">
        <v>5</v>
      </c>
      <c r="BM185">
        <v>124</v>
      </c>
      <c r="BN185">
        <v>1</v>
      </c>
      <c r="BO185">
        <v>0</v>
      </c>
      <c r="BP185">
        <v>124</v>
      </c>
      <c r="BQ185" s="1">
        <v>42999</v>
      </c>
      <c r="BR185">
        <v>6</v>
      </c>
      <c r="BS185">
        <v>4</v>
      </c>
      <c r="BT185">
        <v>2</v>
      </c>
      <c r="BU185">
        <v>24</v>
      </c>
      <c r="BV185">
        <v>1</v>
      </c>
      <c r="BW185">
        <v>0</v>
      </c>
      <c r="BX185">
        <v>24</v>
      </c>
      <c r="BY185">
        <v>53.332999999999998</v>
      </c>
      <c r="CA185" t="s">
        <v>984</v>
      </c>
      <c r="CB185" t="s">
        <v>985</v>
      </c>
      <c r="CC185">
        <v>42431</v>
      </c>
      <c r="CD185">
        <v>530</v>
      </c>
      <c r="CE185">
        <v>2708250166</v>
      </c>
      <c r="CF185" t="s">
        <v>100</v>
      </c>
      <c r="CG185" t="s">
        <v>101</v>
      </c>
      <c r="CH185" s="1">
        <v>33511</v>
      </c>
      <c r="CI185" t="s">
        <v>101</v>
      </c>
      <c r="CJ185" t="s">
        <v>102</v>
      </c>
      <c r="CK185" t="s">
        <v>101</v>
      </c>
      <c r="CL185" t="s">
        <v>104</v>
      </c>
      <c r="CM185" t="s">
        <v>983</v>
      </c>
      <c r="CN185">
        <v>110</v>
      </c>
      <c r="CO185" s="1">
        <v>44621</v>
      </c>
      <c r="CP185" s="1"/>
      <c r="CV185"/>
    </row>
    <row r="186" spans="1:104" x14ac:dyDescent="0.25">
      <c r="A186" t="s">
        <v>260</v>
      </c>
      <c r="B186" s="18" t="s">
        <v>1532</v>
      </c>
      <c r="C186" s="18">
        <v>185272</v>
      </c>
      <c r="D186" t="s">
        <v>880</v>
      </c>
      <c r="E186" t="s">
        <v>565</v>
      </c>
      <c r="F186" t="s">
        <v>566</v>
      </c>
      <c r="G186" t="s">
        <v>1546</v>
      </c>
      <c r="H186">
        <v>60.7</v>
      </c>
      <c r="I186" t="s">
        <v>99</v>
      </c>
      <c r="J186" t="s">
        <v>111</v>
      </c>
      <c r="K186" t="s">
        <v>101</v>
      </c>
      <c r="L186" t="s">
        <v>106</v>
      </c>
      <c r="M186">
        <v>1</v>
      </c>
      <c r="N186">
        <v>1</v>
      </c>
      <c r="O186">
        <v>1</v>
      </c>
      <c r="P186">
        <v>2</v>
      </c>
      <c r="Q186">
        <v>2</v>
      </c>
      <c r="R186">
        <v>2</v>
      </c>
      <c r="S186">
        <v>1</v>
      </c>
      <c r="AC186">
        <v>6</v>
      </c>
      <c r="AF186">
        <v>6</v>
      </c>
      <c r="AH186">
        <v>6</v>
      </c>
      <c r="AS186">
        <v>2</v>
      </c>
      <c r="AT186">
        <v>3</v>
      </c>
      <c r="AU186">
        <v>10</v>
      </c>
      <c r="AV186">
        <v>2</v>
      </c>
      <c r="AW186" s="4">
        <v>192505.95</v>
      </c>
      <c r="AX186">
        <v>0</v>
      </c>
      <c r="AY186">
        <v>2</v>
      </c>
      <c r="BA186" s="1">
        <v>44089</v>
      </c>
      <c r="BB186">
        <v>4</v>
      </c>
      <c r="BC186">
        <v>4</v>
      </c>
      <c r="BD186">
        <v>4</v>
      </c>
      <c r="BE186">
        <v>179</v>
      </c>
      <c r="BF186">
        <v>1</v>
      </c>
      <c r="BG186">
        <v>0</v>
      </c>
      <c r="BH186">
        <v>179</v>
      </c>
      <c r="BI186" s="1">
        <v>43657</v>
      </c>
      <c r="BJ186">
        <v>17</v>
      </c>
      <c r="BK186">
        <v>14</v>
      </c>
      <c r="BL186">
        <v>13</v>
      </c>
      <c r="BM186">
        <v>80</v>
      </c>
      <c r="BN186">
        <v>1</v>
      </c>
      <c r="BO186">
        <v>0</v>
      </c>
      <c r="BP186">
        <v>80</v>
      </c>
      <c r="BQ186" s="1">
        <v>43210</v>
      </c>
      <c r="BR186">
        <v>29</v>
      </c>
      <c r="BS186">
        <v>27</v>
      </c>
      <c r="BT186">
        <v>2</v>
      </c>
      <c r="BU186">
        <v>1603</v>
      </c>
      <c r="BV186">
        <v>1</v>
      </c>
      <c r="BW186">
        <v>0</v>
      </c>
      <c r="BX186">
        <v>1603</v>
      </c>
      <c r="BY186">
        <v>383.33300000000003</v>
      </c>
      <c r="CA186" t="s">
        <v>882</v>
      </c>
      <c r="CB186" t="s">
        <v>883</v>
      </c>
      <c r="CC186">
        <v>42001</v>
      </c>
      <c r="CD186">
        <v>720</v>
      </c>
      <c r="CE186">
        <v>2704426168</v>
      </c>
      <c r="CF186" t="s">
        <v>100</v>
      </c>
      <c r="CG186" t="s">
        <v>101</v>
      </c>
      <c r="CH186" s="1">
        <v>33400</v>
      </c>
      <c r="CI186" t="s">
        <v>101</v>
      </c>
      <c r="CJ186" t="s">
        <v>101</v>
      </c>
      <c r="CK186" t="s">
        <v>101</v>
      </c>
      <c r="CL186" t="s">
        <v>104</v>
      </c>
      <c r="CM186" t="s">
        <v>881</v>
      </c>
      <c r="CN186">
        <v>103</v>
      </c>
      <c r="CO186" s="1">
        <v>44621</v>
      </c>
      <c r="CP186" s="1"/>
      <c r="CS186">
        <v>12</v>
      </c>
      <c r="CV186"/>
      <c r="CX186">
        <v>12</v>
      </c>
      <c r="CY186">
        <v>6</v>
      </c>
      <c r="CZ186">
        <v>6</v>
      </c>
    </row>
    <row r="187" spans="1:104" x14ac:dyDescent="0.25">
      <c r="A187" t="s">
        <v>260</v>
      </c>
      <c r="B187" s="18" t="s">
        <v>1532</v>
      </c>
      <c r="C187" s="18">
        <v>185355</v>
      </c>
      <c r="D187" t="s">
        <v>1156</v>
      </c>
      <c r="E187" t="s">
        <v>131</v>
      </c>
      <c r="F187" t="s">
        <v>1158</v>
      </c>
      <c r="G187" t="s">
        <v>1546</v>
      </c>
      <c r="H187">
        <v>49.2</v>
      </c>
      <c r="I187" t="s">
        <v>108</v>
      </c>
      <c r="K187" t="s">
        <v>101</v>
      </c>
      <c r="L187" t="s">
        <v>103</v>
      </c>
      <c r="M187">
        <v>2</v>
      </c>
      <c r="N187">
        <v>1</v>
      </c>
      <c r="O187">
        <v>3</v>
      </c>
      <c r="P187">
        <v>3</v>
      </c>
      <c r="Q187">
        <v>2</v>
      </c>
      <c r="R187">
        <v>3</v>
      </c>
      <c r="S187">
        <v>1</v>
      </c>
      <c r="U187" s="8">
        <v>3.4112800000000001</v>
      </c>
      <c r="V187" s="8">
        <v>0.23591999999999999</v>
      </c>
      <c r="W187">
        <v>52.5</v>
      </c>
      <c r="X187">
        <v>1.04186</v>
      </c>
      <c r="Y187">
        <v>1.2777799999999999</v>
      </c>
      <c r="Z187">
        <v>2.9921000000000002</v>
      </c>
      <c r="AA187">
        <v>0.11165</v>
      </c>
      <c r="AB187">
        <v>0</v>
      </c>
      <c r="AD187">
        <v>2.1335000000000002</v>
      </c>
      <c r="AE187">
        <v>62.5</v>
      </c>
      <c r="AG187">
        <v>1</v>
      </c>
      <c r="AJ187">
        <v>1.99817</v>
      </c>
      <c r="AK187">
        <v>0.67410999999999999</v>
      </c>
      <c r="AL187">
        <v>0.27165</v>
      </c>
      <c r="AM187">
        <v>2.9439299999999999</v>
      </c>
      <c r="AN187">
        <v>2.1858900000000001</v>
      </c>
      <c r="AO187">
        <v>1.1368400000000001</v>
      </c>
      <c r="AP187">
        <v>0.32523999999999997</v>
      </c>
      <c r="AQ187">
        <v>3.6585200000000002</v>
      </c>
      <c r="AS187">
        <v>1</v>
      </c>
      <c r="AT187">
        <v>2</v>
      </c>
      <c r="AU187">
        <v>0</v>
      </c>
      <c r="AV187">
        <v>7</v>
      </c>
      <c r="AW187" s="4">
        <v>11387.9</v>
      </c>
      <c r="AX187">
        <v>0</v>
      </c>
      <c r="AY187">
        <v>7</v>
      </c>
      <c r="BA187" s="1">
        <v>43748</v>
      </c>
      <c r="BB187">
        <v>4</v>
      </c>
      <c r="BC187">
        <v>0</v>
      </c>
      <c r="BD187">
        <v>4</v>
      </c>
      <c r="BE187">
        <v>16</v>
      </c>
      <c r="BF187">
        <v>0</v>
      </c>
      <c r="BG187">
        <v>0</v>
      </c>
      <c r="BH187">
        <v>16</v>
      </c>
      <c r="BI187" s="1">
        <v>43350</v>
      </c>
      <c r="BJ187">
        <v>9</v>
      </c>
      <c r="BK187">
        <v>7</v>
      </c>
      <c r="BL187">
        <v>2</v>
      </c>
      <c r="BM187">
        <v>52</v>
      </c>
      <c r="BN187">
        <v>1</v>
      </c>
      <c r="BO187">
        <v>0</v>
      </c>
      <c r="BP187">
        <v>52</v>
      </c>
      <c r="BQ187" s="1">
        <v>42971</v>
      </c>
      <c r="BR187">
        <v>1</v>
      </c>
      <c r="BS187">
        <v>0</v>
      </c>
      <c r="BT187">
        <v>1</v>
      </c>
      <c r="BU187">
        <v>4</v>
      </c>
      <c r="BV187">
        <v>0</v>
      </c>
      <c r="BW187">
        <v>0</v>
      </c>
      <c r="BX187">
        <v>4</v>
      </c>
      <c r="BY187">
        <v>26</v>
      </c>
      <c r="CA187" t="s">
        <v>1159</v>
      </c>
      <c r="CB187" t="s">
        <v>1160</v>
      </c>
      <c r="CC187">
        <v>41006</v>
      </c>
      <c r="CD187">
        <v>932</v>
      </c>
      <c r="CE187">
        <v>8594722217</v>
      </c>
      <c r="CF187" t="s">
        <v>100</v>
      </c>
      <c r="CG187" t="s">
        <v>101</v>
      </c>
      <c r="CH187" s="1">
        <v>33779</v>
      </c>
      <c r="CI187" t="s">
        <v>101</v>
      </c>
      <c r="CJ187" t="s">
        <v>102</v>
      </c>
      <c r="CK187" t="s">
        <v>101</v>
      </c>
      <c r="CL187" t="s">
        <v>104</v>
      </c>
      <c r="CM187" t="s">
        <v>1157</v>
      </c>
      <c r="CN187">
        <v>60</v>
      </c>
      <c r="CO187" s="1">
        <v>44621</v>
      </c>
      <c r="CP187" s="1"/>
      <c r="CS187">
        <v>12</v>
      </c>
      <c r="CV187"/>
      <c r="CX187">
        <v>12</v>
      </c>
    </row>
    <row r="188" spans="1:104" x14ac:dyDescent="0.25">
      <c r="A188" t="s">
        <v>260</v>
      </c>
      <c r="B188" s="18" t="s">
        <v>1532</v>
      </c>
      <c r="C188" s="18">
        <v>185410</v>
      </c>
      <c r="D188" t="s">
        <v>1281</v>
      </c>
      <c r="E188" t="s">
        <v>1027</v>
      </c>
      <c r="F188" t="s">
        <v>247</v>
      </c>
      <c r="G188" t="s">
        <v>1547</v>
      </c>
      <c r="H188">
        <v>31.7</v>
      </c>
      <c r="I188" t="s">
        <v>113</v>
      </c>
      <c r="K188" t="s">
        <v>101</v>
      </c>
      <c r="L188" t="s">
        <v>106</v>
      </c>
      <c r="M188">
        <v>3</v>
      </c>
      <c r="N188">
        <v>3</v>
      </c>
      <c r="O188">
        <v>4</v>
      </c>
      <c r="P188">
        <v>1</v>
      </c>
      <c r="Q188">
        <v>1</v>
      </c>
      <c r="R188">
        <v>1</v>
      </c>
      <c r="S188">
        <v>2</v>
      </c>
      <c r="U188" s="8">
        <v>5.3617499999999998</v>
      </c>
      <c r="V188" s="8">
        <v>0.49951000000000001</v>
      </c>
      <c r="W188">
        <v>60.9</v>
      </c>
      <c r="X188">
        <v>1.14392</v>
      </c>
      <c r="Y188">
        <v>1.6434299999999999</v>
      </c>
      <c r="Z188">
        <v>4.9906600000000001</v>
      </c>
      <c r="AA188">
        <v>0.30641000000000002</v>
      </c>
      <c r="AB188">
        <v>0.11627999999999999</v>
      </c>
      <c r="AD188">
        <v>3.7183099999999998</v>
      </c>
      <c r="AE188">
        <v>71.400000000000006</v>
      </c>
      <c r="AG188">
        <v>0</v>
      </c>
      <c r="AJ188">
        <v>2.23732</v>
      </c>
      <c r="AK188">
        <v>0.80406</v>
      </c>
      <c r="AL188">
        <v>0.38884000000000002</v>
      </c>
      <c r="AM188">
        <v>3.4302199999999998</v>
      </c>
      <c r="AN188">
        <v>3.40239</v>
      </c>
      <c r="AO188">
        <v>1.0464800000000001</v>
      </c>
      <c r="AP188">
        <v>0.48109000000000002</v>
      </c>
      <c r="AQ188">
        <v>4.9351500000000001</v>
      </c>
      <c r="AS188">
        <v>0</v>
      </c>
      <c r="AT188">
        <v>0</v>
      </c>
      <c r="AU188">
        <v>0</v>
      </c>
      <c r="AV188">
        <v>0</v>
      </c>
      <c r="AW188" s="4">
        <v>0</v>
      </c>
      <c r="AX188">
        <v>0</v>
      </c>
      <c r="AY188">
        <v>0</v>
      </c>
      <c r="BA188" s="1">
        <v>43706</v>
      </c>
      <c r="BB188">
        <v>2</v>
      </c>
      <c r="BC188">
        <v>2</v>
      </c>
      <c r="BD188">
        <v>0</v>
      </c>
      <c r="BE188">
        <v>8</v>
      </c>
      <c r="BF188">
        <v>1</v>
      </c>
      <c r="BG188">
        <v>0</v>
      </c>
      <c r="BH188">
        <v>8</v>
      </c>
      <c r="BI188" s="1">
        <v>43252</v>
      </c>
      <c r="BJ188">
        <v>3</v>
      </c>
      <c r="BK188">
        <v>3</v>
      </c>
      <c r="BL188">
        <v>0</v>
      </c>
      <c r="BM188">
        <v>12</v>
      </c>
      <c r="BN188">
        <v>1</v>
      </c>
      <c r="BO188">
        <v>0</v>
      </c>
      <c r="BP188">
        <v>12</v>
      </c>
      <c r="BQ188" s="1">
        <v>42852</v>
      </c>
      <c r="BR188">
        <v>3</v>
      </c>
      <c r="BS188">
        <v>3</v>
      </c>
      <c r="BT188">
        <v>0</v>
      </c>
      <c r="BU188">
        <v>12</v>
      </c>
      <c r="BV188">
        <v>1</v>
      </c>
      <c r="BW188">
        <v>0</v>
      </c>
      <c r="BX188">
        <v>12</v>
      </c>
      <c r="BY188">
        <v>10</v>
      </c>
      <c r="CA188" t="s">
        <v>1283</v>
      </c>
      <c r="CB188" t="s">
        <v>1284</v>
      </c>
      <c r="CC188">
        <v>42055</v>
      </c>
      <c r="CD188">
        <v>710</v>
      </c>
      <c r="CE188">
        <v>2703882868</v>
      </c>
      <c r="CF188" t="s">
        <v>100</v>
      </c>
      <c r="CG188" t="s">
        <v>101</v>
      </c>
      <c r="CH188" s="1">
        <v>34879</v>
      </c>
      <c r="CI188" t="s">
        <v>102</v>
      </c>
      <c r="CJ188" t="s">
        <v>102</v>
      </c>
      <c r="CK188" t="s">
        <v>101</v>
      </c>
      <c r="CL188" t="s">
        <v>104</v>
      </c>
      <c r="CM188" t="s">
        <v>1282</v>
      </c>
      <c r="CN188">
        <v>40</v>
      </c>
      <c r="CO188" s="1">
        <v>44621</v>
      </c>
      <c r="CP188" s="1"/>
      <c r="CV188"/>
    </row>
    <row r="189" spans="1:104" x14ac:dyDescent="0.25">
      <c r="A189" t="s">
        <v>260</v>
      </c>
      <c r="B189" s="18" t="s">
        <v>1532</v>
      </c>
      <c r="C189" s="18">
        <v>185259</v>
      </c>
      <c r="D189" t="s">
        <v>826</v>
      </c>
      <c r="E189" t="s">
        <v>828</v>
      </c>
      <c r="F189" t="s">
        <v>107</v>
      </c>
      <c r="G189" t="s">
        <v>1546</v>
      </c>
      <c r="H189">
        <v>85</v>
      </c>
      <c r="I189" t="s">
        <v>99</v>
      </c>
      <c r="K189" t="s">
        <v>101</v>
      </c>
      <c r="L189" t="s">
        <v>106</v>
      </c>
      <c r="M189">
        <v>2</v>
      </c>
      <c r="N189">
        <v>2</v>
      </c>
      <c r="O189">
        <v>2</v>
      </c>
      <c r="P189">
        <v>2</v>
      </c>
      <c r="Q189">
        <v>5</v>
      </c>
      <c r="R189">
        <v>1</v>
      </c>
      <c r="S189">
        <v>3</v>
      </c>
      <c r="U189" s="8">
        <v>2.7913999999999999</v>
      </c>
      <c r="V189" s="8">
        <v>0.60501000000000005</v>
      </c>
      <c r="W189">
        <v>48</v>
      </c>
      <c r="X189">
        <v>0.67371000000000003</v>
      </c>
      <c r="Y189">
        <v>1.2787299999999999</v>
      </c>
      <c r="Z189">
        <v>2.44333</v>
      </c>
      <c r="AA189">
        <v>0.51402999999999999</v>
      </c>
      <c r="AB189">
        <v>5.9589999999999997E-2</v>
      </c>
      <c r="AD189">
        <v>1.51267</v>
      </c>
      <c r="AE189">
        <v>33.299999999999997</v>
      </c>
      <c r="AG189">
        <v>0</v>
      </c>
      <c r="AJ189">
        <v>2.1349300000000002</v>
      </c>
      <c r="AK189">
        <v>0.78388000000000002</v>
      </c>
      <c r="AL189">
        <v>0.41310999999999998</v>
      </c>
      <c r="AM189">
        <v>3.3319299999999998</v>
      </c>
      <c r="AN189">
        <v>1.4505300000000001</v>
      </c>
      <c r="AO189">
        <v>0.63219000000000003</v>
      </c>
      <c r="AP189">
        <v>0.54847000000000001</v>
      </c>
      <c r="AQ189">
        <v>2.6450999999999998</v>
      </c>
      <c r="AS189">
        <v>0</v>
      </c>
      <c r="AT189">
        <v>0</v>
      </c>
      <c r="AU189">
        <v>0</v>
      </c>
      <c r="AV189">
        <v>0</v>
      </c>
      <c r="AW189" s="4">
        <v>0</v>
      </c>
      <c r="AX189">
        <v>0</v>
      </c>
      <c r="AY189">
        <v>0</v>
      </c>
      <c r="BA189" s="1">
        <v>43658</v>
      </c>
      <c r="BB189">
        <v>6</v>
      </c>
      <c r="BC189">
        <v>6</v>
      </c>
      <c r="BD189">
        <v>0</v>
      </c>
      <c r="BE189">
        <v>60</v>
      </c>
      <c r="BF189">
        <v>1</v>
      </c>
      <c r="BG189">
        <v>0</v>
      </c>
      <c r="BH189">
        <v>60</v>
      </c>
      <c r="BI189" s="1">
        <v>43222</v>
      </c>
      <c r="BJ189">
        <v>1</v>
      </c>
      <c r="BK189">
        <v>1</v>
      </c>
      <c r="BL189">
        <v>0</v>
      </c>
      <c r="BM189">
        <v>16</v>
      </c>
      <c r="BN189">
        <v>1</v>
      </c>
      <c r="BO189">
        <v>0</v>
      </c>
      <c r="BP189">
        <v>16</v>
      </c>
      <c r="BQ189" s="1">
        <v>42817</v>
      </c>
      <c r="BR189">
        <v>0</v>
      </c>
      <c r="BS189">
        <v>0</v>
      </c>
      <c r="BT189">
        <v>0</v>
      </c>
      <c r="BU189">
        <v>0</v>
      </c>
      <c r="BV189">
        <v>0</v>
      </c>
      <c r="BW189">
        <v>0</v>
      </c>
      <c r="BX189">
        <v>0</v>
      </c>
      <c r="BY189">
        <v>35.332999999999998</v>
      </c>
      <c r="CA189" t="s">
        <v>607</v>
      </c>
      <c r="CB189" t="s">
        <v>829</v>
      </c>
      <c r="CC189">
        <v>40059</v>
      </c>
      <c r="CD189">
        <v>550</v>
      </c>
      <c r="CE189">
        <v>5022288359</v>
      </c>
      <c r="CF189" t="s">
        <v>100</v>
      </c>
      <c r="CG189" t="s">
        <v>101</v>
      </c>
      <c r="CH189" s="1">
        <v>33359</v>
      </c>
      <c r="CI189" t="s">
        <v>101</v>
      </c>
      <c r="CJ189" t="s">
        <v>102</v>
      </c>
      <c r="CK189" t="s">
        <v>101</v>
      </c>
      <c r="CL189" t="s">
        <v>104</v>
      </c>
      <c r="CM189" t="s">
        <v>827</v>
      </c>
      <c r="CN189">
        <v>100</v>
      </c>
      <c r="CO189" s="1">
        <v>44621</v>
      </c>
      <c r="CP189" s="1"/>
      <c r="CV189"/>
    </row>
    <row r="190" spans="1:104" x14ac:dyDescent="0.25">
      <c r="A190" t="s">
        <v>260</v>
      </c>
      <c r="B190" s="18" t="s">
        <v>1532</v>
      </c>
      <c r="C190" s="18">
        <v>185209</v>
      </c>
      <c r="D190" t="s">
        <v>653</v>
      </c>
      <c r="E190" t="s">
        <v>196</v>
      </c>
      <c r="F190" t="s">
        <v>209</v>
      </c>
      <c r="G190" t="s">
        <v>1546</v>
      </c>
      <c r="H190">
        <v>69.3</v>
      </c>
      <c r="I190" t="s">
        <v>99</v>
      </c>
      <c r="K190" t="s">
        <v>101</v>
      </c>
      <c r="L190" t="s">
        <v>106</v>
      </c>
      <c r="M190">
        <v>3</v>
      </c>
      <c r="N190">
        <v>3</v>
      </c>
      <c r="O190">
        <v>3</v>
      </c>
      <c r="P190">
        <v>4</v>
      </c>
      <c r="Q190">
        <v>4</v>
      </c>
      <c r="R190">
        <v>5</v>
      </c>
      <c r="S190">
        <v>3</v>
      </c>
      <c r="U190" s="8">
        <v>3.3545500000000001</v>
      </c>
      <c r="V190" s="8">
        <v>0.57696000000000003</v>
      </c>
      <c r="W190">
        <v>27</v>
      </c>
      <c r="X190">
        <v>0.82467000000000001</v>
      </c>
      <c r="Y190">
        <v>1.4016299999999999</v>
      </c>
      <c r="Z190">
        <v>2.95445</v>
      </c>
      <c r="AA190">
        <v>0.31685999999999998</v>
      </c>
      <c r="AB190">
        <v>7.3419999999999999E-2</v>
      </c>
      <c r="AD190">
        <v>1.95292</v>
      </c>
      <c r="AE190">
        <v>38.5</v>
      </c>
      <c r="AG190">
        <v>1</v>
      </c>
      <c r="AJ190">
        <v>1.9260999999999999</v>
      </c>
      <c r="AK190">
        <v>0.79745999999999995</v>
      </c>
      <c r="AL190">
        <v>0.39713999999999999</v>
      </c>
      <c r="AM190">
        <v>3.1206900000000002</v>
      </c>
      <c r="AN190">
        <v>2.0757300000000001</v>
      </c>
      <c r="AO190">
        <v>0.76066999999999996</v>
      </c>
      <c r="AP190">
        <v>0.54408000000000001</v>
      </c>
      <c r="AQ190">
        <v>3.3938999999999999</v>
      </c>
      <c r="AS190">
        <v>0</v>
      </c>
      <c r="AT190">
        <v>0</v>
      </c>
      <c r="AU190">
        <v>0</v>
      </c>
      <c r="AV190">
        <v>0</v>
      </c>
      <c r="AW190" s="4">
        <v>0</v>
      </c>
      <c r="AX190">
        <v>0</v>
      </c>
      <c r="AY190">
        <v>0</v>
      </c>
      <c r="BA190" s="1">
        <v>43853</v>
      </c>
      <c r="BB190">
        <v>2</v>
      </c>
      <c r="BC190">
        <v>2</v>
      </c>
      <c r="BD190">
        <v>0</v>
      </c>
      <c r="BE190">
        <v>8</v>
      </c>
      <c r="BF190">
        <v>1</v>
      </c>
      <c r="BG190">
        <v>0</v>
      </c>
      <c r="BH190">
        <v>8</v>
      </c>
      <c r="BI190" s="1">
        <v>43406</v>
      </c>
      <c r="BJ190">
        <v>10</v>
      </c>
      <c r="BK190">
        <v>10</v>
      </c>
      <c r="BL190">
        <v>0</v>
      </c>
      <c r="BM190">
        <v>64</v>
      </c>
      <c r="BN190">
        <v>1</v>
      </c>
      <c r="BO190">
        <v>0</v>
      </c>
      <c r="BP190">
        <v>64</v>
      </c>
      <c r="BQ190" s="1">
        <v>42962</v>
      </c>
      <c r="BR190">
        <v>0</v>
      </c>
      <c r="BS190">
        <v>0</v>
      </c>
      <c r="BT190">
        <v>0</v>
      </c>
      <c r="BU190">
        <v>0</v>
      </c>
      <c r="BV190">
        <v>0</v>
      </c>
      <c r="BW190">
        <v>0</v>
      </c>
      <c r="BX190">
        <v>0</v>
      </c>
      <c r="BY190">
        <v>25.332999999999998</v>
      </c>
      <c r="CA190" t="s">
        <v>655</v>
      </c>
      <c r="CB190" t="s">
        <v>656</v>
      </c>
      <c r="CC190">
        <v>42327</v>
      </c>
      <c r="CD190">
        <v>740</v>
      </c>
      <c r="CE190">
        <v>2702733783</v>
      </c>
      <c r="CF190" t="s">
        <v>100</v>
      </c>
      <c r="CG190" t="s">
        <v>101</v>
      </c>
      <c r="CH190" s="1">
        <v>33072</v>
      </c>
      <c r="CI190" t="s">
        <v>101</v>
      </c>
      <c r="CJ190" t="s">
        <v>102</v>
      </c>
      <c r="CK190" t="s">
        <v>101</v>
      </c>
      <c r="CL190" t="s">
        <v>104</v>
      </c>
      <c r="CM190" t="s">
        <v>654</v>
      </c>
      <c r="CN190">
        <v>79</v>
      </c>
      <c r="CO190" s="1">
        <v>44621</v>
      </c>
      <c r="CP190" s="1"/>
      <c r="CV190"/>
    </row>
    <row r="191" spans="1:104" x14ac:dyDescent="0.25">
      <c r="A191" t="s">
        <v>260</v>
      </c>
      <c r="B191" s="18" t="s">
        <v>1532</v>
      </c>
      <c r="C191" s="18">
        <v>185151</v>
      </c>
      <c r="D191" t="s">
        <v>500</v>
      </c>
      <c r="E191" t="s">
        <v>502</v>
      </c>
      <c r="F191" t="s">
        <v>194</v>
      </c>
      <c r="G191" t="s">
        <v>1546</v>
      </c>
      <c r="H191">
        <v>97.9</v>
      </c>
      <c r="I191" t="s">
        <v>99</v>
      </c>
      <c r="K191" t="s">
        <v>101</v>
      </c>
      <c r="L191" t="s">
        <v>106</v>
      </c>
      <c r="M191">
        <v>5</v>
      </c>
      <c r="N191">
        <v>2</v>
      </c>
      <c r="O191">
        <v>4</v>
      </c>
      <c r="P191">
        <v>5</v>
      </c>
      <c r="Q191">
        <v>4</v>
      </c>
      <c r="R191">
        <v>5</v>
      </c>
      <c r="S191">
        <v>2</v>
      </c>
      <c r="U191" s="8">
        <v>3.1518000000000002</v>
      </c>
      <c r="V191" s="8">
        <v>0.57025999999999999</v>
      </c>
      <c r="W191">
        <v>87.7</v>
      </c>
      <c r="X191">
        <v>0.75444</v>
      </c>
      <c r="Y191">
        <v>1.3247</v>
      </c>
      <c r="Z191">
        <v>2.61985</v>
      </c>
      <c r="AA191">
        <v>0.20111999999999999</v>
      </c>
      <c r="AB191">
        <v>5.9970000000000002E-2</v>
      </c>
      <c r="AD191">
        <v>1.8270999999999999</v>
      </c>
      <c r="AE191">
        <v>86.4</v>
      </c>
      <c r="AG191">
        <v>0</v>
      </c>
      <c r="AJ191">
        <v>2.1950500000000002</v>
      </c>
      <c r="AK191">
        <v>0.88527999999999996</v>
      </c>
      <c r="AL191">
        <v>0.4819</v>
      </c>
      <c r="AM191">
        <v>3.56223</v>
      </c>
      <c r="AN191">
        <v>1.7040599999999999</v>
      </c>
      <c r="AO191">
        <v>0.62685999999999997</v>
      </c>
      <c r="AP191">
        <v>0.44317000000000001</v>
      </c>
      <c r="AQ191">
        <v>2.7935300000000001</v>
      </c>
      <c r="AS191">
        <v>1</v>
      </c>
      <c r="AT191">
        <v>2</v>
      </c>
      <c r="AU191">
        <v>1</v>
      </c>
      <c r="AV191">
        <v>0</v>
      </c>
      <c r="AW191" s="4">
        <v>0</v>
      </c>
      <c r="AX191">
        <v>0</v>
      </c>
      <c r="AY191">
        <v>0</v>
      </c>
      <c r="BA191" s="1">
        <v>43741</v>
      </c>
      <c r="BB191">
        <v>1</v>
      </c>
      <c r="BC191">
        <v>0</v>
      </c>
      <c r="BD191">
        <v>1</v>
      </c>
      <c r="BE191">
        <v>4</v>
      </c>
      <c r="BF191">
        <v>0</v>
      </c>
      <c r="BG191">
        <v>0</v>
      </c>
      <c r="BH191">
        <v>4</v>
      </c>
      <c r="BI191" s="1">
        <v>43307</v>
      </c>
      <c r="BJ191">
        <v>2</v>
      </c>
      <c r="BK191">
        <v>0</v>
      </c>
      <c r="BL191">
        <v>2</v>
      </c>
      <c r="BM191">
        <v>8</v>
      </c>
      <c r="BN191">
        <v>0</v>
      </c>
      <c r="BO191">
        <v>0</v>
      </c>
      <c r="BP191">
        <v>8</v>
      </c>
      <c r="BQ191" s="1">
        <v>42901</v>
      </c>
      <c r="BR191">
        <v>6</v>
      </c>
      <c r="BS191">
        <v>5</v>
      </c>
      <c r="BT191">
        <v>1</v>
      </c>
      <c r="BU191">
        <v>24</v>
      </c>
      <c r="BV191">
        <v>1</v>
      </c>
      <c r="BW191">
        <v>0</v>
      </c>
      <c r="BX191">
        <v>24</v>
      </c>
      <c r="BY191">
        <v>8.6669999999999998</v>
      </c>
      <c r="CA191" t="s">
        <v>503</v>
      </c>
      <c r="CB191" t="s">
        <v>504</v>
      </c>
      <c r="CC191">
        <v>41653</v>
      </c>
      <c r="CD191">
        <v>350</v>
      </c>
      <c r="CE191">
        <v>6068869178</v>
      </c>
      <c r="CF191" t="s">
        <v>100</v>
      </c>
      <c r="CG191" t="s">
        <v>101</v>
      </c>
      <c r="CH191" s="1">
        <v>28832</v>
      </c>
      <c r="CI191" t="s">
        <v>101</v>
      </c>
      <c r="CJ191" t="s">
        <v>102</v>
      </c>
      <c r="CK191" t="s">
        <v>101</v>
      </c>
      <c r="CL191" t="s">
        <v>104</v>
      </c>
      <c r="CM191" t="s">
        <v>501</v>
      </c>
      <c r="CN191">
        <v>121</v>
      </c>
      <c r="CO191" s="1">
        <v>44621</v>
      </c>
      <c r="CP191" s="1"/>
      <c r="CV191"/>
    </row>
    <row r="192" spans="1:104" x14ac:dyDescent="0.25">
      <c r="A192" t="s">
        <v>260</v>
      </c>
      <c r="B192" s="18" t="s">
        <v>1532</v>
      </c>
      <c r="C192" s="18">
        <v>185359</v>
      </c>
      <c r="D192" t="s">
        <v>1166</v>
      </c>
      <c r="E192" t="s">
        <v>1168</v>
      </c>
      <c r="F192" t="s">
        <v>1169</v>
      </c>
      <c r="G192" t="s">
        <v>1546</v>
      </c>
      <c r="H192">
        <v>56.5</v>
      </c>
      <c r="I192" t="s">
        <v>99</v>
      </c>
      <c r="K192" t="s">
        <v>101</v>
      </c>
      <c r="L192" t="s">
        <v>106</v>
      </c>
      <c r="M192">
        <v>4</v>
      </c>
      <c r="N192">
        <v>2</v>
      </c>
      <c r="O192">
        <v>4</v>
      </c>
      <c r="P192">
        <v>3</v>
      </c>
      <c r="Q192">
        <v>4</v>
      </c>
      <c r="R192">
        <v>1</v>
      </c>
      <c r="S192">
        <v>3</v>
      </c>
      <c r="U192" s="8">
        <v>3.18709</v>
      </c>
      <c r="V192" s="8">
        <v>0.67947999999999997</v>
      </c>
      <c r="W192">
        <v>67.2</v>
      </c>
      <c r="X192">
        <v>0.45834999999999998</v>
      </c>
      <c r="Y192">
        <v>1.1378299999999999</v>
      </c>
      <c r="Z192">
        <v>2.9007100000000001</v>
      </c>
      <c r="AA192">
        <v>0.43204999999999999</v>
      </c>
      <c r="AB192">
        <v>7.1139999999999995E-2</v>
      </c>
      <c r="AD192">
        <v>2.0492699999999999</v>
      </c>
      <c r="AE192">
        <v>75</v>
      </c>
      <c r="AG192">
        <v>2</v>
      </c>
      <c r="AJ192">
        <v>2.1283400000000001</v>
      </c>
      <c r="AK192">
        <v>0.85502</v>
      </c>
      <c r="AL192">
        <v>0.48943999999999999</v>
      </c>
      <c r="AM192">
        <v>3.4727999999999999</v>
      </c>
      <c r="AN192">
        <v>1.9711700000000001</v>
      </c>
      <c r="AO192">
        <v>0.39430999999999999</v>
      </c>
      <c r="AP192">
        <v>0.51992000000000005</v>
      </c>
      <c r="AQ192">
        <v>2.8975499999999998</v>
      </c>
      <c r="AS192">
        <v>1</v>
      </c>
      <c r="AT192">
        <v>0</v>
      </c>
      <c r="AU192">
        <v>0</v>
      </c>
      <c r="AV192">
        <v>0</v>
      </c>
      <c r="AW192" s="4">
        <v>0</v>
      </c>
      <c r="AX192">
        <v>0</v>
      </c>
      <c r="AY192">
        <v>0</v>
      </c>
      <c r="BA192" s="1">
        <v>44133</v>
      </c>
      <c r="BB192">
        <v>2</v>
      </c>
      <c r="BC192">
        <v>2</v>
      </c>
      <c r="BD192">
        <v>0</v>
      </c>
      <c r="BE192">
        <v>8</v>
      </c>
      <c r="BF192">
        <v>1</v>
      </c>
      <c r="BG192">
        <v>0</v>
      </c>
      <c r="BH192">
        <v>8</v>
      </c>
      <c r="BI192" s="1">
        <v>43580</v>
      </c>
      <c r="BJ192">
        <v>4</v>
      </c>
      <c r="BK192">
        <v>1</v>
      </c>
      <c r="BL192">
        <v>3</v>
      </c>
      <c r="BM192">
        <v>16</v>
      </c>
      <c r="BN192">
        <v>1</v>
      </c>
      <c r="BO192">
        <v>0</v>
      </c>
      <c r="BP192">
        <v>16</v>
      </c>
      <c r="BQ192" s="1">
        <v>43154</v>
      </c>
      <c r="BR192">
        <v>0</v>
      </c>
      <c r="BS192">
        <v>0</v>
      </c>
      <c r="BT192">
        <v>0</v>
      </c>
      <c r="BU192">
        <v>0</v>
      </c>
      <c r="BV192">
        <v>0</v>
      </c>
      <c r="BW192">
        <v>0</v>
      </c>
      <c r="BX192">
        <v>0</v>
      </c>
      <c r="BY192">
        <v>9.3330000000000002</v>
      </c>
      <c r="CA192" t="s">
        <v>1170</v>
      </c>
      <c r="CB192" t="s">
        <v>1171</v>
      </c>
      <c r="CC192">
        <v>41064</v>
      </c>
      <c r="CD192">
        <v>973</v>
      </c>
      <c r="CE192">
        <v>6067245020</v>
      </c>
      <c r="CF192" t="s">
        <v>100</v>
      </c>
      <c r="CG192" t="s">
        <v>101</v>
      </c>
      <c r="CH192" s="1">
        <v>33884</v>
      </c>
      <c r="CI192" t="s">
        <v>101</v>
      </c>
      <c r="CJ192" t="s">
        <v>101</v>
      </c>
      <c r="CK192" t="s">
        <v>101</v>
      </c>
      <c r="CL192" t="s">
        <v>104</v>
      </c>
      <c r="CM192" t="s">
        <v>1167</v>
      </c>
      <c r="CN192">
        <v>60</v>
      </c>
      <c r="CO192" s="1">
        <v>44621</v>
      </c>
      <c r="CP192" s="1"/>
      <c r="CV192"/>
    </row>
    <row r="193" spans="1:104" x14ac:dyDescent="0.25">
      <c r="A193" t="s">
        <v>260</v>
      </c>
      <c r="B193" s="18" t="s">
        <v>1532</v>
      </c>
      <c r="C193" s="18">
        <v>185246</v>
      </c>
      <c r="D193" t="s">
        <v>776</v>
      </c>
      <c r="E193" t="s">
        <v>778</v>
      </c>
      <c r="F193" t="s">
        <v>521</v>
      </c>
      <c r="G193" t="s">
        <v>1546</v>
      </c>
      <c r="H193">
        <v>75.900000000000006</v>
      </c>
      <c r="I193" t="s">
        <v>99</v>
      </c>
      <c r="K193" t="s">
        <v>101</v>
      </c>
      <c r="L193" t="s">
        <v>106</v>
      </c>
      <c r="M193">
        <v>1</v>
      </c>
      <c r="N193">
        <v>2</v>
      </c>
      <c r="O193">
        <v>1</v>
      </c>
      <c r="P193">
        <v>3</v>
      </c>
      <c r="Q193">
        <v>4</v>
      </c>
      <c r="R193">
        <v>2</v>
      </c>
      <c r="S193">
        <v>2</v>
      </c>
      <c r="U193" s="8">
        <v>3.7048199999999998</v>
      </c>
      <c r="V193" s="8">
        <v>0.44162000000000001</v>
      </c>
      <c r="W193">
        <v>56.4</v>
      </c>
      <c r="X193">
        <v>1.0688</v>
      </c>
      <c r="Y193">
        <v>1.5104200000000001</v>
      </c>
      <c r="Z193">
        <v>3.26891</v>
      </c>
      <c r="AA193">
        <v>0.12443</v>
      </c>
      <c r="AB193">
        <v>3.363E-2</v>
      </c>
      <c r="AD193">
        <v>2.1943999999999999</v>
      </c>
      <c r="AE193">
        <v>36.4</v>
      </c>
      <c r="AG193">
        <v>0</v>
      </c>
      <c r="AJ193">
        <v>2.1840299999999999</v>
      </c>
      <c r="AK193">
        <v>0.82887999999999995</v>
      </c>
      <c r="AL193">
        <v>0.41260000000000002</v>
      </c>
      <c r="AM193">
        <v>3.4255</v>
      </c>
      <c r="AN193">
        <v>2.0569500000000001</v>
      </c>
      <c r="AO193">
        <v>0.94847999999999999</v>
      </c>
      <c r="AP193">
        <v>0.40084999999999998</v>
      </c>
      <c r="AQ193">
        <v>3.4147500000000002</v>
      </c>
      <c r="AS193">
        <v>1</v>
      </c>
      <c r="AT193">
        <v>6</v>
      </c>
      <c r="AU193">
        <v>6</v>
      </c>
      <c r="AV193">
        <v>4</v>
      </c>
      <c r="AW193" s="4">
        <v>35030.449999999997</v>
      </c>
      <c r="AX193">
        <v>1</v>
      </c>
      <c r="AY193">
        <v>5</v>
      </c>
      <c r="BA193" s="1">
        <v>43580</v>
      </c>
      <c r="BB193">
        <v>8</v>
      </c>
      <c r="BC193">
        <v>6</v>
      </c>
      <c r="BD193">
        <v>4</v>
      </c>
      <c r="BE193">
        <v>32</v>
      </c>
      <c r="BF193">
        <v>1</v>
      </c>
      <c r="BG193">
        <v>0</v>
      </c>
      <c r="BH193">
        <v>32</v>
      </c>
      <c r="BI193" s="1">
        <v>43174</v>
      </c>
      <c r="BJ193">
        <v>15</v>
      </c>
      <c r="BK193">
        <v>7</v>
      </c>
      <c r="BL193">
        <v>4</v>
      </c>
      <c r="BM193">
        <v>76</v>
      </c>
      <c r="BN193">
        <v>1</v>
      </c>
      <c r="BO193">
        <v>0</v>
      </c>
      <c r="BP193">
        <v>76</v>
      </c>
      <c r="BQ193" s="1">
        <v>42761</v>
      </c>
      <c r="BR193">
        <v>20</v>
      </c>
      <c r="BS193">
        <v>14</v>
      </c>
      <c r="BT193">
        <v>6</v>
      </c>
      <c r="BU193">
        <v>342</v>
      </c>
      <c r="BV193">
        <v>1</v>
      </c>
      <c r="BW193">
        <v>0</v>
      </c>
      <c r="BX193">
        <v>342</v>
      </c>
      <c r="BY193">
        <v>98.332999999999998</v>
      </c>
      <c r="CA193" t="s">
        <v>779</v>
      </c>
      <c r="CB193" t="s">
        <v>780</v>
      </c>
      <c r="CC193">
        <v>40409</v>
      </c>
      <c r="CD193">
        <v>974</v>
      </c>
      <c r="CE193">
        <v>6067588711</v>
      </c>
      <c r="CF193" t="s">
        <v>100</v>
      </c>
      <c r="CG193" t="s">
        <v>101</v>
      </c>
      <c r="CH193" s="1">
        <v>33308</v>
      </c>
      <c r="CI193" t="s">
        <v>101</v>
      </c>
      <c r="CJ193" t="s">
        <v>102</v>
      </c>
      <c r="CK193" t="s">
        <v>101</v>
      </c>
      <c r="CL193" t="s">
        <v>104</v>
      </c>
      <c r="CM193" t="s">
        <v>777</v>
      </c>
      <c r="CN193">
        <v>104</v>
      </c>
      <c r="CO193" s="1">
        <v>44621</v>
      </c>
      <c r="CP193" s="1"/>
      <c r="CV193"/>
    </row>
    <row r="194" spans="1:104" x14ac:dyDescent="0.25">
      <c r="A194" t="s">
        <v>260</v>
      </c>
      <c r="B194" s="18" t="s">
        <v>1532</v>
      </c>
      <c r="C194" s="18">
        <v>185157</v>
      </c>
      <c r="D194" t="s">
        <v>519</v>
      </c>
      <c r="E194" t="s">
        <v>216</v>
      </c>
      <c r="F194" t="s">
        <v>521</v>
      </c>
      <c r="G194" t="s">
        <v>1547</v>
      </c>
      <c r="H194">
        <v>117.7</v>
      </c>
      <c r="I194" t="s">
        <v>113</v>
      </c>
      <c r="K194" t="s">
        <v>101</v>
      </c>
      <c r="L194" t="s">
        <v>106</v>
      </c>
      <c r="M194">
        <v>5</v>
      </c>
      <c r="N194">
        <v>2</v>
      </c>
      <c r="O194">
        <v>5</v>
      </c>
      <c r="P194">
        <v>5</v>
      </c>
      <c r="Q194">
        <v>5</v>
      </c>
      <c r="R194">
        <v>5</v>
      </c>
      <c r="S194">
        <v>2</v>
      </c>
      <c r="U194" s="8">
        <v>5.2345199999999998</v>
      </c>
      <c r="V194" s="8">
        <v>2.23665</v>
      </c>
      <c r="W194">
        <v>29.3</v>
      </c>
      <c r="X194">
        <v>1.6354299999999999</v>
      </c>
      <c r="Y194">
        <v>3.87208</v>
      </c>
      <c r="Z194">
        <v>4.6309399999999998</v>
      </c>
      <c r="AA194">
        <v>1.71197</v>
      </c>
      <c r="AB194">
        <v>4.8750000000000002E-2</v>
      </c>
      <c r="AD194">
        <v>1.36243</v>
      </c>
      <c r="AE194">
        <v>30</v>
      </c>
      <c r="AG194">
        <v>0</v>
      </c>
      <c r="AJ194">
        <v>2.4691700000000001</v>
      </c>
      <c r="AK194">
        <v>0.97992000000000001</v>
      </c>
      <c r="AL194">
        <v>2.0180799999999999</v>
      </c>
      <c r="AM194">
        <v>5.4671799999999999</v>
      </c>
      <c r="AN194">
        <v>1.12961</v>
      </c>
      <c r="AO194">
        <v>1.2276199999999999</v>
      </c>
      <c r="AP194">
        <v>0.41505999999999998</v>
      </c>
      <c r="AQ194">
        <v>3.0229400000000002</v>
      </c>
      <c r="AS194">
        <v>0</v>
      </c>
      <c r="AT194">
        <v>0</v>
      </c>
      <c r="AU194">
        <v>0</v>
      </c>
      <c r="AV194">
        <v>1</v>
      </c>
      <c r="AW194" s="4">
        <v>650</v>
      </c>
      <c r="AX194">
        <v>0</v>
      </c>
      <c r="AY194">
        <v>1</v>
      </c>
      <c r="BA194" s="1">
        <v>43749</v>
      </c>
      <c r="BB194">
        <v>0</v>
      </c>
      <c r="BC194">
        <v>0</v>
      </c>
      <c r="BD194">
        <v>0</v>
      </c>
      <c r="BE194">
        <v>0</v>
      </c>
      <c r="BF194">
        <v>0</v>
      </c>
      <c r="BG194">
        <v>0</v>
      </c>
      <c r="BH194">
        <v>0</v>
      </c>
      <c r="BI194" s="1">
        <v>43342</v>
      </c>
      <c r="BJ194">
        <v>1</v>
      </c>
      <c r="BK194">
        <v>1</v>
      </c>
      <c r="BL194">
        <v>0</v>
      </c>
      <c r="BM194">
        <v>4</v>
      </c>
      <c r="BN194">
        <v>1</v>
      </c>
      <c r="BO194">
        <v>0</v>
      </c>
      <c r="BP194">
        <v>4</v>
      </c>
      <c r="BQ194" s="1">
        <v>42950</v>
      </c>
      <c r="BR194">
        <v>5</v>
      </c>
      <c r="BS194">
        <v>5</v>
      </c>
      <c r="BT194">
        <v>0</v>
      </c>
      <c r="BU194">
        <v>20</v>
      </c>
      <c r="BV194">
        <v>1</v>
      </c>
      <c r="BW194">
        <v>0</v>
      </c>
      <c r="BX194">
        <v>20</v>
      </c>
      <c r="BY194">
        <v>4.6669999999999998</v>
      </c>
      <c r="CA194" t="s">
        <v>522</v>
      </c>
      <c r="CB194" t="s">
        <v>523</v>
      </c>
      <c r="CC194">
        <v>40456</v>
      </c>
      <c r="CD194">
        <v>974</v>
      </c>
      <c r="CE194">
        <v>6062562195</v>
      </c>
      <c r="CF194" t="s">
        <v>100</v>
      </c>
      <c r="CG194" t="s">
        <v>102</v>
      </c>
      <c r="CH194" s="1">
        <v>29245</v>
      </c>
      <c r="CI194" t="s">
        <v>101</v>
      </c>
      <c r="CJ194" t="s">
        <v>102</v>
      </c>
      <c r="CK194" t="s">
        <v>101</v>
      </c>
      <c r="CL194" t="s">
        <v>104</v>
      </c>
      <c r="CM194" t="s">
        <v>520</v>
      </c>
      <c r="CN194">
        <v>143</v>
      </c>
      <c r="CO194" s="1">
        <v>44621</v>
      </c>
      <c r="CP194" s="1"/>
      <c r="CV194"/>
    </row>
    <row r="195" spans="1:104" x14ac:dyDescent="0.25">
      <c r="A195" t="s">
        <v>260</v>
      </c>
      <c r="B195" s="18" t="s">
        <v>1532</v>
      </c>
      <c r="C195" s="18">
        <v>185225</v>
      </c>
      <c r="D195" t="s">
        <v>709</v>
      </c>
      <c r="E195" t="s">
        <v>198</v>
      </c>
      <c r="F195" t="s">
        <v>299</v>
      </c>
      <c r="G195" t="s">
        <v>1547</v>
      </c>
      <c r="H195">
        <v>141</v>
      </c>
      <c r="I195" t="s">
        <v>113</v>
      </c>
      <c r="K195" t="s">
        <v>101</v>
      </c>
      <c r="L195" t="s">
        <v>103</v>
      </c>
      <c r="M195">
        <v>2</v>
      </c>
      <c r="N195">
        <v>2</v>
      </c>
      <c r="O195">
        <v>2</v>
      </c>
      <c r="P195">
        <v>3</v>
      </c>
      <c r="Q195">
        <v>4</v>
      </c>
      <c r="R195">
        <v>1</v>
      </c>
      <c r="S195">
        <v>1</v>
      </c>
      <c r="U195" s="8">
        <v>3.7115300000000002</v>
      </c>
      <c r="V195" s="8">
        <v>0.27596999999999999</v>
      </c>
      <c r="W195">
        <v>58.9</v>
      </c>
      <c r="X195">
        <v>1.17869</v>
      </c>
      <c r="Y195">
        <v>1.4546600000000001</v>
      </c>
      <c r="Z195">
        <v>3.2436799999999999</v>
      </c>
      <c r="AA195">
        <v>0.11914</v>
      </c>
      <c r="AB195">
        <v>1.222E-2</v>
      </c>
      <c r="AD195">
        <v>2.2568600000000001</v>
      </c>
      <c r="AE195">
        <v>69.2</v>
      </c>
      <c r="AG195">
        <v>2</v>
      </c>
      <c r="AJ195">
        <v>2.1388600000000002</v>
      </c>
      <c r="AK195">
        <v>0.73612999999999995</v>
      </c>
      <c r="AL195">
        <v>0.35365000000000002</v>
      </c>
      <c r="AM195">
        <v>3.22864</v>
      </c>
      <c r="AN195">
        <v>2.1601699999999999</v>
      </c>
      <c r="AO195">
        <v>1.1778</v>
      </c>
      <c r="AP195">
        <v>0.29225000000000001</v>
      </c>
      <c r="AQ195">
        <v>3.6295199999999999</v>
      </c>
      <c r="AS195">
        <v>0</v>
      </c>
      <c r="AT195">
        <v>0</v>
      </c>
      <c r="AU195">
        <v>2</v>
      </c>
      <c r="AV195">
        <v>2</v>
      </c>
      <c r="AW195" s="4">
        <v>23562.75</v>
      </c>
      <c r="AX195">
        <v>0</v>
      </c>
      <c r="AY195">
        <v>2</v>
      </c>
      <c r="BA195" s="1">
        <v>43749</v>
      </c>
      <c r="BB195">
        <v>8</v>
      </c>
      <c r="BC195">
        <v>6</v>
      </c>
      <c r="BD195">
        <v>0</v>
      </c>
      <c r="BE195">
        <v>96</v>
      </c>
      <c r="BF195">
        <v>1</v>
      </c>
      <c r="BG195">
        <v>0</v>
      </c>
      <c r="BH195">
        <v>96</v>
      </c>
      <c r="BI195" s="1">
        <v>43328</v>
      </c>
      <c r="BJ195">
        <v>3</v>
      </c>
      <c r="BK195">
        <v>3</v>
      </c>
      <c r="BL195">
        <v>0</v>
      </c>
      <c r="BM195">
        <v>16</v>
      </c>
      <c r="BN195">
        <v>1</v>
      </c>
      <c r="BO195">
        <v>0</v>
      </c>
      <c r="BP195">
        <v>16</v>
      </c>
      <c r="BQ195" s="1">
        <v>42936</v>
      </c>
      <c r="BR195">
        <v>0</v>
      </c>
      <c r="BS195">
        <v>0</v>
      </c>
      <c r="BT195">
        <v>0</v>
      </c>
      <c r="BU195">
        <v>0</v>
      </c>
      <c r="BV195">
        <v>0</v>
      </c>
      <c r="BW195">
        <v>0</v>
      </c>
      <c r="BX195">
        <v>0</v>
      </c>
      <c r="BY195">
        <v>53.332999999999998</v>
      </c>
      <c r="CA195" t="s">
        <v>711</v>
      </c>
      <c r="CB195" t="s">
        <v>712</v>
      </c>
      <c r="CC195">
        <v>41015</v>
      </c>
      <c r="CD195">
        <v>580</v>
      </c>
      <c r="CE195">
        <v>8594312244</v>
      </c>
      <c r="CF195" t="s">
        <v>100</v>
      </c>
      <c r="CG195" t="s">
        <v>101</v>
      </c>
      <c r="CH195" s="1">
        <v>33298</v>
      </c>
      <c r="CI195" t="s">
        <v>101</v>
      </c>
      <c r="CJ195" t="s">
        <v>102</v>
      </c>
      <c r="CK195" t="s">
        <v>101</v>
      </c>
      <c r="CL195" t="s">
        <v>104</v>
      </c>
      <c r="CM195" t="s">
        <v>710</v>
      </c>
      <c r="CN195">
        <v>176</v>
      </c>
      <c r="CO195" s="1">
        <v>44621</v>
      </c>
      <c r="CP195" s="1"/>
      <c r="CV195"/>
    </row>
    <row r="196" spans="1:104" x14ac:dyDescent="0.25">
      <c r="A196" t="s">
        <v>260</v>
      </c>
      <c r="B196" s="18" t="s">
        <v>1532</v>
      </c>
      <c r="C196" s="18">
        <v>185046</v>
      </c>
      <c r="D196" t="s">
        <v>311</v>
      </c>
      <c r="E196" t="s">
        <v>161</v>
      </c>
      <c r="F196" t="s">
        <v>215</v>
      </c>
      <c r="G196" t="s">
        <v>1546</v>
      </c>
      <c r="H196">
        <v>44.7</v>
      </c>
      <c r="I196" t="s">
        <v>99</v>
      </c>
      <c r="K196" t="s">
        <v>101</v>
      </c>
      <c r="L196" t="s">
        <v>106</v>
      </c>
      <c r="M196">
        <v>1</v>
      </c>
      <c r="N196">
        <v>2</v>
      </c>
      <c r="O196">
        <v>1</v>
      </c>
      <c r="P196">
        <v>3</v>
      </c>
      <c r="Q196">
        <v>1</v>
      </c>
      <c r="R196">
        <v>5</v>
      </c>
      <c r="S196">
        <v>3</v>
      </c>
      <c r="U196" s="8">
        <v>3.1482800000000002</v>
      </c>
      <c r="V196" s="8">
        <v>0.76968999999999999</v>
      </c>
      <c r="W196">
        <v>55.3</v>
      </c>
      <c r="X196">
        <v>0.58942000000000005</v>
      </c>
      <c r="Y196">
        <v>1.35911</v>
      </c>
      <c r="Z196">
        <v>2.82978</v>
      </c>
      <c r="AA196">
        <v>0.45407999999999998</v>
      </c>
      <c r="AB196">
        <v>0.23738000000000001</v>
      </c>
      <c r="AD196">
        <v>1.7891699999999999</v>
      </c>
      <c r="AE196">
        <v>44.4</v>
      </c>
      <c r="AG196">
        <v>1</v>
      </c>
      <c r="AJ196">
        <v>2.0545100000000001</v>
      </c>
      <c r="AK196">
        <v>0.84150999999999998</v>
      </c>
      <c r="AL196">
        <v>0.47376000000000001</v>
      </c>
      <c r="AM196">
        <v>3.36978</v>
      </c>
      <c r="AN196">
        <v>1.7828299999999999</v>
      </c>
      <c r="AO196">
        <v>0.51522000000000001</v>
      </c>
      <c r="AP196">
        <v>0.60843000000000003</v>
      </c>
      <c r="AQ196">
        <v>2.94977</v>
      </c>
      <c r="AS196">
        <v>0</v>
      </c>
      <c r="AT196">
        <v>5</v>
      </c>
      <c r="AU196">
        <v>3</v>
      </c>
      <c r="AV196">
        <v>2</v>
      </c>
      <c r="AW196" s="4">
        <v>27240</v>
      </c>
      <c r="AX196">
        <v>1</v>
      </c>
      <c r="AY196">
        <v>3</v>
      </c>
      <c r="BA196" s="1">
        <v>44287</v>
      </c>
      <c r="BB196">
        <v>9</v>
      </c>
      <c r="BC196">
        <v>7</v>
      </c>
      <c r="BD196">
        <v>4</v>
      </c>
      <c r="BE196">
        <v>36</v>
      </c>
      <c r="BF196">
        <v>1</v>
      </c>
      <c r="BG196">
        <v>0</v>
      </c>
      <c r="BH196">
        <v>36</v>
      </c>
      <c r="BI196" s="1">
        <v>43476</v>
      </c>
      <c r="BJ196">
        <v>13</v>
      </c>
      <c r="BK196">
        <v>10</v>
      </c>
      <c r="BL196">
        <v>3</v>
      </c>
      <c r="BM196">
        <v>148</v>
      </c>
      <c r="BN196">
        <v>1</v>
      </c>
      <c r="BO196">
        <v>0</v>
      </c>
      <c r="BP196">
        <v>148</v>
      </c>
      <c r="BQ196" s="1">
        <v>43055</v>
      </c>
      <c r="BR196">
        <v>2</v>
      </c>
      <c r="BS196">
        <v>0</v>
      </c>
      <c r="BT196">
        <v>2</v>
      </c>
      <c r="BU196">
        <v>8</v>
      </c>
      <c r="BV196">
        <v>0</v>
      </c>
      <c r="BW196">
        <v>0</v>
      </c>
      <c r="BX196">
        <v>8</v>
      </c>
      <c r="BY196">
        <v>68.667000000000002</v>
      </c>
      <c r="CA196" t="s">
        <v>313</v>
      </c>
      <c r="CB196" t="s">
        <v>314</v>
      </c>
      <c r="CC196">
        <v>42078</v>
      </c>
      <c r="CD196">
        <v>690</v>
      </c>
      <c r="CE196">
        <v>2709884572</v>
      </c>
      <c r="CF196" t="s">
        <v>100</v>
      </c>
      <c r="CG196" t="s">
        <v>101</v>
      </c>
      <c r="CH196" s="1">
        <v>24526</v>
      </c>
      <c r="CI196" t="s">
        <v>101</v>
      </c>
      <c r="CJ196" t="s">
        <v>101</v>
      </c>
      <c r="CK196" t="s">
        <v>101</v>
      </c>
      <c r="CL196" t="s">
        <v>104</v>
      </c>
      <c r="CM196" t="s">
        <v>312</v>
      </c>
      <c r="CN196">
        <v>75</v>
      </c>
      <c r="CO196" s="1">
        <v>44621</v>
      </c>
      <c r="CP196" s="1"/>
      <c r="CV196"/>
    </row>
    <row r="197" spans="1:104" x14ac:dyDescent="0.25">
      <c r="A197" t="s">
        <v>260</v>
      </c>
      <c r="B197" s="18" t="s">
        <v>1532</v>
      </c>
      <c r="C197" s="18">
        <v>185221</v>
      </c>
      <c r="D197" t="s">
        <v>694</v>
      </c>
      <c r="E197" t="s">
        <v>696</v>
      </c>
      <c r="F197" t="s">
        <v>697</v>
      </c>
      <c r="G197" t="s">
        <v>1546</v>
      </c>
      <c r="H197">
        <v>99.4</v>
      </c>
      <c r="I197" t="s">
        <v>108</v>
      </c>
      <c r="K197" t="s">
        <v>101</v>
      </c>
      <c r="L197" t="s">
        <v>106</v>
      </c>
      <c r="M197">
        <v>1</v>
      </c>
      <c r="N197">
        <v>3</v>
      </c>
      <c r="O197">
        <v>1</v>
      </c>
      <c r="P197">
        <v>3</v>
      </c>
      <c r="Q197">
        <v>2</v>
      </c>
      <c r="R197">
        <v>4</v>
      </c>
      <c r="S197">
        <v>3</v>
      </c>
      <c r="U197" s="8">
        <v>3.6029</v>
      </c>
      <c r="V197" s="8">
        <v>0.70698000000000005</v>
      </c>
      <c r="W197">
        <v>49.5</v>
      </c>
      <c r="X197">
        <v>0.79371000000000003</v>
      </c>
      <c r="Y197">
        <v>1.5006900000000001</v>
      </c>
      <c r="Z197">
        <v>3.1704599999999998</v>
      </c>
      <c r="AA197">
        <v>0.42758000000000002</v>
      </c>
      <c r="AB197">
        <v>0</v>
      </c>
      <c r="AD197">
        <v>2.1021999999999998</v>
      </c>
      <c r="AE197">
        <v>13.3</v>
      </c>
      <c r="AG197">
        <v>0</v>
      </c>
      <c r="AJ197">
        <v>2.1886199999999998</v>
      </c>
      <c r="AK197">
        <v>0.84155000000000002</v>
      </c>
      <c r="AL197">
        <v>0.40540999999999999</v>
      </c>
      <c r="AM197">
        <v>3.4355799999999999</v>
      </c>
      <c r="AN197">
        <v>1.9663900000000001</v>
      </c>
      <c r="AO197">
        <v>0.69376000000000004</v>
      </c>
      <c r="AP197">
        <v>0.65308999999999995</v>
      </c>
      <c r="AQ197">
        <v>3.31107</v>
      </c>
      <c r="AS197">
        <v>0</v>
      </c>
      <c r="AT197">
        <v>5</v>
      </c>
      <c r="AU197">
        <v>1</v>
      </c>
      <c r="AV197">
        <v>2</v>
      </c>
      <c r="AW197" s="4">
        <v>238673.5</v>
      </c>
      <c r="AX197">
        <v>0</v>
      </c>
      <c r="AY197">
        <v>2</v>
      </c>
      <c r="BA197" s="1">
        <v>44294</v>
      </c>
      <c r="BB197">
        <v>2</v>
      </c>
      <c r="BC197">
        <v>2</v>
      </c>
      <c r="BD197">
        <v>0</v>
      </c>
      <c r="BE197">
        <v>4</v>
      </c>
      <c r="BF197">
        <v>1</v>
      </c>
      <c r="BG197">
        <v>0</v>
      </c>
      <c r="BH197">
        <v>4</v>
      </c>
      <c r="BI197" s="1">
        <v>43502</v>
      </c>
      <c r="BJ197">
        <v>13</v>
      </c>
      <c r="BK197">
        <v>12</v>
      </c>
      <c r="BL197">
        <v>0</v>
      </c>
      <c r="BM197">
        <v>415</v>
      </c>
      <c r="BN197">
        <v>1</v>
      </c>
      <c r="BO197">
        <v>0</v>
      </c>
      <c r="BP197">
        <v>415</v>
      </c>
      <c r="BQ197" s="1">
        <v>43041</v>
      </c>
      <c r="BR197">
        <v>16</v>
      </c>
      <c r="BS197">
        <v>2</v>
      </c>
      <c r="BT197">
        <v>14</v>
      </c>
      <c r="BU197">
        <v>879</v>
      </c>
      <c r="BV197">
        <v>1</v>
      </c>
      <c r="BW197">
        <v>0</v>
      </c>
      <c r="BX197">
        <v>879</v>
      </c>
      <c r="BY197">
        <v>286.83300000000003</v>
      </c>
      <c r="CA197" t="s">
        <v>698</v>
      </c>
      <c r="CB197" t="s">
        <v>699</v>
      </c>
      <c r="CC197">
        <v>41465</v>
      </c>
      <c r="CD197">
        <v>760</v>
      </c>
      <c r="CE197">
        <v>6063496181</v>
      </c>
      <c r="CF197" t="s">
        <v>100</v>
      </c>
      <c r="CG197" t="s">
        <v>101</v>
      </c>
      <c r="CH197" s="1">
        <v>33214</v>
      </c>
      <c r="CI197" t="s">
        <v>101</v>
      </c>
      <c r="CJ197" t="s">
        <v>101</v>
      </c>
      <c r="CK197" t="s">
        <v>101</v>
      </c>
      <c r="CL197" t="s">
        <v>104</v>
      </c>
      <c r="CM197" t="s">
        <v>695</v>
      </c>
      <c r="CN197">
        <v>142</v>
      </c>
      <c r="CO197" s="1">
        <v>44621</v>
      </c>
      <c r="CP197" s="1"/>
      <c r="CV197"/>
    </row>
    <row r="198" spans="1:104" x14ac:dyDescent="0.25">
      <c r="A198" t="s">
        <v>260</v>
      </c>
      <c r="B198" s="18" t="s">
        <v>1532</v>
      </c>
      <c r="C198" s="18">
        <v>185487</v>
      </c>
      <c r="D198" t="s">
        <v>1490</v>
      </c>
      <c r="E198" t="s">
        <v>1407</v>
      </c>
      <c r="F198" t="s">
        <v>1408</v>
      </c>
      <c r="G198" t="s">
        <v>1546</v>
      </c>
      <c r="H198">
        <v>46.8</v>
      </c>
      <c r="I198" t="s">
        <v>99</v>
      </c>
      <c r="K198" t="s">
        <v>101</v>
      </c>
      <c r="L198" t="s">
        <v>125</v>
      </c>
      <c r="AC198">
        <v>6</v>
      </c>
      <c r="AF198">
        <v>6</v>
      </c>
      <c r="AH198">
        <v>6</v>
      </c>
      <c r="AS198">
        <v>1</v>
      </c>
      <c r="AT198">
        <v>0</v>
      </c>
      <c r="AU198">
        <v>3</v>
      </c>
      <c r="AV198">
        <v>2</v>
      </c>
      <c r="AW198" s="4">
        <v>1632.5</v>
      </c>
      <c r="AX198">
        <v>0</v>
      </c>
      <c r="AY198">
        <v>2</v>
      </c>
      <c r="BA198" s="1">
        <v>44055</v>
      </c>
      <c r="BB198" t="s">
        <v>146</v>
      </c>
      <c r="BC198" t="s">
        <v>146</v>
      </c>
      <c r="BD198" t="s">
        <v>146</v>
      </c>
      <c r="BE198" t="s">
        <v>146</v>
      </c>
      <c r="BF198" t="s">
        <v>146</v>
      </c>
      <c r="BG198" t="s">
        <v>146</v>
      </c>
      <c r="BH198" t="s">
        <v>146</v>
      </c>
      <c r="BI198" s="21"/>
      <c r="BJ198" t="s">
        <v>146</v>
      </c>
      <c r="BK198" t="s">
        <v>146</v>
      </c>
      <c r="BL198" t="s">
        <v>146</v>
      </c>
      <c r="BM198" t="s">
        <v>146</v>
      </c>
      <c r="BN198" t="s">
        <v>146</v>
      </c>
      <c r="BO198" t="s">
        <v>146</v>
      </c>
      <c r="BP198" t="s">
        <v>146</v>
      </c>
      <c r="BQ198" s="21"/>
      <c r="BR198" t="s">
        <v>146</v>
      </c>
      <c r="BS198" t="s">
        <v>146</v>
      </c>
      <c r="BT198" t="s">
        <v>146</v>
      </c>
      <c r="BU198" t="s">
        <v>146</v>
      </c>
      <c r="BV198" t="s">
        <v>146</v>
      </c>
      <c r="BW198" t="s">
        <v>146</v>
      </c>
      <c r="BX198" t="s">
        <v>146</v>
      </c>
      <c r="CA198" t="s">
        <v>1492</v>
      </c>
      <c r="CB198" t="s">
        <v>1493</v>
      </c>
      <c r="CC198">
        <v>40047</v>
      </c>
      <c r="CD198">
        <v>140</v>
      </c>
      <c r="CE198">
        <v>5022513821</v>
      </c>
      <c r="CF198" t="s">
        <v>100</v>
      </c>
      <c r="CG198" t="s">
        <v>101</v>
      </c>
      <c r="CH198" s="1">
        <v>44055</v>
      </c>
      <c r="CI198" t="s">
        <v>102</v>
      </c>
      <c r="CJ198" t="s">
        <v>101</v>
      </c>
      <c r="CK198" t="s">
        <v>101</v>
      </c>
      <c r="CL198" t="s">
        <v>104</v>
      </c>
      <c r="CM198" t="s">
        <v>1491</v>
      </c>
      <c r="CN198">
        <v>56</v>
      </c>
      <c r="CO198" s="1">
        <v>44621</v>
      </c>
      <c r="CP198" s="1"/>
      <c r="CR198">
        <v>1</v>
      </c>
      <c r="CS198">
        <v>1</v>
      </c>
      <c r="CT198">
        <v>1</v>
      </c>
      <c r="CU198">
        <v>1</v>
      </c>
      <c r="CV198">
        <v>1</v>
      </c>
      <c r="CW198">
        <v>1</v>
      </c>
      <c r="CX198">
        <v>1</v>
      </c>
      <c r="CY198">
        <v>6</v>
      </c>
      <c r="CZ198">
        <v>6</v>
      </c>
    </row>
    <row r="199" spans="1:104" x14ac:dyDescent="0.25">
      <c r="A199" t="s">
        <v>260</v>
      </c>
      <c r="B199" s="18" t="s">
        <v>1532</v>
      </c>
      <c r="C199" s="18">
        <v>185297</v>
      </c>
      <c r="D199" t="s">
        <v>957</v>
      </c>
      <c r="E199" t="s">
        <v>959</v>
      </c>
      <c r="F199" t="s">
        <v>120</v>
      </c>
      <c r="G199" t="s">
        <v>1547</v>
      </c>
      <c r="H199">
        <v>41.7</v>
      </c>
      <c r="I199" t="s">
        <v>141</v>
      </c>
      <c r="K199" t="s">
        <v>101</v>
      </c>
      <c r="L199" t="s">
        <v>106</v>
      </c>
      <c r="M199">
        <v>3</v>
      </c>
      <c r="N199">
        <v>5</v>
      </c>
      <c r="O199">
        <v>2</v>
      </c>
      <c r="P199">
        <v>3</v>
      </c>
      <c r="Q199">
        <v>3</v>
      </c>
      <c r="S199">
        <v>5</v>
      </c>
      <c r="U199" s="8">
        <v>4.5865499999999999</v>
      </c>
      <c r="V199" s="8">
        <v>0.8044</v>
      </c>
      <c r="W199">
        <v>36.9</v>
      </c>
      <c r="X199">
        <v>0.95489000000000002</v>
      </c>
      <c r="Y199">
        <v>1.75929</v>
      </c>
      <c r="Z199">
        <v>3.6962199999999998</v>
      </c>
      <c r="AA199">
        <v>0.49132999999999999</v>
      </c>
      <c r="AB199">
        <v>1.6480000000000002E-2</v>
      </c>
      <c r="AD199">
        <v>2.8272599999999999</v>
      </c>
      <c r="AE199">
        <v>9.1</v>
      </c>
      <c r="AG199">
        <v>0</v>
      </c>
      <c r="AJ199">
        <v>1.95042</v>
      </c>
      <c r="AK199">
        <v>0.61897000000000002</v>
      </c>
      <c r="AL199">
        <v>0.28132000000000001</v>
      </c>
      <c r="AM199">
        <v>2.8507199999999999</v>
      </c>
      <c r="AN199">
        <v>2.96759</v>
      </c>
      <c r="AO199">
        <v>1.13476</v>
      </c>
      <c r="AP199">
        <v>1.07084</v>
      </c>
      <c r="AQ199">
        <v>5.0798100000000002</v>
      </c>
      <c r="AS199">
        <v>1</v>
      </c>
      <c r="AT199">
        <v>1</v>
      </c>
      <c r="AU199">
        <v>0</v>
      </c>
      <c r="AV199">
        <v>1</v>
      </c>
      <c r="AW199" s="4">
        <v>49117.25</v>
      </c>
      <c r="AX199">
        <v>0</v>
      </c>
      <c r="AY199">
        <v>1</v>
      </c>
      <c r="BA199" s="1">
        <v>43804</v>
      </c>
      <c r="BB199">
        <v>3</v>
      </c>
      <c r="BC199">
        <v>3</v>
      </c>
      <c r="BD199">
        <v>0</v>
      </c>
      <c r="BE199">
        <v>12</v>
      </c>
      <c r="BF199">
        <v>1</v>
      </c>
      <c r="BG199">
        <v>0</v>
      </c>
      <c r="BH199">
        <v>12</v>
      </c>
      <c r="BI199" s="1">
        <v>43405</v>
      </c>
      <c r="BJ199">
        <v>2</v>
      </c>
      <c r="BK199">
        <v>2</v>
      </c>
      <c r="BL199">
        <v>0</v>
      </c>
      <c r="BM199">
        <v>8</v>
      </c>
      <c r="BN199">
        <v>1</v>
      </c>
      <c r="BO199">
        <v>0</v>
      </c>
      <c r="BP199">
        <v>8</v>
      </c>
      <c r="BQ199" s="1">
        <v>43035</v>
      </c>
      <c r="BR199">
        <v>7</v>
      </c>
      <c r="BS199">
        <v>2</v>
      </c>
      <c r="BT199">
        <v>5</v>
      </c>
      <c r="BU199">
        <v>316</v>
      </c>
      <c r="BV199">
        <v>1</v>
      </c>
      <c r="BW199">
        <v>0</v>
      </c>
      <c r="BX199">
        <v>316</v>
      </c>
      <c r="BY199">
        <v>61.332999999999998</v>
      </c>
      <c r="CA199" t="s">
        <v>960</v>
      </c>
      <c r="CB199" t="s">
        <v>961</v>
      </c>
      <c r="CC199">
        <v>40061</v>
      </c>
      <c r="CD199">
        <v>987</v>
      </c>
      <c r="CE199">
        <v>8593363974</v>
      </c>
      <c r="CF199" t="s">
        <v>100</v>
      </c>
      <c r="CG199" t="s">
        <v>101</v>
      </c>
      <c r="CH199" s="1">
        <v>33469</v>
      </c>
      <c r="CI199" t="s">
        <v>101</v>
      </c>
      <c r="CJ199" t="s">
        <v>102</v>
      </c>
      <c r="CK199" t="s">
        <v>101</v>
      </c>
      <c r="CL199" t="s">
        <v>104</v>
      </c>
      <c r="CM199" t="s">
        <v>958</v>
      </c>
      <c r="CN199">
        <v>48</v>
      </c>
      <c r="CO199" s="1">
        <v>44621</v>
      </c>
      <c r="CP199" s="1"/>
      <c r="CV199"/>
      <c r="CW199">
        <v>2</v>
      </c>
    </row>
    <row r="200" spans="1:104" x14ac:dyDescent="0.25">
      <c r="A200" t="s">
        <v>260</v>
      </c>
      <c r="B200" s="18" t="s">
        <v>1532</v>
      </c>
      <c r="C200" s="18">
        <v>185248</v>
      </c>
      <c r="D200" t="s">
        <v>781</v>
      </c>
      <c r="E200" t="s">
        <v>350</v>
      </c>
      <c r="F200" t="s">
        <v>130</v>
      </c>
      <c r="G200" t="s">
        <v>1546</v>
      </c>
      <c r="H200">
        <v>129.6</v>
      </c>
      <c r="I200" t="s">
        <v>99</v>
      </c>
      <c r="K200" t="s">
        <v>101</v>
      </c>
      <c r="L200" t="s">
        <v>106</v>
      </c>
      <c r="M200">
        <v>2</v>
      </c>
      <c r="N200">
        <v>3</v>
      </c>
      <c r="O200">
        <v>2</v>
      </c>
      <c r="P200">
        <v>2</v>
      </c>
      <c r="Q200">
        <v>2</v>
      </c>
      <c r="R200">
        <v>2</v>
      </c>
      <c r="S200">
        <v>3</v>
      </c>
      <c r="U200" s="8">
        <v>3.7783699999999998</v>
      </c>
      <c r="V200" s="8">
        <v>0.66463000000000005</v>
      </c>
      <c r="W200">
        <v>50.6</v>
      </c>
      <c r="X200">
        <v>0.65990000000000004</v>
      </c>
      <c r="Y200">
        <v>1.32453</v>
      </c>
      <c r="Z200">
        <v>3.49594</v>
      </c>
      <c r="AA200">
        <v>0.53673000000000004</v>
      </c>
      <c r="AB200">
        <v>3.6170000000000001E-2</v>
      </c>
      <c r="AD200">
        <v>2.45384</v>
      </c>
      <c r="AE200">
        <v>38.5</v>
      </c>
      <c r="AG200">
        <v>1</v>
      </c>
      <c r="AJ200">
        <v>2.27928</v>
      </c>
      <c r="AK200">
        <v>0.72270000000000001</v>
      </c>
      <c r="AL200">
        <v>0.34866999999999998</v>
      </c>
      <c r="AM200">
        <v>3.3506499999999999</v>
      </c>
      <c r="AN200">
        <v>2.2040099999999998</v>
      </c>
      <c r="AO200">
        <v>0.67164999999999997</v>
      </c>
      <c r="AP200">
        <v>0.71387</v>
      </c>
      <c r="AQ200">
        <v>3.5603400000000001</v>
      </c>
      <c r="AS200">
        <v>1</v>
      </c>
      <c r="AT200">
        <v>0</v>
      </c>
      <c r="AU200">
        <v>1</v>
      </c>
      <c r="AV200">
        <v>0</v>
      </c>
      <c r="AW200" s="4">
        <v>0</v>
      </c>
      <c r="AX200">
        <v>0</v>
      </c>
      <c r="AY200">
        <v>0</v>
      </c>
      <c r="BA200" s="1">
        <v>43867</v>
      </c>
      <c r="BB200">
        <v>3</v>
      </c>
      <c r="BC200">
        <v>2</v>
      </c>
      <c r="BD200">
        <v>0</v>
      </c>
      <c r="BE200">
        <v>20</v>
      </c>
      <c r="BF200">
        <v>1</v>
      </c>
      <c r="BG200">
        <v>0</v>
      </c>
      <c r="BH200">
        <v>20</v>
      </c>
      <c r="BI200" s="1">
        <v>43510</v>
      </c>
      <c r="BJ200">
        <v>11</v>
      </c>
      <c r="BK200">
        <v>11</v>
      </c>
      <c r="BL200">
        <v>0</v>
      </c>
      <c r="BM200">
        <v>56</v>
      </c>
      <c r="BN200">
        <v>1</v>
      </c>
      <c r="BO200">
        <v>0</v>
      </c>
      <c r="BP200">
        <v>56</v>
      </c>
      <c r="BQ200" s="1">
        <v>43174</v>
      </c>
      <c r="BR200">
        <v>8</v>
      </c>
      <c r="BS200">
        <v>7</v>
      </c>
      <c r="BT200">
        <v>1</v>
      </c>
      <c r="BU200">
        <v>52</v>
      </c>
      <c r="BV200">
        <v>1</v>
      </c>
      <c r="BW200">
        <v>0</v>
      </c>
      <c r="BX200">
        <v>52</v>
      </c>
      <c r="BY200">
        <v>37.332999999999998</v>
      </c>
      <c r="CA200" t="s">
        <v>783</v>
      </c>
      <c r="CB200" t="s">
        <v>784</v>
      </c>
      <c r="CC200">
        <v>40517</v>
      </c>
      <c r="CD200">
        <v>330</v>
      </c>
      <c r="CE200">
        <v>8592719000</v>
      </c>
      <c r="CF200" t="s">
        <v>100</v>
      </c>
      <c r="CG200" t="s">
        <v>101</v>
      </c>
      <c r="CH200" s="1">
        <v>33311</v>
      </c>
      <c r="CI200" t="s">
        <v>102</v>
      </c>
      <c r="CJ200" t="s">
        <v>102</v>
      </c>
      <c r="CK200" t="s">
        <v>101</v>
      </c>
      <c r="CL200" t="s">
        <v>104</v>
      </c>
      <c r="CM200" t="s">
        <v>782</v>
      </c>
      <c r="CN200">
        <v>130</v>
      </c>
      <c r="CO200" s="1">
        <v>44621</v>
      </c>
      <c r="CP200" s="1"/>
      <c r="CV200"/>
    </row>
    <row r="201" spans="1:104" x14ac:dyDescent="0.25">
      <c r="A201" t="s">
        <v>260</v>
      </c>
      <c r="B201" s="18" t="s">
        <v>1532</v>
      </c>
      <c r="C201" s="18">
        <v>185456</v>
      </c>
      <c r="D201" t="s">
        <v>1389</v>
      </c>
      <c r="E201" t="s">
        <v>179</v>
      </c>
      <c r="F201" t="s">
        <v>107</v>
      </c>
      <c r="G201" t="s">
        <v>1546</v>
      </c>
      <c r="H201">
        <v>80.3</v>
      </c>
      <c r="I201" t="s">
        <v>99</v>
      </c>
      <c r="J201" t="s">
        <v>111</v>
      </c>
      <c r="K201" t="s">
        <v>101</v>
      </c>
      <c r="L201" t="s">
        <v>106</v>
      </c>
      <c r="M201">
        <v>1</v>
      </c>
      <c r="N201">
        <v>3</v>
      </c>
      <c r="O201">
        <v>1</v>
      </c>
      <c r="P201">
        <v>2</v>
      </c>
      <c r="Q201">
        <v>3</v>
      </c>
      <c r="R201">
        <v>2</v>
      </c>
      <c r="S201">
        <v>3</v>
      </c>
      <c r="U201" s="8">
        <v>3.5838899999999998</v>
      </c>
      <c r="V201" s="8">
        <v>0.73511000000000004</v>
      </c>
      <c r="W201">
        <v>72.599999999999994</v>
      </c>
      <c r="X201">
        <v>1.10192</v>
      </c>
      <c r="Y201">
        <v>1.83704</v>
      </c>
      <c r="Z201">
        <v>3.0998800000000002</v>
      </c>
      <c r="AA201">
        <v>0.40862999999999999</v>
      </c>
      <c r="AB201">
        <v>1.3599999999999999E-2</v>
      </c>
      <c r="AD201">
        <v>1.74685</v>
      </c>
      <c r="AE201">
        <v>90.5</v>
      </c>
      <c r="AG201">
        <v>4</v>
      </c>
      <c r="AJ201">
        <v>2.1348199999999999</v>
      </c>
      <c r="AK201">
        <v>0.85340000000000005</v>
      </c>
      <c r="AL201">
        <v>0.47825000000000001</v>
      </c>
      <c r="AM201">
        <v>3.4664700000000002</v>
      </c>
      <c r="AN201">
        <v>1.6751799999999999</v>
      </c>
      <c r="AO201">
        <v>0.94977999999999996</v>
      </c>
      <c r="AP201">
        <v>0.57565</v>
      </c>
      <c r="AQ201">
        <v>3.26424</v>
      </c>
      <c r="AS201">
        <v>1</v>
      </c>
      <c r="AT201">
        <v>0</v>
      </c>
      <c r="AU201">
        <v>0</v>
      </c>
      <c r="AV201">
        <v>3</v>
      </c>
      <c r="AW201" s="4">
        <v>258256.08</v>
      </c>
      <c r="AX201">
        <v>1</v>
      </c>
      <c r="AY201">
        <v>4</v>
      </c>
      <c r="BA201" s="1">
        <v>43609</v>
      </c>
      <c r="BB201">
        <v>17</v>
      </c>
      <c r="BC201">
        <v>7</v>
      </c>
      <c r="BD201">
        <v>10</v>
      </c>
      <c r="BE201">
        <v>779</v>
      </c>
      <c r="BF201">
        <v>1</v>
      </c>
      <c r="BG201">
        <v>0</v>
      </c>
      <c r="BH201">
        <v>779</v>
      </c>
      <c r="BI201" s="1">
        <v>43181</v>
      </c>
      <c r="BJ201">
        <v>12</v>
      </c>
      <c r="BK201">
        <v>12</v>
      </c>
      <c r="BL201">
        <v>0</v>
      </c>
      <c r="BM201">
        <v>64</v>
      </c>
      <c r="BN201">
        <v>1</v>
      </c>
      <c r="BO201">
        <v>0</v>
      </c>
      <c r="BP201">
        <v>64</v>
      </c>
      <c r="BQ201" s="1">
        <v>42755</v>
      </c>
      <c r="BR201">
        <v>3</v>
      </c>
      <c r="BS201">
        <v>3</v>
      </c>
      <c r="BT201">
        <v>0</v>
      </c>
      <c r="BU201">
        <v>16</v>
      </c>
      <c r="BV201">
        <v>1</v>
      </c>
      <c r="BW201">
        <v>0</v>
      </c>
      <c r="BX201">
        <v>16</v>
      </c>
      <c r="BY201">
        <v>413.5</v>
      </c>
      <c r="CA201" t="s">
        <v>1391</v>
      </c>
      <c r="CB201" t="s">
        <v>1392</v>
      </c>
      <c r="CC201">
        <v>40205</v>
      </c>
      <c r="CD201">
        <v>550</v>
      </c>
      <c r="CE201">
        <v>5024526331</v>
      </c>
      <c r="CF201" t="s">
        <v>100</v>
      </c>
      <c r="CG201" t="s">
        <v>101</v>
      </c>
      <c r="CH201" s="1">
        <v>38408</v>
      </c>
      <c r="CI201" t="s">
        <v>101</v>
      </c>
      <c r="CJ201" t="s">
        <v>102</v>
      </c>
      <c r="CK201" t="s">
        <v>101</v>
      </c>
      <c r="CL201" t="s">
        <v>104</v>
      </c>
      <c r="CM201" t="s">
        <v>1390</v>
      </c>
      <c r="CN201">
        <v>107</v>
      </c>
      <c r="CO201" s="1">
        <v>44621</v>
      </c>
      <c r="CP201" s="1"/>
      <c r="CV201"/>
    </row>
    <row r="202" spans="1:104" x14ac:dyDescent="0.25">
      <c r="A202" t="s">
        <v>260</v>
      </c>
      <c r="B202" s="18" t="s">
        <v>1532</v>
      </c>
      <c r="C202" s="18">
        <v>185252</v>
      </c>
      <c r="D202" t="s">
        <v>796</v>
      </c>
      <c r="E202" t="s">
        <v>798</v>
      </c>
      <c r="F202" t="s">
        <v>799</v>
      </c>
      <c r="G202" t="s">
        <v>1546</v>
      </c>
      <c r="H202">
        <v>43.5</v>
      </c>
      <c r="I202" t="s">
        <v>99</v>
      </c>
      <c r="K202" t="s">
        <v>101</v>
      </c>
      <c r="L202" t="s">
        <v>106</v>
      </c>
      <c r="M202">
        <v>4</v>
      </c>
      <c r="N202">
        <v>3</v>
      </c>
      <c r="O202">
        <v>4</v>
      </c>
      <c r="P202">
        <v>2</v>
      </c>
      <c r="Q202">
        <v>4</v>
      </c>
      <c r="R202">
        <v>1</v>
      </c>
      <c r="S202">
        <v>4</v>
      </c>
      <c r="U202" s="8">
        <v>3.7393399999999999</v>
      </c>
      <c r="V202" s="8">
        <v>1.0435300000000001</v>
      </c>
      <c r="W202">
        <v>70.900000000000006</v>
      </c>
      <c r="X202">
        <v>0.54047000000000001</v>
      </c>
      <c r="Y202">
        <v>1.5840000000000001</v>
      </c>
      <c r="Z202">
        <v>3.26918</v>
      </c>
      <c r="AA202">
        <v>0.68794</v>
      </c>
      <c r="AB202">
        <v>8.3700000000000007E-3</v>
      </c>
      <c r="AD202">
        <v>2.1553399999999998</v>
      </c>
      <c r="AE202">
        <v>71.400000000000006</v>
      </c>
      <c r="AG202">
        <v>0</v>
      </c>
      <c r="AJ202">
        <v>2.1820400000000002</v>
      </c>
      <c r="AK202">
        <v>0.83133000000000001</v>
      </c>
      <c r="AL202">
        <v>0.44308999999999998</v>
      </c>
      <c r="AM202">
        <v>3.4564699999999999</v>
      </c>
      <c r="AN202">
        <v>2.02217</v>
      </c>
      <c r="AO202">
        <v>0.47821000000000002</v>
      </c>
      <c r="AP202">
        <v>0.88199000000000005</v>
      </c>
      <c r="AQ202">
        <v>3.4156900000000001</v>
      </c>
      <c r="AS202">
        <v>0</v>
      </c>
      <c r="AT202">
        <v>0</v>
      </c>
      <c r="AU202">
        <v>1</v>
      </c>
      <c r="AV202">
        <v>1</v>
      </c>
      <c r="AW202" s="4">
        <v>3250</v>
      </c>
      <c r="AX202">
        <v>0</v>
      </c>
      <c r="AY202">
        <v>1</v>
      </c>
      <c r="BA202" s="1">
        <v>44517</v>
      </c>
      <c r="BB202">
        <v>1</v>
      </c>
      <c r="BC202">
        <v>1</v>
      </c>
      <c r="BD202">
        <v>0</v>
      </c>
      <c r="BE202">
        <v>8</v>
      </c>
      <c r="BF202">
        <v>1</v>
      </c>
      <c r="BG202">
        <v>0</v>
      </c>
      <c r="BH202">
        <v>8</v>
      </c>
      <c r="BI202" s="1">
        <v>43482</v>
      </c>
      <c r="BJ202">
        <v>8</v>
      </c>
      <c r="BK202">
        <v>7</v>
      </c>
      <c r="BL202">
        <v>0</v>
      </c>
      <c r="BM202">
        <v>44</v>
      </c>
      <c r="BN202">
        <v>1</v>
      </c>
      <c r="BO202">
        <v>0</v>
      </c>
      <c r="BP202">
        <v>44</v>
      </c>
      <c r="BQ202" s="1">
        <v>43105</v>
      </c>
      <c r="BR202">
        <v>0</v>
      </c>
      <c r="BS202">
        <v>0</v>
      </c>
      <c r="BT202">
        <v>0</v>
      </c>
      <c r="BU202">
        <v>0</v>
      </c>
      <c r="BV202">
        <v>0</v>
      </c>
      <c r="BW202">
        <v>0</v>
      </c>
      <c r="BX202">
        <v>0</v>
      </c>
      <c r="BY202">
        <v>18.667000000000002</v>
      </c>
      <c r="CA202" t="s">
        <v>800</v>
      </c>
      <c r="CB202" t="s">
        <v>801</v>
      </c>
      <c r="CC202">
        <v>42211</v>
      </c>
      <c r="CD202">
        <v>983</v>
      </c>
      <c r="CE202">
        <v>2705223236</v>
      </c>
      <c r="CF202" t="s">
        <v>100</v>
      </c>
      <c r="CG202" t="s">
        <v>101</v>
      </c>
      <c r="CH202" s="1">
        <v>33309</v>
      </c>
      <c r="CI202" t="s">
        <v>101</v>
      </c>
      <c r="CJ202" t="s">
        <v>101</v>
      </c>
      <c r="CK202" t="s">
        <v>101</v>
      </c>
      <c r="CL202" t="s">
        <v>104</v>
      </c>
      <c r="CM202" t="s">
        <v>797</v>
      </c>
      <c r="CN202">
        <v>50</v>
      </c>
      <c r="CO202" s="1">
        <v>44621</v>
      </c>
      <c r="CP202" s="1"/>
      <c r="CV202"/>
    </row>
    <row r="203" spans="1:104" x14ac:dyDescent="0.25">
      <c r="A203" t="s">
        <v>260</v>
      </c>
      <c r="B203" s="18" t="s">
        <v>1532</v>
      </c>
      <c r="C203" s="18">
        <v>185342</v>
      </c>
      <c r="D203" t="s">
        <v>1112</v>
      </c>
      <c r="E203" t="s">
        <v>490</v>
      </c>
      <c r="F203" t="s">
        <v>491</v>
      </c>
      <c r="G203" t="s">
        <v>1546</v>
      </c>
      <c r="H203">
        <v>47.4</v>
      </c>
      <c r="I203" t="s">
        <v>99</v>
      </c>
      <c r="K203" t="s">
        <v>101</v>
      </c>
      <c r="L203" t="s">
        <v>106</v>
      </c>
      <c r="M203">
        <v>4</v>
      </c>
      <c r="N203">
        <v>4</v>
      </c>
      <c r="O203">
        <v>3</v>
      </c>
      <c r="P203">
        <v>4</v>
      </c>
      <c r="Q203">
        <v>5</v>
      </c>
      <c r="R203">
        <v>3</v>
      </c>
      <c r="S203">
        <v>4</v>
      </c>
      <c r="U203" s="8">
        <v>3.6160600000000001</v>
      </c>
      <c r="V203" s="8">
        <v>0.80940000000000001</v>
      </c>
      <c r="W203">
        <v>56.1</v>
      </c>
      <c r="X203">
        <v>0.70648999999999995</v>
      </c>
      <c r="Y203">
        <v>1.51589</v>
      </c>
      <c r="Z203">
        <v>3.0118</v>
      </c>
      <c r="AA203">
        <v>0.39706999999999998</v>
      </c>
      <c r="AB203">
        <v>5.2679999999999998E-2</v>
      </c>
      <c r="AD203">
        <v>2.1001699999999999</v>
      </c>
      <c r="AE203">
        <v>50</v>
      </c>
      <c r="AG203">
        <v>1</v>
      </c>
      <c r="AJ203">
        <v>1.9546300000000001</v>
      </c>
      <c r="AK203">
        <v>0.79764999999999997</v>
      </c>
      <c r="AL203">
        <v>0.39645999999999998</v>
      </c>
      <c r="AM203">
        <v>3.14873</v>
      </c>
      <c r="AN203">
        <v>2.1996699999999998</v>
      </c>
      <c r="AO203">
        <v>0.65151000000000003</v>
      </c>
      <c r="AP203">
        <v>0.76458000000000004</v>
      </c>
      <c r="AQ203">
        <v>3.6259000000000001</v>
      </c>
      <c r="AS203">
        <v>1</v>
      </c>
      <c r="AT203">
        <v>0</v>
      </c>
      <c r="AU203">
        <v>1</v>
      </c>
      <c r="AV203">
        <v>0</v>
      </c>
      <c r="AW203" s="4">
        <v>0</v>
      </c>
      <c r="AX203">
        <v>0</v>
      </c>
      <c r="AY203">
        <v>0</v>
      </c>
      <c r="BA203" s="1">
        <v>44330</v>
      </c>
      <c r="BB203">
        <v>2</v>
      </c>
      <c r="BC203">
        <v>2</v>
      </c>
      <c r="BD203">
        <v>0</v>
      </c>
      <c r="BE203">
        <v>12</v>
      </c>
      <c r="BF203">
        <v>1</v>
      </c>
      <c r="BG203">
        <v>0</v>
      </c>
      <c r="BH203">
        <v>12</v>
      </c>
      <c r="BI203" s="1">
        <v>43609</v>
      </c>
      <c r="BJ203">
        <v>5</v>
      </c>
      <c r="BK203">
        <v>4</v>
      </c>
      <c r="BL203">
        <v>0</v>
      </c>
      <c r="BM203">
        <v>48</v>
      </c>
      <c r="BN203">
        <v>1</v>
      </c>
      <c r="BO203">
        <v>0</v>
      </c>
      <c r="BP203">
        <v>48</v>
      </c>
      <c r="BQ203" s="1">
        <v>43188</v>
      </c>
      <c r="BR203">
        <v>2</v>
      </c>
      <c r="BS203">
        <v>0</v>
      </c>
      <c r="BT203">
        <v>2</v>
      </c>
      <c r="BU203">
        <v>8</v>
      </c>
      <c r="BV203">
        <v>0</v>
      </c>
      <c r="BW203">
        <v>0</v>
      </c>
      <c r="BX203">
        <v>8</v>
      </c>
      <c r="BY203">
        <v>23.332999999999998</v>
      </c>
      <c r="CA203" t="s">
        <v>1114</v>
      </c>
      <c r="CB203" t="s">
        <v>1115</v>
      </c>
      <c r="CC203">
        <v>40004</v>
      </c>
      <c r="CD203">
        <v>890</v>
      </c>
      <c r="CE203">
        <v>5023489260</v>
      </c>
      <c r="CF203" t="s">
        <v>100</v>
      </c>
      <c r="CG203" t="s">
        <v>101</v>
      </c>
      <c r="CH203" s="1">
        <v>33786</v>
      </c>
      <c r="CI203" t="s">
        <v>101</v>
      </c>
      <c r="CJ203" t="s">
        <v>101</v>
      </c>
      <c r="CK203" t="s">
        <v>101</v>
      </c>
      <c r="CL203" t="s">
        <v>104</v>
      </c>
      <c r="CM203" t="s">
        <v>1113</v>
      </c>
      <c r="CN203">
        <v>65</v>
      </c>
      <c r="CO203" s="1">
        <v>44621</v>
      </c>
      <c r="CP203" s="1"/>
      <c r="CV203"/>
    </row>
    <row r="204" spans="1:104" x14ac:dyDescent="0.25">
      <c r="A204" t="s">
        <v>260</v>
      </c>
      <c r="B204" s="18" t="s">
        <v>1532</v>
      </c>
      <c r="C204" s="18">
        <v>185277</v>
      </c>
      <c r="D204" t="s">
        <v>902</v>
      </c>
      <c r="E204" t="s">
        <v>231</v>
      </c>
      <c r="F204" t="s">
        <v>255</v>
      </c>
      <c r="G204" t="s">
        <v>1546</v>
      </c>
      <c r="H204">
        <v>87.3</v>
      </c>
      <c r="I204" t="s">
        <v>99</v>
      </c>
      <c r="K204" t="s">
        <v>101</v>
      </c>
      <c r="L204" t="s">
        <v>106</v>
      </c>
      <c r="M204">
        <v>4</v>
      </c>
      <c r="N204">
        <v>2</v>
      </c>
      <c r="O204">
        <v>4</v>
      </c>
      <c r="P204">
        <v>4</v>
      </c>
      <c r="Q204">
        <v>4</v>
      </c>
      <c r="R204">
        <v>4</v>
      </c>
      <c r="S204">
        <v>3</v>
      </c>
      <c r="U204" s="8">
        <v>2.9917199999999999</v>
      </c>
      <c r="V204" s="8">
        <v>0.64956999999999998</v>
      </c>
      <c r="W204">
        <v>52.4</v>
      </c>
      <c r="X204">
        <v>0.68449000000000004</v>
      </c>
      <c r="Y204">
        <v>1.3340700000000001</v>
      </c>
      <c r="Z204">
        <v>2.57437</v>
      </c>
      <c r="AA204">
        <v>0.43895000000000001</v>
      </c>
      <c r="AB204">
        <v>5.3460000000000001E-2</v>
      </c>
      <c r="AD204">
        <v>1.6576599999999999</v>
      </c>
      <c r="AE204">
        <v>47.1</v>
      </c>
      <c r="AH204">
        <v>6</v>
      </c>
      <c r="AJ204">
        <v>2.0869499999999999</v>
      </c>
      <c r="AK204">
        <v>0.78261999999999998</v>
      </c>
      <c r="AL204">
        <v>0.38706000000000002</v>
      </c>
      <c r="AM204">
        <v>3.2566299999999999</v>
      </c>
      <c r="AN204">
        <v>1.6261099999999999</v>
      </c>
      <c r="AO204">
        <v>0.64334999999999998</v>
      </c>
      <c r="AP204">
        <v>0.62848999999999999</v>
      </c>
      <c r="AQ204">
        <v>2.9004699999999999</v>
      </c>
      <c r="AS204">
        <v>2</v>
      </c>
      <c r="AT204">
        <v>0</v>
      </c>
      <c r="AU204">
        <v>0</v>
      </c>
      <c r="AV204">
        <v>0</v>
      </c>
      <c r="AW204" s="4">
        <v>0</v>
      </c>
      <c r="AX204">
        <v>0</v>
      </c>
      <c r="AY204">
        <v>0</v>
      </c>
      <c r="BA204" s="1">
        <v>44497</v>
      </c>
      <c r="BB204">
        <v>2</v>
      </c>
      <c r="BC204">
        <v>2</v>
      </c>
      <c r="BD204">
        <v>0</v>
      </c>
      <c r="BE204">
        <v>8</v>
      </c>
      <c r="BF204">
        <v>1</v>
      </c>
      <c r="BG204">
        <v>0</v>
      </c>
      <c r="BH204">
        <v>8</v>
      </c>
      <c r="BI204" s="1">
        <v>43545</v>
      </c>
      <c r="BJ204">
        <v>5</v>
      </c>
      <c r="BK204">
        <v>5</v>
      </c>
      <c r="BL204">
        <v>1</v>
      </c>
      <c r="BM204">
        <v>20</v>
      </c>
      <c r="BN204">
        <v>1</v>
      </c>
      <c r="BO204">
        <v>0</v>
      </c>
      <c r="BP204">
        <v>20</v>
      </c>
      <c r="BQ204" s="1">
        <v>43216</v>
      </c>
      <c r="BR204">
        <v>8</v>
      </c>
      <c r="BS204">
        <v>7</v>
      </c>
      <c r="BT204">
        <v>1</v>
      </c>
      <c r="BU204">
        <v>36</v>
      </c>
      <c r="BV204">
        <v>1</v>
      </c>
      <c r="BW204">
        <v>0</v>
      </c>
      <c r="BX204">
        <v>36</v>
      </c>
      <c r="BY204">
        <v>16.667000000000002</v>
      </c>
      <c r="CA204" t="s">
        <v>904</v>
      </c>
      <c r="CB204" t="s">
        <v>905</v>
      </c>
      <c r="CC204">
        <v>40342</v>
      </c>
      <c r="CD204">
        <v>20</v>
      </c>
      <c r="CE204">
        <v>5028397246</v>
      </c>
      <c r="CF204" t="s">
        <v>100</v>
      </c>
      <c r="CG204" t="s">
        <v>101</v>
      </c>
      <c r="CH204" s="1">
        <v>33374</v>
      </c>
      <c r="CI204" t="s">
        <v>101</v>
      </c>
      <c r="CJ204" t="s">
        <v>101</v>
      </c>
      <c r="CK204" t="s">
        <v>101</v>
      </c>
      <c r="CL204" t="s">
        <v>104</v>
      </c>
      <c r="CM204" t="s">
        <v>903</v>
      </c>
      <c r="CN204">
        <v>94</v>
      </c>
      <c r="CO204" s="1">
        <v>44621</v>
      </c>
      <c r="CP204" s="1"/>
      <c r="CV204"/>
    </row>
    <row r="205" spans="1:104" x14ac:dyDescent="0.25">
      <c r="A205" t="s">
        <v>260</v>
      </c>
      <c r="B205" s="18" t="s">
        <v>1532</v>
      </c>
      <c r="C205" s="18">
        <v>185120</v>
      </c>
      <c r="D205" t="s">
        <v>405</v>
      </c>
      <c r="E205" t="s">
        <v>360</v>
      </c>
      <c r="F205" t="s">
        <v>235</v>
      </c>
      <c r="G205" t="s">
        <v>1546</v>
      </c>
      <c r="H205">
        <v>115.7</v>
      </c>
      <c r="I205" t="s">
        <v>99</v>
      </c>
      <c r="K205" t="s">
        <v>101</v>
      </c>
      <c r="L205" t="s">
        <v>106</v>
      </c>
      <c r="M205">
        <v>5</v>
      </c>
      <c r="N205">
        <v>3</v>
      </c>
      <c r="O205">
        <v>5</v>
      </c>
      <c r="P205">
        <v>5</v>
      </c>
      <c r="Q205">
        <v>5</v>
      </c>
      <c r="R205">
        <v>4</v>
      </c>
      <c r="S205">
        <v>3</v>
      </c>
      <c r="U205" s="8">
        <v>3.4376099999999998</v>
      </c>
      <c r="V205" s="8">
        <v>0.70659000000000005</v>
      </c>
      <c r="W205">
        <v>49.2</v>
      </c>
      <c r="X205">
        <v>0.54407000000000005</v>
      </c>
      <c r="Y205">
        <v>1.2506600000000001</v>
      </c>
      <c r="Z205">
        <v>3.0970200000000001</v>
      </c>
      <c r="AA205">
        <v>0.46828999999999998</v>
      </c>
      <c r="AB205">
        <v>0.1032</v>
      </c>
      <c r="AD205">
        <v>2.1869499999999999</v>
      </c>
      <c r="AE205">
        <v>39.1</v>
      </c>
      <c r="AG205">
        <v>2</v>
      </c>
      <c r="AJ205">
        <v>2.1237300000000001</v>
      </c>
      <c r="AK205">
        <v>0.81552000000000002</v>
      </c>
      <c r="AL205">
        <v>0.41414000000000001</v>
      </c>
      <c r="AM205">
        <v>3.3533900000000001</v>
      </c>
      <c r="AN205">
        <v>2.1081699999999999</v>
      </c>
      <c r="AO205">
        <v>0.49073</v>
      </c>
      <c r="AP205">
        <v>0.63897000000000004</v>
      </c>
      <c r="AQ205">
        <v>3.2366000000000001</v>
      </c>
      <c r="AS205">
        <v>0</v>
      </c>
      <c r="AT205">
        <v>0</v>
      </c>
      <c r="AU205">
        <v>1</v>
      </c>
      <c r="AV205">
        <v>2</v>
      </c>
      <c r="AW205" s="4">
        <v>11950</v>
      </c>
      <c r="AX205">
        <v>0</v>
      </c>
      <c r="AY205">
        <v>2</v>
      </c>
      <c r="BA205" s="1">
        <v>43860</v>
      </c>
      <c r="BB205">
        <v>0</v>
      </c>
      <c r="BC205">
        <v>0</v>
      </c>
      <c r="BD205">
        <v>0</v>
      </c>
      <c r="BE205">
        <v>0</v>
      </c>
      <c r="BF205">
        <v>0</v>
      </c>
      <c r="BG205">
        <v>0</v>
      </c>
      <c r="BH205">
        <v>0</v>
      </c>
      <c r="BI205" s="1">
        <v>43419</v>
      </c>
      <c r="BJ205">
        <v>6</v>
      </c>
      <c r="BK205">
        <v>5</v>
      </c>
      <c r="BL205">
        <v>1</v>
      </c>
      <c r="BM205">
        <v>24</v>
      </c>
      <c r="BN205">
        <v>1</v>
      </c>
      <c r="BO205">
        <v>0</v>
      </c>
      <c r="BP205">
        <v>24</v>
      </c>
      <c r="BQ205" s="1">
        <v>42992</v>
      </c>
      <c r="BR205">
        <v>0</v>
      </c>
      <c r="BS205">
        <v>0</v>
      </c>
      <c r="BT205">
        <v>0</v>
      </c>
      <c r="BU205">
        <v>0</v>
      </c>
      <c r="BV205">
        <v>0</v>
      </c>
      <c r="BW205">
        <v>0</v>
      </c>
      <c r="BX205">
        <v>0</v>
      </c>
      <c r="BY205">
        <v>8</v>
      </c>
      <c r="CA205" t="s">
        <v>407</v>
      </c>
      <c r="CB205" t="s">
        <v>408</v>
      </c>
      <c r="CC205">
        <v>42303</v>
      </c>
      <c r="CD205">
        <v>290</v>
      </c>
      <c r="CE205">
        <v>2706847259</v>
      </c>
      <c r="CF205" t="s">
        <v>100</v>
      </c>
      <c r="CG205" t="s">
        <v>101</v>
      </c>
      <c r="CH205" s="1">
        <v>26543</v>
      </c>
      <c r="CI205" t="s">
        <v>101</v>
      </c>
      <c r="CJ205" t="s">
        <v>102</v>
      </c>
      <c r="CK205" t="s">
        <v>101</v>
      </c>
      <c r="CL205" t="s">
        <v>104</v>
      </c>
      <c r="CM205" t="s">
        <v>406</v>
      </c>
      <c r="CN205">
        <v>156</v>
      </c>
      <c r="CO205" s="1">
        <v>44621</v>
      </c>
      <c r="CP205" s="1"/>
      <c r="CV205"/>
    </row>
    <row r="206" spans="1:104" x14ac:dyDescent="0.25">
      <c r="A206" t="s">
        <v>260</v>
      </c>
      <c r="B206" s="18" t="s">
        <v>1532</v>
      </c>
      <c r="C206" s="18">
        <v>185249</v>
      </c>
      <c r="D206" t="s">
        <v>785</v>
      </c>
      <c r="E206" t="s">
        <v>787</v>
      </c>
      <c r="F206" t="s">
        <v>105</v>
      </c>
      <c r="G206" t="s">
        <v>1546</v>
      </c>
      <c r="H206">
        <v>41.1</v>
      </c>
      <c r="I206" t="s">
        <v>99</v>
      </c>
      <c r="K206" t="s">
        <v>101</v>
      </c>
      <c r="L206" t="s">
        <v>106</v>
      </c>
      <c r="M206">
        <v>3</v>
      </c>
      <c r="N206">
        <v>4</v>
      </c>
      <c r="O206">
        <v>2</v>
      </c>
      <c r="P206">
        <v>4</v>
      </c>
      <c r="Q206">
        <v>5</v>
      </c>
      <c r="R206">
        <v>3</v>
      </c>
      <c r="S206">
        <v>5</v>
      </c>
      <c r="U206" s="8">
        <v>4.0217000000000001</v>
      </c>
      <c r="V206" s="8">
        <v>1.2200899999999999</v>
      </c>
      <c r="W206">
        <v>59.2</v>
      </c>
      <c r="X206">
        <v>0.70150000000000001</v>
      </c>
      <c r="Y206">
        <v>1.9215899999999999</v>
      </c>
      <c r="Z206">
        <v>3.2198899999999999</v>
      </c>
      <c r="AA206">
        <v>0.52203999999999995</v>
      </c>
      <c r="AB206">
        <v>4.6850000000000003E-2</v>
      </c>
      <c r="AD206">
        <v>2.1001099999999999</v>
      </c>
      <c r="AE206">
        <v>50</v>
      </c>
      <c r="AG206">
        <v>1</v>
      </c>
      <c r="AJ206">
        <v>2.3465799999999999</v>
      </c>
      <c r="AK206">
        <v>0.84016999999999997</v>
      </c>
      <c r="AL206">
        <v>0.42620000000000002</v>
      </c>
      <c r="AM206">
        <v>3.6129500000000001</v>
      </c>
      <c r="AN206">
        <v>1.8322000000000001</v>
      </c>
      <c r="AO206">
        <v>0.61416999999999999</v>
      </c>
      <c r="AP206">
        <v>1.07209</v>
      </c>
      <c r="AQ206">
        <v>3.5145</v>
      </c>
      <c r="AS206">
        <v>1</v>
      </c>
      <c r="AT206">
        <v>5</v>
      </c>
      <c r="AU206">
        <v>1</v>
      </c>
      <c r="AV206">
        <v>5</v>
      </c>
      <c r="AW206" s="4">
        <v>23988</v>
      </c>
      <c r="AX206">
        <v>0</v>
      </c>
      <c r="AY206">
        <v>5</v>
      </c>
      <c r="BA206" s="1">
        <v>44099</v>
      </c>
      <c r="BB206">
        <v>6</v>
      </c>
      <c r="BC206">
        <v>6</v>
      </c>
      <c r="BD206">
        <v>2</v>
      </c>
      <c r="BE206">
        <v>32</v>
      </c>
      <c r="BF206">
        <v>1</v>
      </c>
      <c r="BG206">
        <v>0</v>
      </c>
      <c r="BH206">
        <v>32</v>
      </c>
      <c r="BI206" s="1">
        <v>43552</v>
      </c>
      <c r="BJ206">
        <v>7</v>
      </c>
      <c r="BK206">
        <v>7</v>
      </c>
      <c r="BL206">
        <v>0</v>
      </c>
      <c r="BM206">
        <v>88</v>
      </c>
      <c r="BN206">
        <v>1</v>
      </c>
      <c r="BO206">
        <v>0</v>
      </c>
      <c r="BP206">
        <v>88</v>
      </c>
      <c r="BQ206" s="1">
        <v>43139</v>
      </c>
      <c r="BR206">
        <v>10</v>
      </c>
      <c r="BS206">
        <v>0</v>
      </c>
      <c r="BT206">
        <v>10</v>
      </c>
      <c r="BU206">
        <v>72</v>
      </c>
      <c r="BV206">
        <v>0</v>
      </c>
      <c r="BW206">
        <v>0</v>
      </c>
      <c r="BX206">
        <v>72</v>
      </c>
      <c r="BY206">
        <v>57.332999999999998</v>
      </c>
      <c r="CA206" t="s">
        <v>788</v>
      </c>
      <c r="CB206" t="s">
        <v>789</v>
      </c>
      <c r="CC206">
        <v>40402</v>
      </c>
      <c r="CD206">
        <v>540</v>
      </c>
      <c r="CE206">
        <v>6063645197</v>
      </c>
      <c r="CF206" t="s">
        <v>100</v>
      </c>
      <c r="CG206" t="s">
        <v>101</v>
      </c>
      <c r="CH206" s="1">
        <v>33309</v>
      </c>
      <c r="CI206" t="s">
        <v>101</v>
      </c>
      <c r="CJ206" t="s">
        <v>101</v>
      </c>
      <c r="CK206" t="s">
        <v>101</v>
      </c>
      <c r="CL206" t="s">
        <v>104</v>
      </c>
      <c r="CM206" t="s">
        <v>786</v>
      </c>
      <c r="CN206">
        <v>51</v>
      </c>
      <c r="CO206" s="1">
        <v>44621</v>
      </c>
      <c r="CP206" s="1"/>
      <c r="CV206"/>
    </row>
    <row r="207" spans="1:104" x14ac:dyDescent="0.25">
      <c r="A207" t="s">
        <v>260</v>
      </c>
      <c r="B207" s="18" t="s">
        <v>1532</v>
      </c>
      <c r="C207" s="18">
        <v>185169</v>
      </c>
      <c r="D207" t="s">
        <v>555</v>
      </c>
      <c r="E207" t="s">
        <v>179</v>
      </c>
      <c r="F207" t="s">
        <v>107</v>
      </c>
      <c r="G207" t="s">
        <v>1546</v>
      </c>
      <c r="H207">
        <v>66.099999999999994</v>
      </c>
      <c r="I207" t="s">
        <v>99</v>
      </c>
      <c r="K207" t="s">
        <v>101</v>
      </c>
      <c r="L207" t="s">
        <v>106</v>
      </c>
      <c r="M207">
        <v>1</v>
      </c>
      <c r="N207">
        <v>3</v>
      </c>
      <c r="O207">
        <v>1</v>
      </c>
      <c r="P207">
        <v>2</v>
      </c>
      <c r="Q207">
        <v>3</v>
      </c>
      <c r="R207">
        <v>2</v>
      </c>
      <c r="S207">
        <v>3</v>
      </c>
      <c r="U207" s="8">
        <v>3.6504300000000001</v>
      </c>
      <c r="V207" s="8">
        <v>0.72657000000000005</v>
      </c>
      <c r="W207">
        <v>44.4</v>
      </c>
      <c r="X207">
        <v>1.1079600000000001</v>
      </c>
      <c r="Y207">
        <v>1.8345199999999999</v>
      </c>
      <c r="Z207">
        <v>3.1046399999999998</v>
      </c>
      <c r="AA207">
        <v>0.40492</v>
      </c>
      <c r="AB207">
        <v>0.15587999999999999</v>
      </c>
      <c r="AD207">
        <v>1.8159099999999999</v>
      </c>
      <c r="AE207">
        <v>50</v>
      </c>
      <c r="AG207">
        <v>1</v>
      </c>
      <c r="AJ207">
        <v>2.0957400000000002</v>
      </c>
      <c r="AK207">
        <v>0.81584000000000001</v>
      </c>
      <c r="AL207">
        <v>0.51927000000000001</v>
      </c>
      <c r="AM207">
        <v>3.43086</v>
      </c>
      <c r="AN207">
        <v>1.7738700000000001</v>
      </c>
      <c r="AO207">
        <v>0.99894000000000005</v>
      </c>
      <c r="AP207">
        <v>0.52400000000000002</v>
      </c>
      <c r="AQ207">
        <v>3.3593700000000002</v>
      </c>
      <c r="AS207">
        <v>1</v>
      </c>
      <c r="AT207">
        <v>0</v>
      </c>
      <c r="AU207">
        <v>4</v>
      </c>
      <c r="AV207">
        <v>0</v>
      </c>
      <c r="AW207" s="4">
        <v>0</v>
      </c>
      <c r="AX207">
        <v>0</v>
      </c>
      <c r="AY207">
        <v>0</v>
      </c>
      <c r="BA207" s="1">
        <v>43511</v>
      </c>
      <c r="BB207">
        <v>7</v>
      </c>
      <c r="BC207">
        <v>7</v>
      </c>
      <c r="BD207">
        <v>0</v>
      </c>
      <c r="BE207">
        <v>40</v>
      </c>
      <c r="BF207">
        <v>1</v>
      </c>
      <c r="BG207">
        <v>0</v>
      </c>
      <c r="BH207">
        <v>40</v>
      </c>
      <c r="BI207" s="1">
        <v>43083</v>
      </c>
      <c r="BJ207">
        <v>14</v>
      </c>
      <c r="BK207">
        <v>8</v>
      </c>
      <c r="BL207">
        <v>5</v>
      </c>
      <c r="BM207">
        <v>285</v>
      </c>
      <c r="BN207">
        <v>2</v>
      </c>
      <c r="BO207">
        <v>143</v>
      </c>
      <c r="BP207">
        <v>428</v>
      </c>
      <c r="BQ207" s="1">
        <v>42663</v>
      </c>
      <c r="BR207">
        <v>2</v>
      </c>
      <c r="BS207">
        <v>2</v>
      </c>
      <c r="BT207">
        <v>0</v>
      </c>
      <c r="BU207">
        <v>20</v>
      </c>
      <c r="BV207">
        <v>1</v>
      </c>
      <c r="BW207">
        <v>0</v>
      </c>
      <c r="BX207">
        <v>20</v>
      </c>
      <c r="BY207">
        <v>166</v>
      </c>
      <c r="CA207" t="s">
        <v>557</v>
      </c>
      <c r="CB207" t="s">
        <v>558</v>
      </c>
      <c r="CC207">
        <v>40222</v>
      </c>
      <c r="CD207">
        <v>550</v>
      </c>
      <c r="CE207">
        <v>5024264513</v>
      </c>
      <c r="CF207" t="s">
        <v>100</v>
      </c>
      <c r="CG207" t="s">
        <v>101</v>
      </c>
      <c r="CH207" s="1">
        <v>30196</v>
      </c>
      <c r="CI207" t="s">
        <v>101</v>
      </c>
      <c r="CJ207" t="s">
        <v>102</v>
      </c>
      <c r="CK207" t="s">
        <v>101</v>
      </c>
      <c r="CL207" t="s">
        <v>104</v>
      </c>
      <c r="CM207" t="s">
        <v>556</v>
      </c>
      <c r="CN207">
        <v>100</v>
      </c>
      <c r="CO207" s="1">
        <v>44621</v>
      </c>
      <c r="CP207" s="1"/>
      <c r="CV207"/>
    </row>
    <row r="208" spans="1:104" x14ac:dyDescent="0.25">
      <c r="A208" t="s">
        <v>260</v>
      </c>
      <c r="B208" s="18" t="s">
        <v>1532</v>
      </c>
      <c r="C208" s="18">
        <v>185349</v>
      </c>
      <c r="D208" t="s">
        <v>1133</v>
      </c>
      <c r="E208" t="s">
        <v>179</v>
      </c>
      <c r="F208" t="s">
        <v>107</v>
      </c>
      <c r="G208" t="s">
        <v>1546</v>
      </c>
      <c r="H208">
        <v>122.4</v>
      </c>
      <c r="I208" t="s">
        <v>108</v>
      </c>
      <c r="K208" t="s">
        <v>101</v>
      </c>
      <c r="L208" t="s">
        <v>106</v>
      </c>
      <c r="M208">
        <v>3</v>
      </c>
      <c r="N208">
        <v>2</v>
      </c>
      <c r="O208">
        <v>2</v>
      </c>
      <c r="P208">
        <v>5</v>
      </c>
      <c r="Q208">
        <v>4</v>
      </c>
      <c r="R208">
        <v>5</v>
      </c>
      <c r="S208">
        <v>2</v>
      </c>
      <c r="U208" s="8">
        <v>1.9718599999999999</v>
      </c>
      <c r="V208" s="8">
        <v>0.40150999999999998</v>
      </c>
      <c r="W208">
        <v>72.7</v>
      </c>
      <c r="X208">
        <v>0.62588999999999995</v>
      </c>
      <c r="Y208">
        <v>1.0274000000000001</v>
      </c>
      <c r="Z208">
        <v>1.69892</v>
      </c>
      <c r="AA208">
        <v>0.16943</v>
      </c>
      <c r="AB208">
        <v>4.0239999999999998E-2</v>
      </c>
      <c r="AD208">
        <v>0.94445999999999997</v>
      </c>
      <c r="AE208">
        <v>85.7</v>
      </c>
      <c r="AG208">
        <v>2</v>
      </c>
      <c r="AJ208">
        <v>2.0202499999999999</v>
      </c>
      <c r="AK208">
        <v>0.76878000000000002</v>
      </c>
      <c r="AL208">
        <v>0.34272000000000002</v>
      </c>
      <c r="AM208">
        <v>3.1317499999999998</v>
      </c>
      <c r="AN208">
        <v>0.95708000000000004</v>
      </c>
      <c r="AO208">
        <v>0.59884999999999999</v>
      </c>
      <c r="AP208">
        <v>0.43874000000000002</v>
      </c>
      <c r="AQ208">
        <v>1.9879500000000001</v>
      </c>
      <c r="AS208">
        <v>1</v>
      </c>
      <c r="AT208">
        <v>1</v>
      </c>
      <c r="AU208">
        <v>4</v>
      </c>
      <c r="AV208">
        <v>1</v>
      </c>
      <c r="AW208" s="4">
        <v>8498.75</v>
      </c>
      <c r="AX208">
        <v>0</v>
      </c>
      <c r="AY208">
        <v>1</v>
      </c>
      <c r="BA208" s="1">
        <v>43532</v>
      </c>
      <c r="BB208">
        <v>11</v>
      </c>
      <c r="BC208">
        <v>8</v>
      </c>
      <c r="BD208">
        <v>2</v>
      </c>
      <c r="BE208">
        <v>80</v>
      </c>
      <c r="BF208">
        <v>1</v>
      </c>
      <c r="BG208">
        <v>0</v>
      </c>
      <c r="BH208">
        <v>80</v>
      </c>
      <c r="BI208" s="1">
        <v>43091</v>
      </c>
      <c r="BJ208">
        <v>1</v>
      </c>
      <c r="BK208">
        <v>0</v>
      </c>
      <c r="BL208">
        <v>0</v>
      </c>
      <c r="BM208">
        <v>4</v>
      </c>
      <c r="BN208">
        <v>0</v>
      </c>
      <c r="BO208">
        <v>0</v>
      </c>
      <c r="BP208">
        <v>4</v>
      </c>
      <c r="BQ208" s="1">
        <v>42677</v>
      </c>
      <c r="BR208">
        <v>5</v>
      </c>
      <c r="BS208">
        <v>0</v>
      </c>
      <c r="BT208">
        <v>5</v>
      </c>
      <c r="BU208">
        <v>52</v>
      </c>
      <c r="BV208">
        <v>0</v>
      </c>
      <c r="BW208">
        <v>0</v>
      </c>
      <c r="BX208">
        <v>52</v>
      </c>
      <c r="BY208">
        <v>50</v>
      </c>
      <c r="CA208" t="s">
        <v>1135</v>
      </c>
      <c r="CB208" t="s">
        <v>1136</v>
      </c>
      <c r="CC208">
        <v>40222</v>
      </c>
      <c r="CD208">
        <v>550</v>
      </c>
      <c r="CE208">
        <v>5024265600</v>
      </c>
      <c r="CF208" t="s">
        <v>100</v>
      </c>
      <c r="CG208" t="s">
        <v>101</v>
      </c>
      <c r="CH208" s="1">
        <v>33742</v>
      </c>
      <c r="CI208" t="s">
        <v>101</v>
      </c>
      <c r="CJ208" t="s">
        <v>102</v>
      </c>
      <c r="CK208" t="s">
        <v>101</v>
      </c>
      <c r="CL208" t="s">
        <v>104</v>
      </c>
      <c r="CM208" t="s">
        <v>1134</v>
      </c>
      <c r="CN208">
        <v>95</v>
      </c>
      <c r="CO208" s="1">
        <v>44621</v>
      </c>
      <c r="CP208" s="1"/>
      <c r="CV208"/>
    </row>
    <row r="209" spans="1:100" x14ac:dyDescent="0.25">
      <c r="A209" t="s">
        <v>260</v>
      </c>
      <c r="B209" s="18" t="s">
        <v>1532</v>
      </c>
      <c r="C209" s="18">
        <v>185180</v>
      </c>
      <c r="D209" t="s">
        <v>597</v>
      </c>
      <c r="E209" t="s">
        <v>599</v>
      </c>
      <c r="F209" t="s">
        <v>221</v>
      </c>
      <c r="G209" t="s">
        <v>1546</v>
      </c>
      <c r="H209">
        <v>108.8</v>
      </c>
      <c r="I209" t="s">
        <v>99</v>
      </c>
      <c r="K209" t="s">
        <v>101</v>
      </c>
      <c r="L209" t="s">
        <v>106</v>
      </c>
      <c r="M209">
        <v>2</v>
      </c>
      <c r="N209">
        <v>3</v>
      </c>
      <c r="O209">
        <v>2</v>
      </c>
      <c r="P209">
        <v>4</v>
      </c>
      <c r="Q209">
        <v>3</v>
      </c>
      <c r="R209">
        <v>5</v>
      </c>
      <c r="S209">
        <v>3</v>
      </c>
      <c r="U209" s="8">
        <v>3.4512900000000002</v>
      </c>
      <c r="V209" s="8">
        <v>0.77617000000000003</v>
      </c>
      <c r="W209">
        <v>54.5</v>
      </c>
      <c r="X209">
        <v>0.61133999999999999</v>
      </c>
      <c r="Y209">
        <v>1.38751</v>
      </c>
      <c r="Z209">
        <v>2.8833000000000002</v>
      </c>
      <c r="AA209">
        <v>0.46409</v>
      </c>
      <c r="AB209">
        <v>7.1569999999999995E-2</v>
      </c>
      <c r="AD209">
        <v>2.0637799999999999</v>
      </c>
      <c r="AE209">
        <v>45.5</v>
      </c>
      <c r="AG209">
        <v>0</v>
      </c>
      <c r="AJ209">
        <v>2.06366</v>
      </c>
      <c r="AK209">
        <v>0.81369999999999998</v>
      </c>
      <c r="AL209">
        <v>0.41116000000000003</v>
      </c>
      <c r="AM209">
        <v>3.2885200000000001</v>
      </c>
      <c r="AN209">
        <v>2.0473499999999998</v>
      </c>
      <c r="AO209">
        <v>0.55262999999999995</v>
      </c>
      <c r="AP209">
        <v>0.70696999999999999</v>
      </c>
      <c r="AQ209">
        <v>3.3135699999999999</v>
      </c>
      <c r="AS209">
        <v>1</v>
      </c>
      <c r="AT209">
        <v>2</v>
      </c>
      <c r="AU209">
        <v>0</v>
      </c>
      <c r="AV209">
        <v>0</v>
      </c>
      <c r="AW209" s="4">
        <v>0</v>
      </c>
      <c r="AX209">
        <v>0</v>
      </c>
      <c r="AY209">
        <v>0</v>
      </c>
      <c r="BA209" s="1">
        <v>43623</v>
      </c>
      <c r="BB209">
        <v>17</v>
      </c>
      <c r="BC209">
        <v>17</v>
      </c>
      <c r="BD209">
        <v>3</v>
      </c>
      <c r="BE209">
        <v>72</v>
      </c>
      <c r="BF209">
        <v>1</v>
      </c>
      <c r="BG209">
        <v>0</v>
      </c>
      <c r="BH209">
        <v>72</v>
      </c>
      <c r="BI209" s="1">
        <v>43356</v>
      </c>
      <c r="BJ209">
        <v>4</v>
      </c>
      <c r="BK209">
        <v>4</v>
      </c>
      <c r="BL209">
        <v>0</v>
      </c>
      <c r="BM209">
        <v>20</v>
      </c>
      <c r="BN209">
        <v>1</v>
      </c>
      <c r="BO209">
        <v>0</v>
      </c>
      <c r="BP209">
        <v>20</v>
      </c>
      <c r="BQ209" s="1">
        <v>42936</v>
      </c>
      <c r="BR209">
        <v>4</v>
      </c>
      <c r="BS209">
        <v>4</v>
      </c>
      <c r="BT209">
        <v>0</v>
      </c>
      <c r="BU209">
        <v>28</v>
      </c>
      <c r="BV209">
        <v>1</v>
      </c>
      <c r="BW209">
        <v>0</v>
      </c>
      <c r="BX209">
        <v>28</v>
      </c>
      <c r="BY209">
        <v>47.332999999999998</v>
      </c>
      <c r="CA209" t="s">
        <v>600</v>
      </c>
      <c r="CB209" t="s">
        <v>601</v>
      </c>
      <c r="CC209">
        <v>40160</v>
      </c>
      <c r="CD209">
        <v>460</v>
      </c>
      <c r="CE209">
        <v>2703512999</v>
      </c>
      <c r="CF209" t="s">
        <v>100</v>
      </c>
      <c r="CG209" t="s">
        <v>101</v>
      </c>
      <c r="CH209" s="1">
        <v>31737</v>
      </c>
      <c r="CI209" t="s">
        <v>101</v>
      </c>
      <c r="CJ209" t="s">
        <v>102</v>
      </c>
      <c r="CK209" t="s">
        <v>101</v>
      </c>
      <c r="CL209" t="s">
        <v>104</v>
      </c>
      <c r="CM209" t="s">
        <v>598</v>
      </c>
      <c r="CN209">
        <v>148</v>
      </c>
      <c r="CO209" s="1">
        <v>44621</v>
      </c>
      <c r="CP209" s="1"/>
      <c r="CV209"/>
    </row>
    <row r="210" spans="1:100" x14ac:dyDescent="0.25">
      <c r="A210" t="s">
        <v>260</v>
      </c>
      <c r="B210" s="18" t="s">
        <v>1532</v>
      </c>
      <c r="C210" s="18">
        <v>185311</v>
      </c>
      <c r="D210" t="s">
        <v>994</v>
      </c>
      <c r="E210" t="s">
        <v>179</v>
      </c>
      <c r="F210" t="s">
        <v>107</v>
      </c>
      <c r="G210" t="s">
        <v>1546</v>
      </c>
      <c r="H210">
        <v>90.2</v>
      </c>
      <c r="I210" t="s">
        <v>99</v>
      </c>
      <c r="K210" t="s">
        <v>101</v>
      </c>
      <c r="L210" t="s">
        <v>125</v>
      </c>
      <c r="M210">
        <v>3</v>
      </c>
      <c r="N210">
        <v>2</v>
      </c>
      <c r="O210">
        <v>2</v>
      </c>
      <c r="P210">
        <v>5</v>
      </c>
      <c r="Q210">
        <v>5</v>
      </c>
      <c r="R210">
        <v>4</v>
      </c>
      <c r="S210">
        <v>2</v>
      </c>
      <c r="U210" s="8">
        <v>3.1718000000000002</v>
      </c>
      <c r="V210" s="8">
        <v>0.34954000000000002</v>
      </c>
      <c r="W210">
        <v>50</v>
      </c>
      <c r="X210">
        <v>0.91579999999999995</v>
      </c>
      <c r="Y210">
        <v>1.2653300000000001</v>
      </c>
      <c r="Z210">
        <v>2.82904</v>
      </c>
      <c r="AA210">
        <v>0.29165000000000002</v>
      </c>
      <c r="AB210">
        <v>7.6590000000000005E-2</v>
      </c>
      <c r="AD210">
        <v>1.9064700000000001</v>
      </c>
      <c r="AE210">
        <v>64.3</v>
      </c>
      <c r="AG210">
        <v>1</v>
      </c>
      <c r="AJ210">
        <v>2.1139199999999998</v>
      </c>
      <c r="AK210">
        <v>0.77622000000000002</v>
      </c>
      <c r="AL210">
        <v>0.36314999999999997</v>
      </c>
      <c r="AM210">
        <v>3.2532899999999998</v>
      </c>
      <c r="AN210">
        <v>1.84632</v>
      </c>
      <c r="AO210">
        <v>0.86783999999999994</v>
      </c>
      <c r="AP210">
        <v>0.36047000000000001</v>
      </c>
      <c r="AQ210">
        <v>3.07822</v>
      </c>
      <c r="AS210">
        <v>0</v>
      </c>
      <c r="AT210">
        <v>1</v>
      </c>
      <c r="AU210">
        <v>3</v>
      </c>
      <c r="AV210">
        <v>1</v>
      </c>
      <c r="AW210" s="4">
        <v>12278.5</v>
      </c>
      <c r="AX210">
        <v>0</v>
      </c>
      <c r="AY210">
        <v>1</v>
      </c>
      <c r="BA210" s="1">
        <v>43708</v>
      </c>
      <c r="BB210">
        <v>8</v>
      </c>
      <c r="BC210">
        <v>8</v>
      </c>
      <c r="BD210">
        <v>0</v>
      </c>
      <c r="BE210">
        <v>84</v>
      </c>
      <c r="BF210">
        <v>1</v>
      </c>
      <c r="BG210">
        <v>0</v>
      </c>
      <c r="BH210">
        <v>84</v>
      </c>
      <c r="BI210" s="1">
        <v>43258</v>
      </c>
      <c r="BJ210">
        <v>5</v>
      </c>
      <c r="BK210">
        <v>2</v>
      </c>
      <c r="BL210">
        <v>3</v>
      </c>
      <c r="BM210">
        <v>24</v>
      </c>
      <c r="BN210">
        <v>1</v>
      </c>
      <c r="BO210">
        <v>0</v>
      </c>
      <c r="BP210">
        <v>24</v>
      </c>
      <c r="BQ210" s="1">
        <v>42845</v>
      </c>
      <c r="BR210">
        <v>10</v>
      </c>
      <c r="BS210">
        <v>10</v>
      </c>
      <c r="BT210">
        <v>0</v>
      </c>
      <c r="BU210">
        <v>52</v>
      </c>
      <c r="BV210">
        <v>1</v>
      </c>
      <c r="BW210">
        <v>0</v>
      </c>
      <c r="BX210">
        <v>52</v>
      </c>
      <c r="BY210">
        <v>58.667000000000002</v>
      </c>
      <c r="CA210" t="s">
        <v>996</v>
      </c>
      <c r="CB210" t="s">
        <v>997</v>
      </c>
      <c r="CC210">
        <v>40216</v>
      </c>
      <c r="CD210">
        <v>550</v>
      </c>
      <c r="CE210">
        <v>5024485850</v>
      </c>
      <c r="CF210" t="s">
        <v>100</v>
      </c>
      <c r="CG210" t="s">
        <v>101</v>
      </c>
      <c r="CH210" s="1">
        <v>33573</v>
      </c>
      <c r="CI210" t="s">
        <v>101</v>
      </c>
      <c r="CJ210" t="s">
        <v>102</v>
      </c>
      <c r="CK210" t="s">
        <v>101</v>
      </c>
      <c r="CL210" t="s">
        <v>104</v>
      </c>
      <c r="CM210" t="s">
        <v>995</v>
      </c>
      <c r="CN210">
        <v>110</v>
      </c>
      <c r="CO210" s="1">
        <v>44621</v>
      </c>
      <c r="CP210" s="1"/>
      <c r="CV210"/>
    </row>
    <row r="211" spans="1:100" x14ac:dyDescent="0.25">
      <c r="A211" t="s">
        <v>260</v>
      </c>
      <c r="B211" s="18" t="s">
        <v>1532</v>
      </c>
      <c r="C211" s="18">
        <v>185300</v>
      </c>
      <c r="D211" t="s">
        <v>966</v>
      </c>
      <c r="E211" t="s">
        <v>179</v>
      </c>
      <c r="F211" t="s">
        <v>107</v>
      </c>
      <c r="G211" t="s">
        <v>1546</v>
      </c>
      <c r="H211">
        <v>88.3</v>
      </c>
      <c r="I211" t="s">
        <v>99</v>
      </c>
      <c r="K211" t="s">
        <v>101</v>
      </c>
      <c r="L211" t="s">
        <v>106</v>
      </c>
      <c r="M211">
        <v>2</v>
      </c>
      <c r="N211">
        <v>2</v>
      </c>
      <c r="O211">
        <v>2</v>
      </c>
      <c r="P211">
        <v>2</v>
      </c>
      <c r="Q211">
        <v>1</v>
      </c>
      <c r="R211">
        <v>4</v>
      </c>
      <c r="S211">
        <v>2</v>
      </c>
      <c r="U211" s="8">
        <v>2.96563</v>
      </c>
      <c r="V211" s="8">
        <v>0.46522999999999998</v>
      </c>
      <c r="W211">
        <v>72.3</v>
      </c>
      <c r="X211">
        <v>0.92486999999999997</v>
      </c>
      <c r="Y211">
        <v>1.3900999999999999</v>
      </c>
      <c r="Z211">
        <v>2.72167</v>
      </c>
      <c r="AA211">
        <v>0.34775</v>
      </c>
      <c r="AB211">
        <v>8.5360000000000005E-2</v>
      </c>
      <c r="AD211">
        <v>1.57552</v>
      </c>
      <c r="AE211">
        <v>84.2</v>
      </c>
      <c r="AH211">
        <v>6</v>
      </c>
      <c r="AJ211">
        <v>2.1243599999999998</v>
      </c>
      <c r="AK211">
        <v>0.77927999999999997</v>
      </c>
      <c r="AL211">
        <v>0.39021</v>
      </c>
      <c r="AM211">
        <v>3.2938499999999999</v>
      </c>
      <c r="AN211">
        <v>1.5183199999999999</v>
      </c>
      <c r="AO211">
        <v>0.873</v>
      </c>
      <c r="AP211">
        <v>0.44651000000000002</v>
      </c>
      <c r="AQ211">
        <v>2.8426900000000002</v>
      </c>
      <c r="AS211">
        <v>2</v>
      </c>
      <c r="AT211">
        <v>0</v>
      </c>
      <c r="AU211">
        <v>2</v>
      </c>
      <c r="AV211">
        <v>3</v>
      </c>
      <c r="AW211" s="4">
        <v>16316.85</v>
      </c>
      <c r="AX211">
        <v>0</v>
      </c>
      <c r="AY211">
        <v>3</v>
      </c>
      <c r="BA211" s="1">
        <v>43743</v>
      </c>
      <c r="BB211">
        <v>13</v>
      </c>
      <c r="BC211">
        <v>6</v>
      </c>
      <c r="BD211">
        <v>5</v>
      </c>
      <c r="BE211">
        <v>60</v>
      </c>
      <c r="BF211">
        <v>1</v>
      </c>
      <c r="BG211">
        <v>0</v>
      </c>
      <c r="BH211">
        <v>60</v>
      </c>
      <c r="BI211" s="1">
        <v>43300</v>
      </c>
      <c r="BJ211">
        <v>4</v>
      </c>
      <c r="BK211">
        <v>4</v>
      </c>
      <c r="BL211">
        <v>0</v>
      </c>
      <c r="BM211">
        <v>40</v>
      </c>
      <c r="BN211">
        <v>1</v>
      </c>
      <c r="BO211">
        <v>0</v>
      </c>
      <c r="BP211">
        <v>40</v>
      </c>
      <c r="BQ211" s="1">
        <v>42894</v>
      </c>
      <c r="BR211">
        <v>19</v>
      </c>
      <c r="BS211">
        <v>10</v>
      </c>
      <c r="BT211">
        <v>9</v>
      </c>
      <c r="BU211">
        <v>140</v>
      </c>
      <c r="BV211">
        <v>1</v>
      </c>
      <c r="BW211">
        <v>0</v>
      </c>
      <c r="BX211">
        <v>140</v>
      </c>
      <c r="BY211">
        <v>66.667000000000002</v>
      </c>
      <c r="CA211" t="s">
        <v>968</v>
      </c>
      <c r="CB211" t="s">
        <v>969</v>
      </c>
      <c r="CC211">
        <v>40216</v>
      </c>
      <c r="CD211">
        <v>550</v>
      </c>
      <c r="CE211">
        <v>5024488622</v>
      </c>
      <c r="CF211" t="s">
        <v>100</v>
      </c>
      <c r="CG211" t="s">
        <v>101</v>
      </c>
      <c r="CH211" s="1">
        <v>33543</v>
      </c>
      <c r="CI211" t="s">
        <v>101</v>
      </c>
      <c r="CJ211" t="s">
        <v>102</v>
      </c>
      <c r="CK211" t="s">
        <v>101</v>
      </c>
      <c r="CL211" t="s">
        <v>104</v>
      </c>
      <c r="CM211" t="s">
        <v>967</v>
      </c>
      <c r="CN211">
        <v>165</v>
      </c>
      <c r="CO211" s="1">
        <v>44621</v>
      </c>
      <c r="CP211" s="1"/>
      <c r="CV211"/>
    </row>
    <row r="212" spans="1:100" x14ac:dyDescent="0.25">
      <c r="A212" t="s">
        <v>260</v>
      </c>
      <c r="B212" s="18" t="s">
        <v>1532</v>
      </c>
      <c r="C212" s="18">
        <v>185052</v>
      </c>
      <c r="D212" t="s">
        <v>329</v>
      </c>
      <c r="E212" t="s">
        <v>219</v>
      </c>
      <c r="F212" t="s">
        <v>248</v>
      </c>
      <c r="G212" t="s">
        <v>1546</v>
      </c>
      <c r="H212">
        <v>73.599999999999994</v>
      </c>
      <c r="I212" t="s">
        <v>99</v>
      </c>
      <c r="K212" t="s">
        <v>101</v>
      </c>
      <c r="L212" t="s">
        <v>125</v>
      </c>
      <c r="M212">
        <v>1</v>
      </c>
      <c r="N212">
        <v>3</v>
      </c>
      <c r="O212">
        <v>1</v>
      </c>
      <c r="P212">
        <v>4</v>
      </c>
      <c r="Q212">
        <v>5</v>
      </c>
      <c r="R212">
        <v>3</v>
      </c>
      <c r="S212">
        <v>4</v>
      </c>
      <c r="U212" s="8">
        <v>3.6372300000000002</v>
      </c>
      <c r="V212" s="8">
        <v>0.75763000000000003</v>
      </c>
      <c r="W212">
        <v>55.6</v>
      </c>
      <c r="X212">
        <v>0.69001000000000001</v>
      </c>
      <c r="Y212">
        <v>1.44763</v>
      </c>
      <c r="Z212">
        <v>2.9774099999999999</v>
      </c>
      <c r="AA212">
        <v>0.26684000000000002</v>
      </c>
      <c r="AB212">
        <v>6.4600000000000005E-2</v>
      </c>
      <c r="AD212">
        <v>2.1896</v>
      </c>
      <c r="AE212">
        <v>50</v>
      </c>
      <c r="AG212">
        <v>1</v>
      </c>
      <c r="AJ212">
        <v>2.21543</v>
      </c>
      <c r="AK212">
        <v>0.77168000000000003</v>
      </c>
      <c r="AL212">
        <v>0.38729000000000002</v>
      </c>
      <c r="AM212">
        <v>3.3744100000000001</v>
      </c>
      <c r="AN212">
        <v>2.0233599999999998</v>
      </c>
      <c r="AO212">
        <v>0.65771999999999997</v>
      </c>
      <c r="AP212">
        <v>0.73260999999999998</v>
      </c>
      <c r="AQ212">
        <v>3.4032100000000001</v>
      </c>
      <c r="AS212">
        <v>2</v>
      </c>
      <c r="AT212">
        <v>2</v>
      </c>
      <c r="AU212">
        <v>3</v>
      </c>
      <c r="AV212">
        <v>1</v>
      </c>
      <c r="AW212" s="4">
        <v>13656.52</v>
      </c>
      <c r="AX212">
        <v>0</v>
      </c>
      <c r="AY212">
        <v>1</v>
      </c>
      <c r="BA212" s="1">
        <v>43755</v>
      </c>
      <c r="BB212">
        <v>6</v>
      </c>
      <c r="BC212">
        <v>4</v>
      </c>
      <c r="BD212">
        <v>2</v>
      </c>
      <c r="BE212">
        <v>141</v>
      </c>
      <c r="BF212">
        <v>1</v>
      </c>
      <c r="BG212">
        <v>0</v>
      </c>
      <c r="BH212">
        <v>141</v>
      </c>
      <c r="BI212" s="1">
        <v>43356</v>
      </c>
      <c r="BJ212">
        <v>7</v>
      </c>
      <c r="BK212">
        <v>6</v>
      </c>
      <c r="BL212">
        <v>0</v>
      </c>
      <c r="BM212">
        <v>28</v>
      </c>
      <c r="BN212">
        <v>1</v>
      </c>
      <c r="BO212">
        <v>0</v>
      </c>
      <c r="BP212">
        <v>28</v>
      </c>
      <c r="BQ212" s="1">
        <v>42936</v>
      </c>
      <c r="BR212">
        <v>9</v>
      </c>
      <c r="BS212">
        <v>7</v>
      </c>
      <c r="BT212">
        <v>2</v>
      </c>
      <c r="BU212">
        <v>56</v>
      </c>
      <c r="BV212">
        <v>1</v>
      </c>
      <c r="BW212">
        <v>0</v>
      </c>
      <c r="BX212">
        <v>56</v>
      </c>
      <c r="BY212">
        <v>89.167000000000002</v>
      </c>
      <c r="CA212" t="s">
        <v>331</v>
      </c>
      <c r="CB212" t="s">
        <v>332</v>
      </c>
      <c r="CC212">
        <v>42728</v>
      </c>
      <c r="CD212">
        <v>0</v>
      </c>
      <c r="CE212">
        <v>2703842153</v>
      </c>
      <c r="CF212" t="s">
        <v>100</v>
      </c>
      <c r="CG212" t="s">
        <v>101</v>
      </c>
      <c r="CH212" s="1">
        <v>24650</v>
      </c>
      <c r="CI212" t="s">
        <v>101</v>
      </c>
      <c r="CJ212" t="s">
        <v>102</v>
      </c>
      <c r="CK212" t="s">
        <v>101</v>
      </c>
      <c r="CL212" t="s">
        <v>104</v>
      </c>
      <c r="CM212" t="s">
        <v>330</v>
      </c>
      <c r="CN212">
        <v>104</v>
      </c>
      <c r="CO212" s="1">
        <v>44621</v>
      </c>
      <c r="CP212" s="1"/>
      <c r="CV212"/>
    </row>
    <row r="213" spans="1:100" x14ac:dyDescent="0.25">
      <c r="A213" t="s">
        <v>260</v>
      </c>
      <c r="B213" s="18" t="s">
        <v>1532</v>
      </c>
      <c r="C213" s="18">
        <v>185201</v>
      </c>
      <c r="D213" t="s">
        <v>634</v>
      </c>
      <c r="E213" t="s">
        <v>350</v>
      </c>
      <c r="F213" t="s">
        <v>130</v>
      </c>
      <c r="G213" t="s">
        <v>1546</v>
      </c>
      <c r="H213">
        <v>28</v>
      </c>
      <c r="I213" t="s">
        <v>99</v>
      </c>
      <c r="K213" t="s">
        <v>101</v>
      </c>
      <c r="L213" t="s">
        <v>106</v>
      </c>
      <c r="M213">
        <v>5</v>
      </c>
      <c r="N213">
        <v>5</v>
      </c>
      <c r="O213">
        <v>5</v>
      </c>
      <c r="P213">
        <v>5</v>
      </c>
      <c r="R213">
        <v>5</v>
      </c>
      <c r="S213">
        <v>5</v>
      </c>
      <c r="U213" s="8">
        <v>8.1124100000000006</v>
      </c>
      <c r="V213" s="8">
        <v>1.47811</v>
      </c>
      <c r="W213">
        <v>55.6</v>
      </c>
      <c r="X213">
        <v>2.0483799999999999</v>
      </c>
      <c r="Y213">
        <v>3.5264899999999999</v>
      </c>
      <c r="Z213">
        <v>7.0959000000000003</v>
      </c>
      <c r="AA213">
        <v>1.5206</v>
      </c>
      <c r="AB213">
        <v>0.4864</v>
      </c>
      <c r="AD213">
        <v>4.5859199999999998</v>
      </c>
      <c r="AE213">
        <v>50</v>
      </c>
      <c r="AG213">
        <v>0</v>
      </c>
      <c r="AJ213">
        <v>2.1277499999999998</v>
      </c>
      <c r="AK213">
        <v>0.81511999999999996</v>
      </c>
      <c r="AL213">
        <v>0.36002000000000001</v>
      </c>
      <c r="AM213">
        <v>3.3028900000000001</v>
      </c>
      <c r="AN213">
        <v>4.4123599999999996</v>
      </c>
      <c r="AO213">
        <v>1.8484799999999999</v>
      </c>
      <c r="AP213">
        <v>1.53756</v>
      </c>
      <c r="AQ213">
        <v>7.7548199999999996</v>
      </c>
      <c r="AS213">
        <v>0</v>
      </c>
      <c r="AT213">
        <v>0</v>
      </c>
      <c r="AU213">
        <v>0</v>
      </c>
      <c r="AV213">
        <v>3</v>
      </c>
      <c r="AW213" s="4">
        <v>2925</v>
      </c>
      <c r="AX213">
        <v>0</v>
      </c>
      <c r="AY213">
        <v>3</v>
      </c>
      <c r="BA213" s="1">
        <v>44364</v>
      </c>
      <c r="BB213">
        <v>1</v>
      </c>
      <c r="BC213">
        <v>1</v>
      </c>
      <c r="BD213">
        <v>0</v>
      </c>
      <c r="BE213">
        <v>8</v>
      </c>
      <c r="BF213">
        <v>1</v>
      </c>
      <c r="BG213">
        <v>0</v>
      </c>
      <c r="BH213">
        <v>8</v>
      </c>
      <c r="BI213" s="1">
        <v>43713</v>
      </c>
      <c r="BJ213">
        <v>0</v>
      </c>
      <c r="BK213">
        <v>0</v>
      </c>
      <c r="BL213">
        <v>0</v>
      </c>
      <c r="BM213">
        <v>0</v>
      </c>
      <c r="BN213">
        <v>0</v>
      </c>
      <c r="BO213">
        <v>0</v>
      </c>
      <c r="BP213">
        <v>0</v>
      </c>
      <c r="BQ213" s="1">
        <v>43293</v>
      </c>
      <c r="BR213">
        <v>5</v>
      </c>
      <c r="BS213">
        <v>5</v>
      </c>
      <c r="BT213">
        <v>0</v>
      </c>
      <c r="BU213">
        <v>20</v>
      </c>
      <c r="BV213">
        <v>1</v>
      </c>
      <c r="BW213">
        <v>0</v>
      </c>
      <c r="BX213">
        <v>20</v>
      </c>
      <c r="BY213">
        <v>7.3330000000000002</v>
      </c>
      <c r="CA213" t="s">
        <v>636</v>
      </c>
      <c r="CB213" t="s">
        <v>637</v>
      </c>
      <c r="CC213">
        <v>40515</v>
      </c>
      <c r="CD213">
        <v>330</v>
      </c>
      <c r="CE213">
        <v>8592737377</v>
      </c>
      <c r="CF213" t="s">
        <v>142</v>
      </c>
      <c r="CG213" t="s">
        <v>101</v>
      </c>
      <c r="CH213" s="1">
        <v>32787</v>
      </c>
      <c r="CI213" t="s">
        <v>101</v>
      </c>
      <c r="CJ213" t="s">
        <v>101</v>
      </c>
      <c r="CK213" t="s">
        <v>101</v>
      </c>
      <c r="CL213" t="s">
        <v>104</v>
      </c>
      <c r="CM213" t="s">
        <v>635</v>
      </c>
      <c r="CN213">
        <v>34</v>
      </c>
      <c r="CO213" s="1">
        <v>44621</v>
      </c>
      <c r="CP213" s="1"/>
      <c r="CV213">
        <v>2</v>
      </c>
    </row>
    <row r="214" spans="1:100" x14ac:dyDescent="0.25">
      <c r="A214" t="s">
        <v>260</v>
      </c>
      <c r="B214" s="18" t="s">
        <v>1532</v>
      </c>
      <c r="C214" s="18">
        <v>185477</v>
      </c>
      <c r="D214" t="s">
        <v>1454</v>
      </c>
      <c r="E214" t="s">
        <v>179</v>
      </c>
      <c r="F214" t="s">
        <v>107</v>
      </c>
      <c r="G214" t="s">
        <v>1546</v>
      </c>
      <c r="H214">
        <v>27.9</v>
      </c>
      <c r="I214" t="s">
        <v>99</v>
      </c>
      <c r="K214" t="s">
        <v>101</v>
      </c>
      <c r="L214" t="s">
        <v>125</v>
      </c>
      <c r="M214">
        <v>5</v>
      </c>
      <c r="N214">
        <v>3</v>
      </c>
      <c r="O214">
        <v>4</v>
      </c>
      <c r="P214">
        <v>5</v>
      </c>
      <c r="R214">
        <v>5</v>
      </c>
      <c r="S214">
        <v>4</v>
      </c>
      <c r="U214" s="8">
        <v>3.76091</v>
      </c>
      <c r="V214" s="8">
        <v>1.16601</v>
      </c>
      <c r="W214">
        <v>66.7</v>
      </c>
      <c r="X214">
        <v>0.81108000000000002</v>
      </c>
      <c r="Y214">
        <v>1.9770799999999999</v>
      </c>
      <c r="Z214">
        <v>3.2641800000000001</v>
      </c>
      <c r="AA214">
        <v>1.0366599999999999</v>
      </c>
      <c r="AB214">
        <v>0.39739999999999998</v>
      </c>
      <c r="AD214">
        <v>1.78382</v>
      </c>
      <c r="AE214">
        <v>53.8</v>
      </c>
      <c r="AG214">
        <v>0</v>
      </c>
      <c r="AJ214">
        <v>2.0358999999999998</v>
      </c>
      <c r="AK214">
        <v>0.82194</v>
      </c>
      <c r="AL214">
        <v>0.56772</v>
      </c>
      <c r="AM214">
        <v>3.4255499999999999</v>
      </c>
      <c r="AN214">
        <v>1.79375</v>
      </c>
      <c r="AO214">
        <v>0.72585</v>
      </c>
      <c r="AP214">
        <v>0.76917000000000002</v>
      </c>
      <c r="AQ214">
        <v>3.4663900000000001</v>
      </c>
      <c r="AS214">
        <v>0</v>
      </c>
      <c r="AT214">
        <v>0</v>
      </c>
      <c r="AU214">
        <v>1</v>
      </c>
      <c r="AV214">
        <v>0</v>
      </c>
      <c r="AW214" s="4">
        <v>0</v>
      </c>
      <c r="AX214">
        <v>0</v>
      </c>
      <c r="AY214">
        <v>0</v>
      </c>
      <c r="BA214" s="1">
        <v>43620</v>
      </c>
      <c r="BB214">
        <v>2</v>
      </c>
      <c r="BC214">
        <v>2</v>
      </c>
      <c r="BD214">
        <v>0</v>
      </c>
      <c r="BE214">
        <v>20</v>
      </c>
      <c r="BF214">
        <v>1</v>
      </c>
      <c r="BG214">
        <v>0</v>
      </c>
      <c r="BH214">
        <v>20</v>
      </c>
      <c r="BI214" s="1">
        <v>43214</v>
      </c>
      <c r="BJ214">
        <v>3</v>
      </c>
      <c r="BK214">
        <v>2</v>
      </c>
      <c r="BL214">
        <v>0</v>
      </c>
      <c r="BM214">
        <v>24</v>
      </c>
      <c r="BN214">
        <v>1</v>
      </c>
      <c r="BO214">
        <v>0</v>
      </c>
      <c r="BP214">
        <v>24</v>
      </c>
      <c r="BQ214" s="1">
        <v>42817</v>
      </c>
      <c r="BR214">
        <v>0</v>
      </c>
      <c r="BS214">
        <v>0</v>
      </c>
      <c r="BT214">
        <v>0</v>
      </c>
      <c r="BU214">
        <v>0</v>
      </c>
      <c r="BV214">
        <v>0</v>
      </c>
      <c r="BW214">
        <v>0</v>
      </c>
      <c r="BX214">
        <v>0</v>
      </c>
      <c r="BY214">
        <v>18</v>
      </c>
      <c r="CA214" t="s">
        <v>1456</v>
      </c>
      <c r="CB214" t="s">
        <v>1457</v>
      </c>
      <c r="CC214">
        <v>40215</v>
      </c>
      <c r="CD214">
        <v>550</v>
      </c>
      <c r="CE214">
        <v>5023616000</v>
      </c>
      <c r="CF214" t="s">
        <v>142</v>
      </c>
      <c r="CG214" t="s">
        <v>101</v>
      </c>
      <c r="CH214" s="1">
        <v>42003</v>
      </c>
      <c r="CI214" t="s">
        <v>101</v>
      </c>
      <c r="CJ214" t="s">
        <v>102</v>
      </c>
      <c r="CK214" t="s">
        <v>101</v>
      </c>
      <c r="CL214" t="s">
        <v>104</v>
      </c>
      <c r="CM214" t="s">
        <v>1455</v>
      </c>
      <c r="CN214">
        <v>20</v>
      </c>
      <c r="CO214" s="1">
        <v>44621</v>
      </c>
      <c r="CP214" s="1"/>
      <c r="CV214">
        <v>2</v>
      </c>
    </row>
    <row r="215" spans="1:100" x14ac:dyDescent="0.25">
      <c r="A215" t="s">
        <v>260</v>
      </c>
      <c r="B215" s="18" t="s">
        <v>1532</v>
      </c>
      <c r="C215" s="18">
        <v>185089</v>
      </c>
      <c r="D215" t="s">
        <v>363</v>
      </c>
      <c r="E215" t="s">
        <v>322</v>
      </c>
      <c r="F215" t="s">
        <v>195</v>
      </c>
      <c r="G215" t="s">
        <v>1546</v>
      </c>
      <c r="H215">
        <v>130</v>
      </c>
      <c r="I215" t="s">
        <v>99</v>
      </c>
      <c r="K215" t="s">
        <v>101</v>
      </c>
      <c r="L215" t="s">
        <v>106</v>
      </c>
      <c r="M215">
        <v>3</v>
      </c>
      <c r="N215">
        <v>2</v>
      </c>
      <c r="O215">
        <v>2</v>
      </c>
      <c r="P215">
        <v>5</v>
      </c>
      <c r="Q215">
        <v>5</v>
      </c>
      <c r="R215">
        <v>4</v>
      </c>
      <c r="S215">
        <v>2</v>
      </c>
      <c r="U215" s="8">
        <v>3.44903</v>
      </c>
      <c r="V215" s="8">
        <v>0.41937999999999998</v>
      </c>
      <c r="W215">
        <v>47.6</v>
      </c>
      <c r="X215">
        <v>0.88049999999999995</v>
      </c>
      <c r="Y215">
        <v>1.2998799999999999</v>
      </c>
      <c r="Z215">
        <v>2.8607999999999998</v>
      </c>
      <c r="AA215">
        <v>0.19658999999999999</v>
      </c>
      <c r="AB215">
        <v>8.7029999999999996E-2</v>
      </c>
      <c r="AD215">
        <v>2.1491500000000001</v>
      </c>
      <c r="AE215">
        <v>45</v>
      </c>
      <c r="AG215">
        <v>1</v>
      </c>
      <c r="AJ215">
        <v>1.9836800000000001</v>
      </c>
      <c r="AK215">
        <v>0.81257000000000001</v>
      </c>
      <c r="AL215">
        <v>0.41317999999999999</v>
      </c>
      <c r="AM215">
        <v>3.2094299999999998</v>
      </c>
      <c r="AN215">
        <v>2.218</v>
      </c>
      <c r="AO215">
        <v>0.79705999999999999</v>
      </c>
      <c r="AP215">
        <v>0.38012000000000001</v>
      </c>
      <c r="AQ215">
        <v>3.3930099999999999</v>
      </c>
      <c r="AS215">
        <v>1</v>
      </c>
      <c r="AT215">
        <v>0</v>
      </c>
      <c r="AU215">
        <v>1</v>
      </c>
      <c r="AV215">
        <v>0</v>
      </c>
      <c r="AW215" s="4">
        <v>0</v>
      </c>
      <c r="AX215">
        <v>0</v>
      </c>
      <c r="AY215">
        <v>0</v>
      </c>
      <c r="BA215" s="1">
        <v>43517</v>
      </c>
      <c r="BB215">
        <v>10</v>
      </c>
      <c r="BC215">
        <v>9</v>
      </c>
      <c r="BD215">
        <v>0</v>
      </c>
      <c r="BE215">
        <v>60</v>
      </c>
      <c r="BF215">
        <v>1</v>
      </c>
      <c r="BG215">
        <v>0</v>
      </c>
      <c r="BH215">
        <v>60</v>
      </c>
      <c r="BI215" s="1">
        <v>43147</v>
      </c>
      <c r="BJ215">
        <v>3</v>
      </c>
      <c r="BK215">
        <v>1</v>
      </c>
      <c r="BL215">
        <v>2</v>
      </c>
      <c r="BM215">
        <v>12</v>
      </c>
      <c r="BN215">
        <v>1</v>
      </c>
      <c r="BO215">
        <v>0</v>
      </c>
      <c r="BP215">
        <v>12</v>
      </c>
      <c r="BQ215" s="1">
        <v>42762</v>
      </c>
      <c r="BR215">
        <v>9</v>
      </c>
      <c r="BS215">
        <v>9</v>
      </c>
      <c r="BT215">
        <v>0</v>
      </c>
      <c r="BU215">
        <v>56</v>
      </c>
      <c r="BV215">
        <v>1</v>
      </c>
      <c r="BW215">
        <v>0</v>
      </c>
      <c r="BX215">
        <v>56</v>
      </c>
      <c r="BY215">
        <v>43.332999999999998</v>
      </c>
      <c r="CA215" t="s">
        <v>365</v>
      </c>
      <c r="CB215" t="s">
        <v>366</v>
      </c>
      <c r="CC215">
        <v>42101</v>
      </c>
      <c r="CD215">
        <v>986</v>
      </c>
      <c r="CE215">
        <v>2708433296</v>
      </c>
      <c r="CF215" t="s">
        <v>100</v>
      </c>
      <c r="CG215" t="s">
        <v>101</v>
      </c>
      <c r="CH215" s="1">
        <v>25498</v>
      </c>
      <c r="CI215" t="s">
        <v>101</v>
      </c>
      <c r="CJ215" t="s">
        <v>102</v>
      </c>
      <c r="CK215" t="s">
        <v>101</v>
      </c>
      <c r="CL215" t="s">
        <v>104</v>
      </c>
      <c r="CM215" t="s">
        <v>364</v>
      </c>
      <c r="CN215">
        <v>176</v>
      </c>
      <c r="CO215" s="1">
        <v>44621</v>
      </c>
      <c r="CP215" s="1"/>
      <c r="CV215"/>
    </row>
    <row r="216" spans="1:100" x14ac:dyDescent="0.25">
      <c r="A216" t="s">
        <v>260</v>
      </c>
      <c r="B216" s="18" t="s">
        <v>1532</v>
      </c>
      <c r="C216" s="18">
        <v>185205</v>
      </c>
      <c r="D216" t="s">
        <v>638</v>
      </c>
      <c r="E216" t="s">
        <v>197</v>
      </c>
      <c r="F216" t="s">
        <v>160</v>
      </c>
      <c r="G216" t="s">
        <v>1546</v>
      </c>
      <c r="H216">
        <v>69</v>
      </c>
      <c r="I216" t="s">
        <v>109</v>
      </c>
      <c r="K216" t="s">
        <v>101</v>
      </c>
      <c r="L216" t="s">
        <v>106</v>
      </c>
      <c r="M216">
        <v>2</v>
      </c>
      <c r="N216">
        <v>2</v>
      </c>
      <c r="O216">
        <v>2</v>
      </c>
      <c r="P216">
        <v>3</v>
      </c>
      <c r="Q216">
        <v>4</v>
      </c>
      <c r="R216">
        <v>2</v>
      </c>
      <c r="S216">
        <v>2</v>
      </c>
      <c r="U216" s="8">
        <v>3.4196599999999999</v>
      </c>
      <c r="V216" s="8">
        <v>0.34201999999999999</v>
      </c>
      <c r="W216">
        <v>64</v>
      </c>
      <c r="X216">
        <v>1.0138100000000001</v>
      </c>
      <c r="Y216">
        <v>1.35582</v>
      </c>
      <c r="Z216">
        <v>2.7536100000000001</v>
      </c>
      <c r="AA216">
        <v>0.28421999999999997</v>
      </c>
      <c r="AB216">
        <v>6.404E-2</v>
      </c>
      <c r="AD216">
        <v>2.0638399999999999</v>
      </c>
      <c r="AE216">
        <v>63.6</v>
      </c>
      <c r="AG216">
        <v>1</v>
      </c>
      <c r="AJ216">
        <v>2.00366</v>
      </c>
      <c r="AK216">
        <v>0.75277000000000005</v>
      </c>
      <c r="AL216">
        <v>0.37236000000000002</v>
      </c>
      <c r="AM216">
        <v>3.12879</v>
      </c>
      <c r="AN216">
        <v>2.1087199999999999</v>
      </c>
      <c r="AO216">
        <v>0.99063999999999997</v>
      </c>
      <c r="AP216">
        <v>0.34399000000000002</v>
      </c>
      <c r="AQ216">
        <v>3.4508299999999998</v>
      </c>
      <c r="AS216">
        <v>0</v>
      </c>
      <c r="AT216">
        <v>0</v>
      </c>
      <c r="AU216">
        <v>0</v>
      </c>
      <c r="AV216">
        <v>2</v>
      </c>
      <c r="AW216" s="4">
        <v>1630.01</v>
      </c>
      <c r="AX216">
        <v>0</v>
      </c>
      <c r="AY216">
        <v>2</v>
      </c>
      <c r="BA216" s="1">
        <v>43895</v>
      </c>
      <c r="BB216">
        <v>6</v>
      </c>
      <c r="BC216">
        <v>6</v>
      </c>
      <c r="BD216">
        <v>0</v>
      </c>
      <c r="BE216">
        <v>28</v>
      </c>
      <c r="BF216">
        <v>1</v>
      </c>
      <c r="BG216">
        <v>0</v>
      </c>
      <c r="BH216">
        <v>28</v>
      </c>
      <c r="BI216" s="1">
        <v>43504</v>
      </c>
      <c r="BJ216">
        <v>8</v>
      </c>
      <c r="BK216">
        <v>8</v>
      </c>
      <c r="BL216">
        <v>0</v>
      </c>
      <c r="BM216">
        <v>96</v>
      </c>
      <c r="BN216">
        <v>1</v>
      </c>
      <c r="BO216">
        <v>0</v>
      </c>
      <c r="BP216">
        <v>96</v>
      </c>
      <c r="BQ216" s="1">
        <v>43077</v>
      </c>
      <c r="BR216">
        <v>1</v>
      </c>
      <c r="BS216">
        <v>1</v>
      </c>
      <c r="BT216">
        <v>0</v>
      </c>
      <c r="BU216">
        <v>4</v>
      </c>
      <c r="BV216">
        <v>1</v>
      </c>
      <c r="BW216">
        <v>0</v>
      </c>
      <c r="BX216">
        <v>4</v>
      </c>
      <c r="BY216">
        <v>46.667000000000002</v>
      </c>
      <c r="CA216" t="s">
        <v>640</v>
      </c>
      <c r="CB216" t="s">
        <v>641</v>
      </c>
      <c r="CC216">
        <v>41045</v>
      </c>
      <c r="CD216">
        <v>191</v>
      </c>
      <c r="CE216">
        <v>5027326683</v>
      </c>
      <c r="CF216" t="s">
        <v>100</v>
      </c>
      <c r="CG216" t="s">
        <v>101</v>
      </c>
      <c r="CH216" s="1">
        <v>32909</v>
      </c>
      <c r="CI216" t="s">
        <v>101</v>
      </c>
      <c r="CJ216" t="s">
        <v>101</v>
      </c>
      <c r="CK216" t="s">
        <v>101</v>
      </c>
      <c r="CL216" t="s">
        <v>104</v>
      </c>
      <c r="CM216" t="s">
        <v>639</v>
      </c>
      <c r="CN216">
        <v>78</v>
      </c>
      <c r="CO216" s="1">
        <v>44621</v>
      </c>
      <c r="CP216" s="1"/>
      <c r="CV216"/>
    </row>
    <row r="217" spans="1:100" x14ac:dyDescent="0.25">
      <c r="A217" t="s">
        <v>260</v>
      </c>
      <c r="B217" s="18" t="s">
        <v>1532</v>
      </c>
      <c r="C217" s="18">
        <v>185350</v>
      </c>
      <c r="D217" t="s">
        <v>1137</v>
      </c>
      <c r="E217" t="s">
        <v>179</v>
      </c>
      <c r="F217" t="s">
        <v>107</v>
      </c>
      <c r="G217" t="s">
        <v>1546</v>
      </c>
      <c r="H217">
        <v>100.3</v>
      </c>
      <c r="I217" t="s">
        <v>99</v>
      </c>
      <c r="K217" t="s">
        <v>101</v>
      </c>
      <c r="L217" t="s">
        <v>103</v>
      </c>
      <c r="M217">
        <v>2</v>
      </c>
      <c r="N217">
        <v>2</v>
      </c>
      <c r="O217">
        <v>1</v>
      </c>
      <c r="P217">
        <v>5</v>
      </c>
      <c r="Q217">
        <v>5</v>
      </c>
      <c r="R217">
        <v>4</v>
      </c>
      <c r="S217">
        <v>3</v>
      </c>
      <c r="U217" s="8">
        <v>3.1471399999999998</v>
      </c>
      <c r="V217" s="8">
        <v>0.65410000000000001</v>
      </c>
      <c r="W217">
        <v>63.6</v>
      </c>
      <c r="X217">
        <v>0.81916999999999995</v>
      </c>
      <c r="Y217">
        <v>1.4732700000000001</v>
      </c>
      <c r="Z217">
        <v>2.7824399999999998</v>
      </c>
      <c r="AA217">
        <v>0.46898000000000001</v>
      </c>
      <c r="AB217">
        <v>9.3130000000000004E-2</v>
      </c>
      <c r="AD217">
        <v>1.67387</v>
      </c>
      <c r="AE217">
        <v>67.900000000000006</v>
      </c>
      <c r="AG217">
        <v>1</v>
      </c>
      <c r="AJ217">
        <v>2.0651700000000002</v>
      </c>
      <c r="AK217">
        <v>0.82330000000000003</v>
      </c>
      <c r="AL217">
        <v>0.39498</v>
      </c>
      <c r="AM217">
        <v>3.2834599999999998</v>
      </c>
      <c r="AN217">
        <v>1.65933</v>
      </c>
      <c r="AO217">
        <v>0.73187999999999998</v>
      </c>
      <c r="AP217">
        <v>0.62017999999999995</v>
      </c>
      <c r="AQ217">
        <v>3.0262199999999999</v>
      </c>
      <c r="AS217">
        <v>1</v>
      </c>
      <c r="AT217">
        <v>0</v>
      </c>
      <c r="AU217">
        <v>0</v>
      </c>
      <c r="AV217">
        <v>1</v>
      </c>
      <c r="AW217" s="4">
        <v>9353.5</v>
      </c>
      <c r="AX217">
        <v>0</v>
      </c>
      <c r="AY217">
        <v>1</v>
      </c>
      <c r="BA217" s="1">
        <v>43785</v>
      </c>
      <c r="BB217">
        <v>19</v>
      </c>
      <c r="BC217">
        <v>19</v>
      </c>
      <c r="BD217">
        <v>0</v>
      </c>
      <c r="BE217">
        <v>116</v>
      </c>
      <c r="BF217">
        <v>1</v>
      </c>
      <c r="BG217">
        <v>0</v>
      </c>
      <c r="BH217">
        <v>116</v>
      </c>
      <c r="BI217" s="1">
        <v>43350</v>
      </c>
      <c r="BJ217">
        <v>6</v>
      </c>
      <c r="BK217">
        <v>5</v>
      </c>
      <c r="BL217">
        <v>1</v>
      </c>
      <c r="BM217">
        <v>48</v>
      </c>
      <c r="BN217">
        <v>1</v>
      </c>
      <c r="BO217">
        <v>0</v>
      </c>
      <c r="BP217">
        <v>48</v>
      </c>
      <c r="BQ217" s="1">
        <v>42929</v>
      </c>
      <c r="BR217">
        <v>5</v>
      </c>
      <c r="BS217">
        <v>5</v>
      </c>
      <c r="BT217">
        <v>0</v>
      </c>
      <c r="BU217">
        <v>32</v>
      </c>
      <c r="BV217">
        <v>1</v>
      </c>
      <c r="BW217">
        <v>0</v>
      </c>
      <c r="BX217">
        <v>32</v>
      </c>
      <c r="BY217">
        <v>79.332999999999998</v>
      </c>
      <c r="CA217" t="s">
        <v>1139</v>
      </c>
      <c r="CB217" t="s">
        <v>1140</v>
      </c>
      <c r="CC217">
        <v>40220</v>
      </c>
      <c r="CD217">
        <v>550</v>
      </c>
      <c r="CE217">
        <v>5024915560</v>
      </c>
      <c r="CF217" t="s">
        <v>100</v>
      </c>
      <c r="CG217" t="s">
        <v>101</v>
      </c>
      <c r="CH217" s="1">
        <v>33756</v>
      </c>
      <c r="CI217" t="s">
        <v>101</v>
      </c>
      <c r="CJ217" t="s">
        <v>102</v>
      </c>
      <c r="CK217" t="s">
        <v>101</v>
      </c>
      <c r="CL217" t="s">
        <v>104</v>
      </c>
      <c r="CM217" t="s">
        <v>1138</v>
      </c>
      <c r="CN217">
        <v>128</v>
      </c>
      <c r="CO217" s="1">
        <v>44621</v>
      </c>
      <c r="CP217" s="1"/>
      <c r="CV217"/>
    </row>
    <row r="218" spans="1:100" x14ac:dyDescent="0.25">
      <c r="A218" t="s">
        <v>260</v>
      </c>
      <c r="B218" s="18" t="s">
        <v>1532</v>
      </c>
      <c r="C218" s="18">
        <v>185118</v>
      </c>
      <c r="D218" t="s">
        <v>400</v>
      </c>
      <c r="E218" t="s">
        <v>402</v>
      </c>
      <c r="F218" t="s">
        <v>221</v>
      </c>
      <c r="G218" t="s">
        <v>1546</v>
      </c>
      <c r="H218">
        <v>83.3</v>
      </c>
      <c r="I218" t="s">
        <v>99</v>
      </c>
      <c r="K218" t="s">
        <v>101</v>
      </c>
      <c r="L218" t="s">
        <v>106</v>
      </c>
      <c r="M218">
        <v>4</v>
      </c>
      <c r="N218">
        <v>3</v>
      </c>
      <c r="O218">
        <v>4</v>
      </c>
      <c r="P218">
        <v>4</v>
      </c>
      <c r="Q218">
        <v>5</v>
      </c>
      <c r="R218">
        <v>4</v>
      </c>
      <c r="S218">
        <v>3</v>
      </c>
      <c r="U218" s="8">
        <v>3.3414299999999999</v>
      </c>
      <c r="V218" s="8">
        <v>0.65007999999999999</v>
      </c>
      <c r="W218">
        <v>50.7</v>
      </c>
      <c r="X218">
        <v>0.77285000000000004</v>
      </c>
      <c r="Y218">
        <v>1.4229400000000001</v>
      </c>
      <c r="Z218">
        <v>2.7285300000000001</v>
      </c>
      <c r="AA218">
        <v>0.34605999999999998</v>
      </c>
      <c r="AB218">
        <v>0.10788</v>
      </c>
      <c r="AD218">
        <v>1.91849</v>
      </c>
      <c r="AE218">
        <v>38.5</v>
      </c>
      <c r="AG218">
        <v>1</v>
      </c>
      <c r="AJ218">
        <v>2.0139100000000001</v>
      </c>
      <c r="AK218">
        <v>0.77817999999999998</v>
      </c>
      <c r="AL218">
        <v>0.39846999999999999</v>
      </c>
      <c r="AM218">
        <v>3.1905600000000001</v>
      </c>
      <c r="AN218">
        <v>1.9502299999999999</v>
      </c>
      <c r="AO218">
        <v>0.73053999999999997</v>
      </c>
      <c r="AP218">
        <v>0.61097999999999997</v>
      </c>
      <c r="AQ218">
        <v>3.3066</v>
      </c>
      <c r="AS218">
        <v>0</v>
      </c>
      <c r="AT218">
        <v>0</v>
      </c>
      <c r="AU218">
        <v>0</v>
      </c>
      <c r="AV218">
        <v>0</v>
      </c>
      <c r="AW218" s="4">
        <v>0</v>
      </c>
      <c r="AX218">
        <v>0</v>
      </c>
      <c r="AY218">
        <v>0</v>
      </c>
      <c r="BA218" s="1">
        <v>44378</v>
      </c>
      <c r="BB218">
        <v>1</v>
      </c>
      <c r="BC218">
        <v>1</v>
      </c>
      <c r="BD218">
        <v>0</v>
      </c>
      <c r="BE218">
        <v>4</v>
      </c>
      <c r="BF218">
        <v>1</v>
      </c>
      <c r="BG218">
        <v>0</v>
      </c>
      <c r="BH218">
        <v>4</v>
      </c>
      <c r="BI218" s="1">
        <v>43616</v>
      </c>
      <c r="BJ218">
        <v>7</v>
      </c>
      <c r="BK218">
        <v>7</v>
      </c>
      <c r="BL218">
        <v>0</v>
      </c>
      <c r="BM218">
        <v>44</v>
      </c>
      <c r="BN218">
        <v>1</v>
      </c>
      <c r="BO218">
        <v>0</v>
      </c>
      <c r="BP218">
        <v>44</v>
      </c>
      <c r="BQ218" s="1">
        <v>43181</v>
      </c>
      <c r="BR218">
        <v>4</v>
      </c>
      <c r="BS218">
        <v>4</v>
      </c>
      <c r="BT218">
        <v>0</v>
      </c>
      <c r="BU218">
        <v>16</v>
      </c>
      <c r="BV218">
        <v>1</v>
      </c>
      <c r="BW218">
        <v>0</v>
      </c>
      <c r="BX218">
        <v>16</v>
      </c>
      <c r="BY218">
        <v>19.332999999999998</v>
      </c>
      <c r="CA218" t="s">
        <v>403</v>
      </c>
      <c r="CB218" t="s">
        <v>404</v>
      </c>
      <c r="CC218">
        <v>42701</v>
      </c>
      <c r="CD218">
        <v>460</v>
      </c>
      <c r="CE218">
        <v>2707692363</v>
      </c>
      <c r="CF218" t="s">
        <v>100</v>
      </c>
      <c r="CG218" t="s">
        <v>101</v>
      </c>
      <c r="CH218" s="1">
        <v>26543</v>
      </c>
      <c r="CI218" t="s">
        <v>101</v>
      </c>
      <c r="CJ218" t="s">
        <v>101</v>
      </c>
      <c r="CK218" t="s">
        <v>101</v>
      </c>
      <c r="CL218" t="s">
        <v>104</v>
      </c>
      <c r="CM218" t="s">
        <v>401</v>
      </c>
      <c r="CN218">
        <v>112</v>
      </c>
      <c r="CO218" s="1">
        <v>44621</v>
      </c>
      <c r="CP218" s="1"/>
      <c r="CV218"/>
    </row>
    <row r="219" spans="1:100" x14ac:dyDescent="0.25">
      <c r="A219" t="s">
        <v>260</v>
      </c>
      <c r="B219" s="18" t="s">
        <v>1532</v>
      </c>
      <c r="C219" s="18">
        <v>185141</v>
      </c>
      <c r="D219" t="s">
        <v>459</v>
      </c>
      <c r="E219" t="s">
        <v>184</v>
      </c>
      <c r="F219" t="s">
        <v>168</v>
      </c>
      <c r="G219" t="s">
        <v>1546</v>
      </c>
      <c r="H219">
        <v>59.4</v>
      </c>
      <c r="I219" t="s">
        <v>99</v>
      </c>
      <c r="K219" t="s">
        <v>101</v>
      </c>
      <c r="L219" t="s">
        <v>106</v>
      </c>
      <c r="M219">
        <v>2</v>
      </c>
      <c r="N219">
        <v>3</v>
      </c>
      <c r="O219">
        <v>2</v>
      </c>
      <c r="P219">
        <v>3</v>
      </c>
      <c r="Q219">
        <v>4</v>
      </c>
      <c r="R219">
        <v>2</v>
      </c>
      <c r="S219">
        <v>3</v>
      </c>
      <c r="U219" s="8">
        <v>3.4188100000000001</v>
      </c>
      <c r="V219" s="8">
        <v>0.66186999999999996</v>
      </c>
      <c r="W219">
        <v>54.7</v>
      </c>
      <c r="X219">
        <v>0.70767999999999998</v>
      </c>
      <c r="Y219">
        <v>1.36955</v>
      </c>
      <c r="Z219">
        <v>3.0007799999999998</v>
      </c>
      <c r="AA219">
        <v>0.39002999999999999</v>
      </c>
      <c r="AB219">
        <v>0.19628000000000001</v>
      </c>
      <c r="AD219">
        <v>2.0492599999999999</v>
      </c>
      <c r="AE219">
        <v>33.299999999999997</v>
      </c>
      <c r="AG219">
        <v>0</v>
      </c>
      <c r="AJ219">
        <v>2.1433</v>
      </c>
      <c r="AK219">
        <v>0.83111000000000002</v>
      </c>
      <c r="AL219">
        <v>0.43364000000000003</v>
      </c>
      <c r="AM219">
        <v>3.4080499999999998</v>
      </c>
      <c r="AN219">
        <v>1.9574100000000001</v>
      </c>
      <c r="AO219">
        <v>0.62633000000000005</v>
      </c>
      <c r="AP219">
        <v>0.57160999999999995</v>
      </c>
      <c r="AQ219">
        <v>3.1672699999999998</v>
      </c>
      <c r="AS219">
        <v>1</v>
      </c>
      <c r="AT219">
        <v>3</v>
      </c>
      <c r="AU219">
        <v>7</v>
      </c>
      <c r="AV219">
        <v>2</v>
      </c>
      <c r="AW219" s="4">
        <v>11908</v>
      </c>
      <c r="AX219">
        <v>0</v>
      </c>
      <c r="AY219">
        <v>2</v>
      </c>
      <c r="BA219" s="1">
        <v>43615</v>
      </c>
      <c r="BB219">
        <v>4</v>
      </c>
      <c r="BC219">
        <v>4</v>
      </c>
      <c r="BD219">
        <v>0</v>
      </c>
      <c r="BE219">
        <v>20</v>
      </c>
      <c r="BF219">
        <v>1</v>
      </c>
      <c r="BG219">
        <v>0</v>
      </c>
      <c r="BH219">
        <v>20</v>
      </c>
      <c r="BI219" s="1">
        <v>43230</v>
      </c>
      <c r="BJ219">
        <v>8</v>
      </c>
      <c r="BK219">
        <v>1</v>
      </c>
      <c r="BL219">
        <v>7</v>
      </c>
      <c r="BM219">
        <v>68</v>
      </c>
      <c r="BN219">
        <v>1</v>
      </c>
      <c r="BO219">
        <v>0</v>
      </c>
      <c r="BP219">
        <v>68</v>
      </c>
      <c r="BQ219" s="1">
        <v>42852</v>
      </c>
      <c r="BR219">
        <v>2</v>
      </c>
      <c r="BS219">
        <v>2</v>
      </c>
      <c r="BT219">
        <v>0</v>
      </c>
      <c r="BU219">
        <v>12</v>
      </c>
      <c r="BV219">
        <v>1</v>
      </c>
      <c r="BW219">
        <v>0</v>
      </c>
      <c r="BX219">
        <v>12</v>
      </c>
      <c r="BY219">
        <v>34.667000000000002</v>
      </c>
      <c r="CA219" t="s">
        <v>461</v>
      </c>
      <c r="CB219" t="s">
        <v>462</v>
      </c>
      <c r="CC219">
        <v>40324</v>
      </c>
      <c r="CD219">
        <v>977</v>
      </c>
      <c r="CE219">
        <v>5028633696</v>
      </c>
      <c r="CF219" t="s">
        <v>100</v>
      </c>
      <c r="CG219" t="s">
        <v>101</v>
      </c>
      <c r="CH219" s="1">
        <v>28277</v>
      </c>
      <c r="CI219" t="s">
        <v>101</v>
      </c>
      <c r="CJ219" t="s">
        <v>102</v>
      </c>
      <c r="CK219" t="s">
        <v>101</v>
      </c>
      <c r="CL219" t="s">
        <v>104</v>
      </c>
      <c r="CM219" t="s">
        <v>460</v>
      </c>
      <c r="CN219">
        <v>65</v>
      </c>
      <c r="CO219" s="1">
        <v>44621</v>
      </c>
      <c r="CP219" s="1"/>
      <c r="CV219"/>
    </row>
    <row r="220" spans="1:100" x14ac:dyDescent="0.25">
      <c r="A220" t="s">
        <v>260</v>
      </c>
      <c r="B220" s="18" t="s">
        <v>1532</v>
      </c>
      <c r="C220" s="18">
        <v>185340</v>
      </c>
      <c r="D220" t="s">
        <v>1104</v>
      </c>
      <c r="E220" t="s">
        <v>373</v>
      </c>
      <c r="F220" t="s">
        <v>374</v>
      </c>
      <c r="G220" t="s">
        <v>1546</v>
      </c>
      <c r="H220">
        <v>61.8</v>
      </c>
      <c r="I220" t="s">
        <v>109</v>
      </c>
      <c r="K220" t="s">
        <v>101</v>
      </c>
      <c r="L220" t="s">
        <v>106</v>
      </c>
      <c r="M220">
        <v>3</v>
      </c>
      <c r="N220">
        <v>3</v>
      </c>
      <c r="O220">
        <v>3</v>
      </c>
      <c r="P220">
        <v>3</v>
      </c>
      <c r="Q220">
        <v>2</v>
      </c>
      <c r="R220">
        <v>4</v>
      </c>
      <c r="S220">
        <v>3</v>
      </c>
      <c r="U220" s="8">
        <v>3.5797400000000001</v>
      </c>
      <c r="V220" s="8">
        <v>0.67508000000000001</v>
      </c>
      <c r="W220">
        <v>56.1</v>
      </c>
      <c r="X220">
        <v>0.70867000000000002</v>
      </c>
      <c r="Y220">
        <v>1.3837600000000001</v>
      </c>
      <c r="Z220">
        <v>2.99681</v>
      </c>
      <c r="AA220">
        <v>0.25946999999999998</v>
      </c>
      <c r="AB220">
        <v>7.4490000000000001E-2</v>
      </c>
      <c r="AD220">
        <v>2.1959900000000001</v>
      </c>
      <c r="AE220">
        <v>45.5</v>
      </c>
      <c r="AG220">
        <v>1</v>
      </c>
      <c r="AJ220">
        <v>2.13645</v>
      </c>
      <c r="AK220">
        <v>0.75368999999999997</v>
      </c>
      <c r="AL220">
        <v>0.36648999999999998</v>
      </c>
      <c r="AM220">
        <v>3.25664</v>
      </c>
      <c r="AN220">
        <v>2.1042700000000001</v>
      </c>
      <c r="AO220">
        <v>0.69162999999999997</v>
      </c>
      <c r="AP220">
        <v>0.68984000000000001</v>
      </c>
      <c r="AQ220">
        <v>3.4705499999999998</v>
      </c>
      <c r="AS220">
        <v>1</v>
      </c>
      <c r="AT220">
        <v>0</v>
      </c>
      <c r="AU220">
        <v>1</v>
      </c>
      <c r="AV220">
        <v>0</v>
      </c>
      <c r="AW220" s="4">
        <v>0</v>
      </c>
      <c r="AX220">
        <v>0</v>
      </c>
      <c r="AY220">
        <v>0</v>
      </c>
      <c r="BA220" s="1">
        <v>44463</v>
      </c>
      <c r="BB220">
        <v>5</v>
      </c>
      <c r="BC220">
        <v>5</v>
      </c>
      <c r="BD220">
        <v>0</v>
      </c>
      <c r="BE220">
        <v>36</v>
      </c>
      <c r="BF220">
        <v>1</v>
      </c>
      <c r="BG220">
        <v>0</v>
      </c>
      <c r="BH220">
        <v>36</v>
      </c>
      <c r="BI220" s="1">
        <v>43629</v>
      </c>
      <c r="BJ220">
        <v>1</v>
      </c>
      <c r="BK220">
        <v>0</v>
      </c>
      <c r="BL220">
        <v>0</v>
      </c>
      <c r="BM220">
        <v>4</v>
      </c>
      <c r="BN220">
        <v>0</v>
      </c>
      <c r="BO220">
        <v>0</v>
      </c>
      <c r="BP220">
        <v>4</v>
      </c>
      <c r="BQ220" s="1">
        <v>43210</v>
      </c>
      <c r="BR220">
        <v>9</v>
      </c>
      <c r="BS220">
        <v>9</v>
      </c>
      <c r="BT220">
        <v>0</v>
      </c>
      <c r="BU220">
        <v>48</v>
      </c>
      <c r="BV220">
        <v>1</v>
      </c>
      <c r="BW220">
        <v>0</v>
      </c>
      <c r="BX220">
        <v>48</v>
      </c>
      <c r="BY220">
        <v>27.332999999999998</v>
      </c>
      <c r="CA220" t="s">
        <v>1106</v>
      </c>
      <c r="CB220" t="s">
        <v>1107</v>
      </c>
      <c r="CC220">
        <v>42141</v>
      </c>
      <c r="CD220">
        <v>40</v>
      </c>
      <c r="CE220">
        <v>2706513499</v>
      </c>
      <c r="CF220" t="s">
        <v>100</v>
      </c>
      <c r="CG220" t="s">
        <v>101</v>
      </c>
      <c r="CH220" s="1">
        <v>33756</v>
      </c>
      <c r="CI220" t="s">
        <v>101</v>
      </c>
      <c r="CJ220" t="s">
        <v>101</v>
      </c>
      <c r="CK220" t="s">
        <v>101</v>
      </c>
      <c r="CL220" t="s">
        <v>104</v>
      </c>
      <c r="CM220" t="s">
        <v>1105</v>
      </c>
      <c r="CN220">
        <v>68</v>
      </c>
      <c r="CO220" s="1">
        <v>44621</v>
      </c>
      <c r="CP220" s="1"/>
      <c r="CV220"/>
    </row>
    <row r="221" spans="1:100" x14ac:dyDescent="0.25">
      <c r="A221" t="s">
        <v>260</v>
      </c>
      <c r="B221" s="18" t="s">
        <v>1532</v>
      </c>
      <c r="C221" s="18">
        <v>185381</v>
      </c>
      <c r="D221" t="s">
        <v>1205</v>
      </c>
      <c r="E221" t="s">
        <v>1207</v>
      </c>
      <c r="F221" t="s">
        <v>201</v>
      </c>
      <c r="G221" t="s">
        <v>1546</v>
      </c>
      <c r="H221">
        <v>88.7</v>
      </c>
      <c r="I221" t="s">
        <v>99</v>
      </c>
      <c r="K221" t="s">
        <v>101</v>
      </c>
      <c r="L221" t="s">
        <v>106</v>
      </c>
      <c r="M221">
        <v>3</v>
      </c>
      <c r="N221">
        <v>3</v>
      </c>
      <c r="O221">
        <v>3</v>
      </c>
      <c r="P221">
        <v>4</v>
      </c>
      <c r="Q221">
        <v>4</v>
      </c>
      <c r="R221">
        <v>5</v>
      </c>
      <c r="S221">
        <v>3</v>
      </c>
      <c r="U221" s="8">
        <v>3.49356</v>
      </c>
      <c r="V221" s="8">
        <v>0.64029999999999998</v>
      </c>
      <c r="W221">
        <v>47.1</v>
      </c>
      <c r="X221">
        <v>0.76151000000000002</v>
      </c>
      <c r="Y221">
        <v>1.40181</v>
      </c>
      <c r="Z221">
        <v>3.1250300000000002</v>
      </c>
      <c r="AA221">
        <v>0.39409</v>
      </c>
      <c r="AB221">
        <v>0.12606000000000001</v>
      </c>
      <c r="AD221">
        <v>2.0917500000000002</v>
      </c>
      <c r="AE221">
        <v>42.9</v>
      </c>
      <c r="AG221">
        <v>0</v>
      </c>
      <c r="AJ221">
        <v>2.1721499999999998</v>
      </c>
      <c r="AK221">
        <v>0.83872000000000002</v>
      </c>
      <c r="AL221">
        <v>0.43776999999999999</v>
      </c>
      <c r="AM221">
        <v>3.4486400000000001</v>
      </c>
      <c r="AN221">
        <v>1.9714499999999999</v>
      </c>
      <c r="AO221">
        <v>0.66785000000000005</v>
      </c>
      <c r="AP221">
        <v>0.54776000000000002</v>
      </c>
      <c r="AQ221">
        <v>3.19842</v>
      </c>
      <c r="AS221">
        <v>0</v>
      </c>
      <c r="AT221">
        <v>0</v>
      </c>
      <c r="AU221">
        <v>0</v>
      </c>
      <c r="AV221">
        <v>0</v>
      </c>
      <c r="AW221" s="4">
        <v>0</v>
      </c>
      <c r="AX221">
        <v>0</v>
      </c>
      <c r="AY221">
        <v>0</v>
      </c>
      <c r="BA221" s="1">
        <v>43679</v>
      </c>
      <c r="BB221">
        <v>3</v>
      </c>
      <c r="BC221">
        <v>3</v>
      </c>
      <c r="BD221">
        <v>3</v>
      </c>
      <c r="BE221">
        <v>12</v>
      </c>
      <c r="BF221">
        <v>1</v>
      </c>
      <c r="BG221">
        <v>0</v>
      </c>
      <c r="BH221">
        <v>12</v>
      </c>
      <c r="BI221" s="1">
        <v>43237</v>
      </c>
      <c r="BJ221">
        <v>7</v>
      </c>
      <c r="BK221">
        <v>7</v>
      </c>
      <c r="BL221">
        <v>0</v>
      </c>
      <c r="BM221">
        <v>28</v>
      </c>
      <c r="BN221">
        <v>1</v>
      </c>
      <c r="BO221">
        <v>0</v>
      </c>
      <c r="BP221">
        <v>28</v>
      </c>
      <c r="BQ221" s="1">
        <v>42831</v>
      </c>
      <c r="BR221">
        <v>10</v>
      </c>
      <c r="BS221">
        <v>10</v>
      </c>
      <c r="BT221">
        <v>0</v>
      </c>
      <c r="BU221">
        <v>56</v>
      </c>
      <c r="BV221">
        <v>1</v>
      </c>
      <c r="BW221">
        <v>0</v>
      </c>
      <c r="BX221">
        <v>56</v>
      </c>
      <c r="BY221">
        <v>24.667000000000002</v>
      </c>
      <c r="CA221" t="s">
        <v>1208</v>
      </c>
      <c r="CB221" t="s">
        <v>1209</v>
      </c>
      <c r="CC221">
        <v>42749</v>
      </c>
      <c r="CD221">
        <v>490</v>
      </c>
      <c r="CE221">
        <v>2707862200</v>
      </c>
      <c r="CF221" t="s">
        <v>100</v>
      </c>
      <c r="CG221" t="s">
        <v>101</v>
      </c>
      <c r="CH221" s="1">
        <v>34166</v>
      </c>
      <c r="CI221" t="s">
        <v>101</v>
      </c>
      <c r="CJ221" t="s">
        <v>102</v>
      </c>
      <c r="CK221" t="s">
        <v>101</v>
      </c>
      <c r="CL221" t="s">
        <v>104</v>
      </c>
      <c r="CM221" t="s">
        <v>1206</v>
      </c>
      <c r="CN221">
        <v>104</v>
      </c>
      <c r="CO221" s="1">
        <v>44621</v>
      </c>
      <c r="CP221" s="1"/>
      <c r="CV221"/>
    </row>
    <row r="222" spans="1:100" x14ac:dyDescent="0.25">
      <c r="A222" t="s">
        <v>260</v>
      </c>
      <c r="B222" s="18" t="s">
        <v>1532</v>
      </c>
      <c r="C222" s="18">
        <v>185275</v>
      </c>
      <c r="D222" t="s">
        <v>893</v>
      </c>
      <c r="E222" t="s">
        <v>143</v>
      </c>
      <c r="F222" t="s">
        <v>240</v>
      </c>
      <c r="G222" t="s">
        <v>1546</v>
      </c>
      <c r="H222">
        <v>87.4</v>
      </c>
      <c r="I222" t="s">
        <v>99</v>
      </c>
      <c r="K222" t="s">
        <v>101</v>
      </c>
      <c r="L222" t="s">
        <v>106</v>
      </c>
      <c r="M222">
        <v>5</v>
      </c>
      <c r="N222">
        <v>2</v>
      </c>
      <c r="O222">
        <v>4</v>
      </c>
      <c r="P222">
        <v>5</v>
      </c>
      <c r="Q222">
        <v>5</v>
      </c>
      <c r="R222">
        <v>4</v>
      </c>
      <c r="S222">
        <v>2</v>
      </c>
      <c r="U222" s="8">
        <v>3.4588700000000001</v>
      </c>
      <c r="V222" s="8">
        <v>0.64959999999999996</v>
      </c>
      <c r="W222">
        <v>53.1</v>
      </c>
      <c r="X222">
        <v>0.79407000000000005</v>
      </c>
      <c r="Y222">
        <v>1.44367</v>
      </c>
      <c r="Z222">
        <v>2.8660700000000001</v>
      </c>
      <c r="AA222">
        <v>0.27433999999999997</v>
      </c>
      <c r="AB222">
        <v>5.0560000000000001E-2</v>
      </c>
      <c r="AD222">
        <v>2.0152000000000001</v>
      </c>
      <c r="AE222">
        <v>38.9</v>
      </c>
      <c r="AG222">
        <v>2</v>
      </c>
      <c r="AJ222">
        <v>2.0725500000000001</v>
      </c>
      <c r="AK222">
        <v>0.86692000000000002</v>
      </c>
      <c r="AL222">
        <v>0.49514999999999998</v>
      </c>
      <c r="AM222">
        <v>3.4346100000000002</v>
      </c>
      <c r="AN222">
        <v>1.99058</v>
      </c>
      <c r="AO222">
        <v>0.67376000000000003</v>
      </c>
      <c r="AP222">
        <v>0.49131999999999998</v>
      </c>
      <c r="AQ222">
        <v>3.1796000000000002</v>
      </c>
      <c r="AS222">
        <v>0</v>
      </c>
      <c r="AT222">
        <v>1</v>
      </c>
      <c r="AU222">
        <v>0</v>
      </c>
      <c r="AV222">
        <v>0</v>
      </c>
      <c r="AW222" s="4">
        <v>0</v>
      </c>
      <c r="AX222">
        <v>0</v>
      </c>
      <c r="AY222">
        <v>0</v>
      </c>
      <c r="BA222" s="1">
        <v>44301</v>
      </c>
      <c r="BB222">
        <v>0</v>
      </c>
      <c r="BC222">
        <v>0</v>
      </c>
      <c r="BD222">
        <v>0</v>
      </c>
      <c r="BE222">
        <v>0</v>
      </c>
      <c r="BF222">
        <v>0</v>
      </c>
      <c r="BG222">
        <v>0</v>
      </c>
      <c r="BH222">
        <v>0</v>
      </c>
      <c r="BI222" s="1">
        <v>43510</v>
      </c>
      <c r="BJ222">
        <v>2</v>
      </c>
      <c r="BK222">
        <v>2</v>
      </c>
      <c r="BL222">
        <v>0</v>
      </c>
      <c r="BM222">
        <v>8</v>
      </c>
      <c r="BN222">
        <v>1</v>
      </c>
      <c r="BO222">
        <v>0</v>
      </c>
      <c r="BP222">
        <v>8</v>
      </c>
      <c r="BQ222" s="1">
        <v>43139</v>
      </c>
      <c r="BR222">
        <v>8</v>
      </c>
      <c r="BS222">
        <v>6</v>
      </c>
      <c r="BT222">
        <v>2</v>
      </c>
      <c r="BU222">
        <v>36</v>
      </c>
      <c r="BV222">
        <v>1</v>
      </c>
      <c r="BW222">
        <v>0</v>
      </c>
      <c r="BX222">
        <v>36</v>
      </c>
      <c r="BY222">
        <v>8.6669999999999998</v>
      </c>
      <c r="CA222" t="s">
        <v>895</v>
      </c>
      <c r="CB222" t="s">
        <v>896</v>
      </c>
      <c r="CC222">
        <v>42347</v>
      </c>
      <c r="CD222">
        <v>910</v>
      </c>
      <c r="CE222">
        <v>2702987437</v>
      </c>
      <c r="CF222" t="s">
        <v>100</v>
      </c>
      <c r="CG222" t="s">
        <v>101</v>
      </c>
      <c r="CH222" s="1">
        <v>33512</v>
      </c>
      <c r="CI222" t="s">
        <v>101</v>
      </c>
      <c r="CJ222" t="s">
        <v>101</v>
      </c>
      <c r="CK222" t="s">
        <v>101</v>
      </c>
      <c r="CL222" t="s">
        <v>104</v>
      </c>
      <c r="CM222" t="s">
        <v>894</v>
      </c>
      <c r="CN222">
        <v>110</v>
      </c>
      <c r="CO222" s="1">
        <v>44621</v>
      </c>
      <c r="CP222" s="1"/>
      <c r="CV222"/>
    </row>
    <row r="223" spans="1:100" x14ac:dyDescent="0.25">
      <c r="A223" t="s">
        <v>260</v>
      </c>
      <c r="B223" s="18" t="s">
        <v>1532</v>
      </c>
      <c r="C223" s="18">
        <v>185211</v>
      </c>
      <c r="D223" t="s">
        <v>662</v>
      </c>
      <c r="E223" t="s">
        <v>664</v>
      </c>
      <c r="F223" t="s">
        <v>665</v>
      </c>
      <c r="G223" t="s">
        <v>1546</v>
      </c>
      <c r="H223">
        <v>51.4</v>
      </c>
      <c r="I223" t="s">
        <v>99</v>
      </c>
      <c r="K223" t="s">
        <v>101</v>
      </c>
      <c r="L223" t="s">
        <v>106</v>
      </c>
      <c r="M223">
        <v>1</v>
      </c>
      <c r="N223">
        <v>3</v>
      </c>
      <c r="O223">
        <v>1</v>
      </c>
      <c r="P223">
        <v>4</v>
      </c>
      <c r="Q223">
        <v>5</v>
      </c>
      <c r="R223">
        <v>4</v>
      </c>
      <c r="S223">
        <v>3</v>
      </c>
      <c r="U223" s="8">
        <v>3.6892100000000001</v>
      </c>
      <c r="V223" s="8">
        <v>0.65198</v>
      </c>
      <c r="W223">
        <v>58.9</v>
      </c>
      <c r="X223">
        <v>0.75117</v>
      </c>
      <c r="Y223">
        <v>1.4031499999999999</v>
      </c>
      <c r="Z223">
        <v>3.1030799999999998</v>
      </c>
      <c r="AA223">
        <v>0.27318999999999999</v>
      </c>
      <c r="AB223">
        <v>3.091E-2</v>
      </c>
      <c r="AD223">
        <v>2.28606</v>
      </c>
      <c r="AE223">
        <v>71.400000000000006</v>
      </c>
      <c r="AG223">
        <v>0</v>
      </c>
      <c r="AJ223">
        <v>2.0878100000000002</v>
      </c>
      <c r="AK223">
        <v>0.84591000000000005</v>
      </c>
      <c r="AL223">
        <v>0.41965000000000002</v>
      </c>
      <c r="AM223">
        <v>3.35338</v>
      </c>
      <c r="AN223">
        <v>2.2416200000000002</v>
      </c>
      <c r="AO223">
        <v>0.65317999999999998</v>
      </c>
      <c r="AP223">
        <v>0.58182999999999996</v>
      </c>
      <c r="AQ223">
        <v>3.47349</v>
      </c>
      <c r="AS223">
        <v>1</v>
      </c>
      <c r="AT223">
        <v>1</v>
      </c>
      <c r="AU223">
        <v>1</v>
      </c>
      <c r="AV223">
        <v>1</v>
      </c>
      <c r="AW223" s="4">
        <v>65981.5</v>
      </c>
      <c r="AX223">
        <v>0</v>
      </c>
      <c r="AY223">
        <v>1</v>
      </c>
      <c r="BA223" s="1">
        <v>44105</v>
      </c>
      <c r="BB223">
        <v>10</v>
      </c>
      <c r="BC223">
        <v>10</v>
      </c>
      <c r="BD223">
        <v>3</v>
      </c>
      <c r="BE223">
        <v>253</v>
      </c>
      <c r="BF223">
        <v>1</v>
      </c>
      <c r="BG223">
        <v>0</v>
      </c>
      <c r="BH223">
        <v>253</v>
      </c>
      <c r="BI223" s="1">
        <v>43587</v>
      </c>
      <c r="BJ223">
        <v>5</v>
      </c>
      <c r="BK223">
        <v>4</v>
      </c>
      <c r="BL223">
        <v>0</v>
      </c>
      <c r="BM223">
        <v>28</v>
      </c>
      <c r="BN223">
        <v>1</v>
      </c>
      <c r="BO223">
        <v>0</v>
      </c>
      <c r="BP223">
        <v>28</v>
      </c>
      <c r="BQ223" s="1">
        <v>43160</v>
      </c>
      <c r="BR223">
        <v>4</v>
      </c>
      <c r="BS223">
        <v>3</v>
      </c>
      <c r="BT223">
        <v>1</v>
      </c>
      <c r="BU223">
        <v>16</v>
      </c>
      <c r="BV223">
        <v>1</v>
      </c>
      <c r="BW223">
        <v>0</v>
      </c>
      <c r="BX223">
        <v>16</v>
      </c>
      <c r="BY223">
        <v>138.5</v>
      </c>
      <c r="CA223" t="s">
        <v>666</v>
      </c>
      <c r="CB223" t="s">
        <v>667</v>
      </c>
      <c r="CC223">
        <v>42635</v>
      </c>
      <c r="CD223">
        <v>730</v>
      </c>
      <c r="CE223">
        <v>6063543155</v>
      </c>
      <c r="CF223" t="s">
        <v>100</v>
      </c>
      <c r="CG223" t="s">
        <v>101</v>
      </c>
      <c r="CH223" s="1">
        <v>33120</v>
      </c>
      <c r="CI223" t="s">
        <v>101</v>
      </c>
      <c r="CJ223" t="s">
        <v>101</v>
      </c>
      <c r="CK223" t="s">
        <v>101</v>
      </c>
      <c r="CL223" t="s">
        <v>104</v>
      </c>
      <c r="CM223" t="s">
        <v>663</v>
      </c>
      <c r="CN223">
        <v>60</v>
      </c>
      <c r="CO223" s="1">
        <v>44621</v>
      </c>
      <c r="CP223" s="1"/>
      <c r="CV223"/>
    </row>
    <row r="224" spans="1:100" x14ac:dyDescent="0.25">
      <c r="A224" t="s">
        <v>260</v>
      </c>
      <c r="B224" s="18" t="s">
        <v>1532</v>
      </c>
      <c r="C224" s="18">
        <v>185168</v>
      </c>
      <c r="D224" t="s">
        <v>550</v>
      </c>
      <c r="E224" t="s">
        <v>552</v>
      </c>
      <c r="F224" t="s">
        <v>139</v>
      </c>
      <c r="G224" t="s">
        <v>1546</v>
      </c>
      <c r="H224">
        <v>84</v>
      </c>
      <c r="I224" t="s">
        <v>99</v>
      </c>
      <c r="K224" t="s">
        <v>101</v>
      </c>
      <c r="L224" t="s">
        <v>103</v>
      </c>
      <c r="M224">
        <v>4</v>
      </c>
      <c r="N224">
        <v>2</v>
      </c>
      <c r="O224">
        <v>4</v>
      </c>
      <c r="P224">
        <v>3</v>
      </c>
      <c r="Q224">
        <v>3</v>
      </c>
      <c r="R224">
        <v>4</v>
      </c>
      <c r="S224">
        <v>2</v>
      </c>
      <c r="U224" s="8">
        <v>3.6127400000000001</v>
      </c>
      <c r="V224" s="8">
        <v>0.35153000000000001</v>
      </c>
      <c r="W224">
        <v>41.3</v>
      </c>
      <c r="X224">
        <v>0.99348000000000003</v>
      </c>
      <c r="Y224">
        <v>1.34501</v>
      </c>
      <c r="Z224">
        <v>3.2915899999999998</v>
      </c>
      <c r="AA224">
        <v>0.18118000000000001</v>
      </c>
      <c r="AB224">
        <v>6.4170000000000005E-2</v>
      </c>
      <c r="AD224">
        <v>2.2677200000000002</v>
      </c>
      <c r="AE224">
        <v>33.299999999999997</v>
      </c>
      <c r="AG224">
        <v>1</v>
      </c>
      <c r="AJ224">
        <v>2.1655099999999998</v>
      </c>
      <c r="AK224">
        <v>0.80023</v>
      </c>
      <c r="AL224">
        <v>0.40914</v>
      </c>
      <c r="AM224">
        <v>3.3748900000000002</v>
      </c>
      <c r="AN224">
        <v>2.1438600000000001</v>
      </c>
      <c r="AO224">
        <v>0.91320000000000001</v>
      </c>
      <c r="AP224">
        <v>0.32177</v>
      </c>
      <c r="AQ224">
        <v>3.37981</v>
      </c>
      <c r="AS224">
        <v>0</v>
      </c>
      <c r="AT224">
        <v>0</v>
      </c>
      <c r="AU224">
        <v>0</v>
      </c>
      <c r="AV224">
        <v>0</v>
      </c>
      <c r="AW224" s="4">
        <v>0</v>
      </c>
      <c r="AX224">
        <v>0</v>
      </c>
      <c r="AY224">
        <v>0</v>
      </c>
      <c r="BA224" s="1">
        <v>43573</v>
      </c>
      <c r="BB224">
        <v>1</v>
      </c>
      <c r="BC224">
        <v>1</v>
      </c>
      <c r="BD224">
        <v>0</v>
      </c>
      <c r="BE224">
        <v>4</v>
      </c>
      <c r="BF224">
        <v>1</v>
      </c>
      <c r="BG224">
        <v>0</v>
      </c>
      <c r="BH224">
        <v>4</v>
      </c>
      <c r="BI224" s="1">
        <v>43167</v>
      </c>
      <c r="BJ224">
        <v>5</v>
      </c>
      <c r="BK224">
        <v>5</v>
      </c>
      <c r="BL224">
        <v>0</v>
      </c>
      <c r="BM224">
        <v>24</v>
      </c>
      <c r="BN224">
        <v>1</v>
      </c>
      <c r="BO224">
        <v>0</v>
      </c>
      <c r="BP224">
        <v>24</v>
      </c>
      <c r="BQ224" s="1">
        <v>42725</v>
      </c>
      <c r="BR224">
        <v>2</v>
      </c>
      <c r="BS224">
        <v>2</v>
      </c>
      <c r="BT224">
        <v>0</v>
      </c>
      <c r="BU224">
        <v>8</v>
      </c>
      <c r="BV224">
        <v>1</v>
      </c>
      <c r="BW224">
        <v>0</v>
      </c>
      <c r="BX224">
        <v>8</v>
      </c>
      <c r="BY224">
        <v>11.333</v>
      </c>
      <c r="CA224" t="s">
        <v>553</v>
      </c>
      <c r="CB224" t="s">
        <v>554</v>
      </c>
      <c r="CC224">
        <v>42167</v>
      </c>
      <c r="CD224">
        <v>850</v>
      </c>
      <c r="CE224">
        <v>2704876135</v>
      </c>
      <c r="CF224" t="s">
        <v>100</v>
      </c>
      <c r="CG224" t="s">
        <v>101</v>
      </c>
      <c r="CH224" s="1">
        <v>30133</v>
      </c>
      <c r="CI224" t="s">
        <v>101</v>
      </c>
      <c r="CJ224" t="s">
        <v>102</v>
      </c>
      <c r="CK224" t="s">
        <v>101</v>
      </c>
      <c r="CL224" t="s">
        <v>104</v>
      </c>
      <c r="CM224" t="s">
        <v>551</v>
      </c>
      <c r="CN224">
        <v>104</v>
      </c>
      <c r="CO224" s="1">
        <v>44621</v>
      </c>
      <c r="CP224" s="1"/>
      <c r="CV224"/>
    </row>
    <row r="225" spans="1:104" x14ac:dyDescent="0.25">
      <c r="A225" t="s">
        <v>260</v>
      </c>
      <c r="B225" s="18" t="s">
        <v>1532</v>
      </c>
      <c r="C225" s="18">
        <v>185335</v>
      </c>
      <c r="D225" t="s">
        <v>1080</v>
      </c>
      <c r="E225" t="s">
        <v>179</v>
      </c>
      <c r="F225" t="s">
        <v>107</v>
      </c>
      <c r="G225" t="s">
        <v>1546</v>
      </c>
      <c r="H225">
        <v>82.7</v>
      </c>
      <c r="I225" t="s">
        <v>99</v>
      </c>
      <c r="K225" t="s">
        <v>101</v>
      </c>
      <c r="L225" t="s">
        <v>106</v>
      </c>
      <c r="M225">
        <v>3</v>
      </c>
      <c r="N225">
        <v>3</v>
      </c>
      <c r="O225">
        <v>3</v>
      </c>
      <c r="P225">
        <v>4</v>
      </c>
      <c r="Q225">
        <v>5</v>
      </c>
      <c r="R225">
        <v>3</v>
      </c>
      <c r="S225">
        <v>3</v>
      </c>
      <c r="U225" s="8">
        <v>3.5068999999999999</v>
      </c>
      <c r="V225" s="8">
        <v>0.72345000000000004</v>
      </c>
      <c r="W225">
        <v>53.9</v>
      </c>
      <c r="X225">
        <v>0.93833999999999995</v>
      </c>
      <c r="Y225">
        <v>1.6617900000000001</v>
      </c>
      <c r="Z225">
        <v>3.0196900000000002</v>
      </c>
      <c r="AA225">
        <v>0.42604999999999998</v>
      </c>
      <c r="AB225">
        <v>9.955E-2</v>
      </c>
      <c r="AD225">
        <v>1.84511</v>
      </c>
      <c r="AE225">
        <v>47.1</v>
      </c>
      <c r="AG225">
        <v>0</v>
      </c>
      <c r="AJ225">
        <v>2.0603600000000002</v>
      </c>
      <c r="AK225">
        <v>0.78644999999999998</v>
      </c>
      <c r="AL225">
        <v>0.40110000000000001</v>
      </c>
      <c r="AM225">
        <v>3.2479100000000001</v>
      </c>
      <c r="AN225">
        <v>1.83335</v>
      </c>
      <c r="AO225">
        <v>0.87763000000000002</v>
      </c>
      <c r="AP225">
        <v>0.67547999999999997</v>
      </c>
      <c r="AQ225">
        <v>3.4090699999999998</v>
      </c>
      <c r="AS225">
        <v>0</v>
      </c>
      <c r="AT225">
        <v>0</v>
      </c>
      <c r="AU225">
        <v>0</v>
      </c>
      <c r="AV225">
        <v>0</v>
      </c>
      <c r="AW225" s="4">
        <v>0</v>
      </c>
      <c r="AX225">
        <v>0</v>
      </c>
      <c r="AY225">
        <v>0</v>
      </c>
      <c r="BA225" s="1">
        <v>43749</v>
      </c>
      <c r="BB225">
        <v>7</v>
      </c>
      <c r="BC225">
        <v>7</v>
      </c>
      <c r="BD225">
        <v>0</v>
      </c>
      <c r="BE225">
        <v>44</v>
      </c>
      <c r="BF225">
        <v>1</v>
      </c>
      <c r="BG225">
        <v>0</v>
      </c>
      <c r="BH225">
        <v>44</v>
      </c>
      <c r="BI225" s="1">
        <v>43307</v>
      </c>
      <c r="BJ225">
        <v>2</v>
      </c>
      <c r="BK225">
        <v>2</v>
      </c>
      <c r="BL225">
        <v>0</v>
      </c>
      <c r="BM225">
        <v>12</v>
      </c>
      <c r="BN225">
        <v>1</v>
      </c>
      <c r="BO225">
        <v>0</v>
      </c>
      <c r="BP225">
        <v>12</v>
      </c>
      <c r="BQ225" s="1">
        <v>42880</v>
      </c>
      <c r="BR225">
        <v>3</v>
      </c>
      <c r="BS225">
        <v>3</v>
      </c>
      <c r="BT225">
        <v>0</v>
      </c>
      <c r="BU225">
        <v>16</v>
      </c>
      <c r="BV225">
        <v>1</v>
      </c>
      <c r="BW225">
        <v>0</v>
      </c>
      <c r="BX225">
        <v>16</v>
      </c>
      <c r="BY225">
        <v>28.667000000000002</v>
      </c>
      <c r="CA225" t="s">
        <v>1082</v>
      </c>
      <c r="CB225" t="s">
        <v>1083</v>
      </c>
      <c r="CC225">
        <v>40214</v>
      </c>
      <c r="CD225">
        <v>550</v>
      </c>
      <c r="CE225">
        <v>5023670104</v>
      </c>
      <c r="CF225" t="s">
        <v>100</v>
      </c>
      <c r="CG225" t="s">
        <v>101</v>
      </c>
      <c r="CH225" s="1">
        <v>33663</v>
      </c>
      <c r="CI225" t="s">
        <v>101</v>
      </c>
      <c r="CJ225" t="s">
        <v>102</v>
      </c>
      <c r="CK225" t="s">
        <v>101</v>
      </c>
      <c r="CL225" t="s">
        <v>104</v>
      </c>
      <c r="CM225" t="s">
        <v>1081</v>
      </c>
      <c r="CN225">
        <v>100</v>
      </c>
      <c r="CO225" s="1">
        <v>44621</v>
      </c>
      <c r="CP225" s="1"/>
      <c r="CV225"/>
    </row>
    <row r="226" spans="1:104" x14ac:dyDescent="0.25">
      <c r="A226" t="s">
        <v>260</v>
      </c>
      <c r="B226" s="18" t="s">
        <v>1532</v>
      </c>
      <c r="C226" s="18">
        <v>185327</v>
      </c>
      <c r="D226" t="s">
        <v>1045</v>
      </c>
      <c r="E226" t="s">
        <v>1047</v>
      </c>
      <c r="F226" t="s">
        <v>237</v>
      </c>
      <c r="G226" t="s">
        <v>1546</v>
      </c>
      <c r="H226">
        <v>76.400000000000006</v>
      </c>
      <c r="I226" t="s">
        <v>108</v>
      </c>
      <c r="K226" t="s">
        <v>101</v>
      </c>
      <c r="L226" t="s">
        <v>106</v>
      </c>
      <c r="M226">
        <v>4</v>
      </c>
      <c r="N226">
        <v>3</v>
      </c>
      <c r="O226">
        <v>4</v>
      </c>
      <c r="P226">
        <v>4</v>
      </c>
      <c r="Q226">
        <v>3</v>
      </c>
      <c r="R226">
        <v>5</v>
      </c>
      <c r="S226">
        <v>4</v>
      </c>
      <c r="U226" s="8">
        <v>3.3725700000000001</v>
      </c>
      <c r="V226" s="8">
        <v>0.75780000000000003</v>
      </c>
      <c r="W226">
        <v>59.5</v>
      </c>
      <c r="X226">
        <v>0.89588999999999996</v>
      </c>
      <c r="Y226">
        <v>1.6536900000000001</v>
      </c>
      <c r="Z226">
        <v>2.8919000000000001</v>
      </c>
      <c r="AA226">
        <v>0.48620999999999998</v>
      </c>
      <c r="AB226">
        <v>5.1880000000000003E-2</v>
      </c>
      <c r="AD226">
        <v>1.71888</v>
      </c>
      <c r="AE226">
        <v>63.2</v>
      </c>
      <c r="AH226">
        <v>6</v>
      </c>
      <c r="AJ226">
        <v>2.1305100000000001</v>
      </c>
      <c r="AK226">
        <v>0.77376</v>
      </c>
      <c r="AL226">
        <v>0.38041000000000003</v>
      </c>
      <c r="AM226">
        <v>3.2846799999999998</v>
      </c>
      <c r="AN226">
        <v>1.65168</v>
      </c>
      <c r="AO226">
        <v>0.85167000000000004</v>
      </c>
      <c r="AP226">
        <v>0.74602999999999997</v>
      </c>
      <c r="AQ226">
        <v>3.2417799999999999</v>
      </c>
      <c r="AS226">
        <v>1</v>
      </c>
      <c r="AT226">
        <v>0</v>
      </c>
      <c r="AU226">
        <v>0</v>
      </c>
      <c r="AV226">
        <v>0</v>
      </c>
      <c r="AW226" s="4">
        <v>0</v>
      </c>
      <c r="AX226">
        <v>0</v>
      </c>
      <c r="AY226">
        <v>0</v>
      </c>
      <c r="BA226" s="1">
        <v>43616</v>
      </c>
      <c r="BB226">
        <v>4</v>
      </c>
      <c r="BC226">
        <v>4</v>
      </c>
      <c r="BD226">
        <v>1</v>
      </c>
      <c r="BE226">
        <v>16</v>
      </c>
      <c r="BF226">
        <v>1</v>
      </c>
      <c r="BG226">
        <v>0</v>
      </c>
      <c r="BH226">
        <v>16</v>
      </c>
      <c r="BI226" s="1">
        <v>43195</v>
      </c>
      <c r="BJ226">
        <v>4</v>
      </c>
      <c r="BK226">
        <v>4</v>
      </c>
      <c r="BL226">
        <v>0</v>
      </c>
      <c r="BM226">
        <v>16</v>
      </c>
      <c r="BN226">
        <v>1</v>
      </c>
      <c r="BO226">
        <v>0</v>
      </c>
      <c r="BP226">
        <v>16</v>
      </c>
      <c r="BQ226" s="1">
        <v>42775</v>
      </c>
      <c r="BR226">
        <v>5</v>
      </c>
      <c r="BS226">
        <v>5</v>
      </c>
      <c r="BT226">
        <v>0</v>
      </c>
      <c r="BU226">
        <v>24</v>
      </c>
      <c r="BV226">
        <v>1</v>
      </c>
      <c r="BW226">
        <v>0</v>
      </c>
      <c r="BX226">
        <v>24</v>
      </c>
      <c r="BY226">
        <v>17.332999999999998</v>
      </c>
      <c r="CA226" t="s">
        <v>1048</v>
      </c>
      <c r="CB226" t="s">
        <v>1049</v>
      </c>
      <c r="CC226">
        <v>40071</v>
      </c>
      <c r="CD226">
        <v>980</v>
      </c>
      <c r="CE226">
        <v>5024778838</v>
      </c>
      <c r="CF226" t="s">
        <v>100</v>
      </c>
      <c r="CG226" t="s">
        <v>101</v>
      </c>
      <c r="CH226" s="1">
        <v>33664</v>
      </c>
      <c r="CI226" t="s">
        <v>101</v>
      </c>
      <c r="CJ226" t="s">
        <v>102</v>
      </c>
      <c r="CK226" t="s">
        <v>101</v>
      </c>
      <c r="CL226" t="s">
        <v>104</v>
      </c>
      <c r="CM226" t="s">
        <v>1046</v>
      </c>
      <c r="CN226">
        <v>120</v>
      </c>
      <c r="CO226" s="1">
        <v>44621</v>
      </c>
      <c r="CP226" s="1"/>
      <c r="CV226"/>
    </row>
    <row r="227" spans="1:104" x14ac:dyDescent="0.25">
      <c r="A227" t="s">
        <v>260</v>
      </c>
      <c r="B227" s="18" t="s">
        <v>1532</v>
      </c>
      <c r="C227" s="18">
        <v>185218</v>
      </c>
      <c r="D227" t="s">
        <v>684</v>
      </c>
      <c r="E227" t="s">
        <v>507</v>
      </c>
      <c r="F227" t="s">
        <v>158</v>
      </c>
      <c r="G227" t="s">
        <v>1546</v>
      </c>
      <c r="H227">
        <v>105.9</v>
      </c>
      <c r="I227" t="s">
        <v>99</v>
      </c>
      <c r="K227" t="s">
        <v>101</v>
      </c>
      <c r="L227" t="s">
        <v>106</v>
      </c>
      <c r="M227">
        <v>1</v>
      </c>
      <c r="N227">
        <v>2</v>
      </c>
      <c r="O227">
        <v>1</v>
      </c>
      <c r="P227">
        <v>1</v>
      </c>
      <c r="Q227">
        <v>2</v>
      </c>
      <c r="R227">
        <v>1</v>
      </c>
      <c r="S227">
        <v>2</v>
      </c>
      <c r="U227" s="8">
        <v>3.8096800000000002</v>
      </c>
      <c r="V227" s="8">
        <v>0.58435000000000004</v>
      </c>
      <c r="W227">
        <v>38.1</v>
      </c>
      <c r="X227">
        <v>0.62627999999999995</v>
      </c>
      <c r="Y227">
        <v>1.2106300000000001</v>
      </c>
      <c r="Z227">
        <v>3.3085499999999999</v>
      </c>
      <c r="AA227">
        <v>0.33918999999999999</v>
      </c>
      <c r="AB227">
        <v>5.373E-2</v>
      </c>
      <c r="AD227">
        <v>2.5990500000000001</v>
      </c>
      <c r="AE227">
        <v>37.5</v>
      </c>
      <c r="AG227">
        <v>2</v>
      </c>
      <c r="AJ227">
        <v>2.2231800000000002</v>
      </c>
      <c r="AK227">
        <v>0.84316999999999998</v>
      </c>
      <c r="AL227">
        <v>0.44880999999999999</v>
      </c>
      <c r="AM227">
        <v>3.5151599999999998</v>
      </c>
      <c r="AN227">
        <v>2.3933499999999999</v>
      </c>
      <c r="AO227">
        <v>0.54635999999999996</v>
      </c>
      <c r="AP227">
        <v>0.48760999999999999</v>
      </c>
      <c r="AQ227">
        <v>3.42184</v>
      </c>
      <c r="AS227">
        <v>0</v>
      </c>
      <c r="AT227">
        <v>10</v>
      </c>
      <c r="AU227">
        <v>3</v>
      </c>
      <c r="AV227">
        <v>3</v>
      </c>
      <c r="AW227" s="4">
        <v>452048.65</v>
      </c>
      <c r="AX227">
        <v>1</v>
      </c>
      <c r="AY227">
        <v>4</v>
      </c>
      <c r="BA227" s="1">
        <v>44419</v>
      </c>
      <c r="BB227">
        <v>6</v>
      </c>
      <c r="BC227">
        <v>6</v>
      </c>
      <c r="BD227">
        <v>0</v>
      </c>
      <c r="BE227">
        <v>48</v>
      </c>
      <c r="BF227">
        <v>1</v>
      </c>
      <c r="BG227">
        <v>0</v>
      </c>
      <c r="BH227">
        <v>48</v>
      </c>
      <c r="BI227" s="1">
        <v>43785</v>
      </c>
      <c r="BJ227">
        <v>17</v>
      </c>
      <c r="BK227">
        <v>11</v>
      </c>
      <c r="BL227">
        <v>5</v>
      </c>
      <c r="BM227">
        <v>148</v>
      </c>
      <c r="BN227">
        <v>2</v>
      </c>
      <c r="BO227">
        <v>74</v>
      </c>
      <c r="BP227">
        <v>222</v>
      </c>
      <c r="BQ227" s="1">
        <v>43412</v>
      </c>
      <c r="BR227">
        <v>26</v>
      </c>
      <c r="BS227">
        <v>4</v>
      </c>
      <c r="BT227">
        <v>22</v>
      </c>
      <c r="BU227">
        <v>647</v>
      </c>
      <c r="BV227">
        <v>1</v>
      </c>
      <c r="BW227">
        <v>0</v>
      </c>
      <c r="BX227">
        <v>647</v>
      </c>
      <c r="BY227">
        <v>205.833</v>
      </c>
      <c r="CA227" t="s">
        <v>686</v>
      </c>
      <c r="CB227" t="s">
        <v>687</v>
      </c>
      <c r="CC227">
        <v>42501</v>
      </c>
      <c r="CD227">
        <v>972</v>
      </c>
      <c r="CE227">
        <v>6066798331</v>
      </c>
      <c r="CF227" t="s">
        <v>100</v>
      </c>
      <c r="CG227" t="s">
        <v>101</v>
      </c>
      <c r="CH227" s="1">
        <v>33192</v>
      </c>
      <c r="CI227" t="s">
        <v>101</v>
      </c>
      <c r="CJ227" t="s">
        <v>101</v>
      </c>
      <c r="CK227" t="s">
        <v>101</v>
      </c>
      <c r="CL227" t="s">
        <v>104</v>
      </c>
      <c r="CM227" t="s">
        <v>685</v>
      </c>
      <c r="CN227">
        <v>123</v>
      </c>
      <c r="CO227" s="1">
        <v>44621</v>
      </c>
      <c r="CP227" s="1"/>
      <c r="CV227"/>
    </row>
    <row r="228" spans="1:104" x14ac:dyDescent="0.25">
      <c r="A228" t="s">
        <v>260</v>
      </c>
      <c r="B228" s="18" t="s">
        <v>1532</v>
      </c>
      <c r="C228" s="18">
        <v>185152</v>
      </c>
      <c r="D228" t="s">
        <v>505</v>
      </c>
      <c r="E228" t="s">
        <v>507</v>
      </c>
      <c r="F228" t="s">
        <v>158</v>
      </c>
      <c r="G228" t="s">
        <v>1546</v>
      </c>
      <c r="H228">
        <v>104.3</v>
      </c>
      <c r="I228" t="s">
        <v>99</v>
      </c>
      <c r="K228" t="s">
        <v>101</v>
      </c>
      <c r="L228" t="s">
        <v>106</v>
      </c>
      <c r="M228">
        <v>2</v>
      </c>
      <c r="N228">
        <v>2</v>
      </c>
      <c r="O228">
        <v>3</v>
      </c>
      <c r="P228">
        <v>1</v>
      </c>
      <c r="Q228">
        <v>2</v>
      </c>
      <c r="R228">
        <v>1</v>
      </c>
      <c r="S228">
        <v>2</v>
      </c>
      <c r="U228" s="8">
        <v>2.8917700000000002</v>
      </c>
      <c r="V228" s="8">
        <v>0.59555999999999998</v>
      </c>
      <c r="W228">
        <v>65.5</v>
      </c>
      <c r="X228">
        <v>0.81776000000000004</v>
      </c>
      <c r="Y228">
        <v>1.4133199999999999</v>
      </c>
      <c r="Z228">
        <v>2.5021100000000001</v>
      </c>
      <c r="AA228">
        <v>0.4012</v>
      </c>
      <c r="AB228">
        <v>4.2349999999999999E-2</v>
      </c>
      <c r="AD228">
        <v>1.47845</v>
      </c>
      <c r="AE228">
        <v>61.9</v>
      </c>
      <c r="AG228">
        <v>0</v>
      </c>
      <c r="AJ228">
        <v>2.1184599999999998</v>
      </c>
      <c r="AK228">
        <v>0.82487999999999995</v>
      </c>
      <c r="AL228">
        <v>0.46087</v>
      </c>
      <c r="AM228">
        <v>3.40421</v>
      </c>
      <c r="AN228">
        <v>1.4287399999999999</v>
      </c>
      <c r="AO228">
        <v>0.72921999999999998</v>
      </c>
      <c r="AP228">
        <v>0.48396</v>
      </c>
      <c r="AQ228">
        <v>2.6820300000000001</v>
      </c>
      <c r="AS228">
        <v>0</v>
      </c>
      <c r="AT228">
        <v>1</v>
      </c>
      <c r="AU228">
        <v>0</v>
      </c>
      <c r="AV228">
        <v>1</v>
      </c>
      <c r="AW228" s="4">
        <v>11277.5</v>
      </c>
      <c r="AX228">
        <v>0</v>
      </c>
      <c r="AY228">
        <v>1</v>
      </c>
      <c r="BA228" s="1">
        <v>43670</v>
      </c>
      <c r="BB228">
        <v>5</v>
      </c>
      <c r="BC228">
        <v>5</v>
      </c>
      <c r="BD228">
        <v>0</v>
      </c>
      <c r="BE228">
        <v>20</v>
      </c>
      <c r="BF228">
        <v>1</v>
      </c>
      <c r="BG228">
        <v>0</v>
      </c>
      <c r="BH228">
        <v>20</v>
      </c>
      <c r="BI228" s="1">
        <v>43230</v>
      </c>
      <c r="BJ228">
        <v>1</v>
      </c>
      <c r="BK228">
        <v>1</v>
      </c>
      <c r="BL228">
        <v>0</v>
      </c>
      <c r="BM228">
        <v>8</v>
      </c>
      <c r="BN228">
        <v>1</v>
      </c>
      <c r="BO228">
        <v>0</v>
      </c>
      <c r="BP228">
        <v>8</v>
      </c>
      <c r="BQ228" s="1">
        <v>42859</v>
      </c>
      <c r="BR228">
        <v>8</v>
      </c>
      <c r="BS228">
        <v>6</v>
      </c>
      <c r="BT228">
        <v>2</v>
      </c>
      <c r="BU228">
        <v>76</v>
      </c>
      <c r="BV228">
        <v>1</v>
      </c>
      <c r="BW228">
        <v>0</v>
      </c>
      <c r="BX228">
        <v>76</v>
      </c>
      <c r="BY228">
        <v>25.332999999999998</v>
      </c>
      <c r="CA228" t="s">
        <v>508</v>
      </c>
      <c r="CB228" t="s">
        <v>509</v>
      </c>
      <c r="CC228">
        <v>42501</v>
      </c>
      <c r="CD228">
        <v>972</v>
      </c>
      <c r="CE228">
        <v>6066797421</v>
      </c>
      <c r="CF228" t="s">
        <v>100</v>
      </c>
      <c r="CG228" t="s">
        <v>101</v>
      </c>
      <c r="CH228" s="1">
        <v>28744</v>
      </c>
      <c r="CI228" t="s">
        <v>101</v>
      </c>
      <c r="CJ228" t="s">
        <v>102</v>
      </c>
      <c r="CK228" t="s">
        <v>101</v>
      </c>
      <c r="CL228" t="s">
        <v>104</v>
      </c>
      <c r="CM228" t="s">
        <v>506</v>
      </c>
      <c r="CN228">
        <v>166</v>
      </c>
      <c r="CO228" s="1">
        <v>44621</v>
      </c>
      <c r="CP228" s="1"/>
      <c r="CV228"/>
    </row>
    <row r="229" spans="1:104" x14ac:dyDescent="0.25">
      <c r="A229" t="s">
        <v>260</v>
      </c>
      <c r="B229" s="18" t="s">
        <v>1532</v>
      </c>
      <c r="C229" s="18">
        <v>185282</v>
      </c>
      <c r="D229" t="s">
        <v>910</v>
      </c>
      <c r="E229" t="s">
        <v>912</v>
      </c>
      <c r="F229" t="s">
        <v>793</v>
      </c>
      <c r="G229" t="s">
        <v>1546</v>
      </c>
      <c r="H229">
        <v>50.9</v>
      </c>
      <c r="I229" t="s">
        <v>109</v>
      </c>
      <c r="K229" t="s">
        <v>101</v>
      </c>
      <c r="L229" t="s">
        <v>106</v>
      </c>
      <c r="M229">
        <v>2</v>
      </c>
      <c r="N229">
        <v>1</v>
      </c>
      <c r="O229">
        <v>3</v>
      </c>
      <c r="P229">
        <v>3</v>
      </c>
      <c r="Q229">
        <v>3</v>
      </c>
      <c r="R229">
        <v>3</v>
      </c>
      <c r="S229">
        <v>1</v>
      </c>
      <c r="U229" s="8">
        <v>2.9596300000000002</v>
      </c>
      <c r="V229" s="8">
        <v>0.30013000000000001</v>
      </c>
      <c r="W229">
        <v>45.8</v>
      </c>
      <c r="X229">
        <v>0.81877</v>
      </c>
      <c r="Y229">
        <v>1.1188899999999999</v>
      </c>
      <c r="Z229">
        <v>2.5714000000000001</v>
      </c>
      <c r="AA229">
        <v>0.20544999999999999</v>
      </c>
      <c r="AB229">
        <v>1.319E-2</v>
      </c>
      <c r="AD229">
        <v>1.84073</v>
      </c>
      <c r="AE229">
        <v>33.299999999999997</v>
      </c>
      <c r="AG229">
        <v>2</v>
      </c>
      <c r="AJ229">
        <v>2.0398900000000002</v>
      </c>
      <c r="AK229">
        <v>0.79981999999999998</v>
      </c>
      <c r="AL229">
        <v>0.4118</v>
      </c>
      <c r="AM229">
        <v>3.2515000000000001</v>
      </c>
      <c r="AN229">
        <v>1.8473599999999999</v>
      </c>
      <c r="AO229">
        <v>0.753</v>
      </c>
      <c r="AP229">
        <v>0.27295000000000003</v>
      </c>
      <c r="AQ229">
        <v>2.8738800000000002</v>
      </c>
      <c r="AS229">
        <v>0</v>
      </c>
      <c r="AT229">
        <v>0</v>
      </c>
      <c r="AU229">
        <v>0</v>
      </c>
      <c r="AV229">
        <v>0</v>
      </c>
      <c r="AW229" s="4">
        <v>0</v>
      </c>
      <c r="AX229">
        <v>0</v>
      </c>
      <c r="AY229">
        <v>0</v>
      </c>
      <c r="BA229" s="1">
        <v>44510</v>
      </c>
      <c r="BB229">
        <v>5</v>
      </c>
      <c r="BC229">
        <v>5</v>
      </c>
      <c r="BD229">
        <v>1</v>
      </c>
      <c r="BE229">
        <v>28</v>
      </c>
      <c r="BF229">
        <v>1</v>
      </c>
      <c r="BG229">
        <v>0</v>
      </c>
      <c r="BH229">
        <v>28</v>
      </c>
      <c r="BI229" s="1">
        <v>43517</v>
      </c>
      <c r="BJ229">
        <v>5</v>
      </c>
      <c r="BK229">
        <v>5</v>
      </c>
      <c r="BL229">
        <v>0</v>
      </c>
      <c r="BM229">
        <v>24</v>
      </c>
      <c r="BN229">
        <v>1</v>
      </c>
      <c r="BO229">
        <v>0</v>
      </c>
      <c r="BP229">
        <v>24</v>
      </c>
      <c r="BQ229" s="1">
        <v>43125</v>
      </c>
      <c r="BR229">
        <v>1</v>
      </c>
      <c r="BS229">
        <v>1</v>
      </c>
      <c r="BT229">
        <v>0</v>
      </c>
      <c r="BU229">
        <v>4</v>
      </c>
      <c r="BV229">
        <v>1</v>
      </c>
      <c r="BW229">
        <v>0</v>
      </c>
      <c r="BX229">
        <v>4</v>
      </c>
      <c r="BY229">
        <v>22.667000000000002</v>
      </c>
      <c r="CA229" t="s">
        <v>913</v>
      </c>
      <c r="CB229" t="s">
        <v>914</v>
      </c>
      <c r="CC229">
        <v>41175</v>
      </c>
      <c r="CD229">
        <v>440</v>
      </c>
      <c r="CE229">
        <v>6069323127</v>
      </c>
      <c r="CF229" t="s">
        <v>100</v>
      </c>
      <c r="CG229" t="s">
        <v>101</v>
      </c>
      <c r="CH229" s="1">
        <v>33440</v>
      </c>
      <c r="CI229" t="s">
        <v>101</v>
      </c>
      <c r="CJ229" t="s">
        <v>101</v>
      </c>
      <c r="CK229" t="s">
        <v>101</v>
      </c>
      <c r="CL229" t="s">
        <v>104</v>
      </c>
      <c r="CM229" t="s">
        <v>911</v>
      </c>
      <c r="CN229">
        <v>60</v>
      </c>
      <c r="CO229" s="1">
        <v>44621</v>
      </c>
      <c r="CP229" s="1"/>
      <c r="CV229"/>
    </row>
    <row r="230" spans="1:104" x14ac:dyDescent="0.25">
      <c r="A230" t="s">
        <v>260</v>
      </c>
      <c r="B230" s="18" t="s">
        <v>1532</v>
      </c>
      <c r="C230" s="18">
        <v>185005</v>
      </c>
      <c r="D230" t="s">
        <v>264</v>
      </c>
      <c r="E230" t="s">
        <v>266</v>
      </c>
      <c r="F230" t="s">
        <v>267</v>
      </c>
      <c r="G230" t="s">
        <v>1548</v>
      </c>
      <c r="H230">
        <v>104.3</v>
      </c>
      <c r="I230" t="s">
        <v>148</v>
      </c>
      <c r="K230" t="s">
        <v>101</v>
      </c>
      <c r="L230" t="s">
        <v>103</v>
      </c>
      <c r="M230">
        <v>2</v>
      </c>
      <c r="N230">
        <v>2</v>
      </c>
      <c r="O230">
        <v>2</v>
      </c>
      <c r="P230">
        <v>2</v>
      </c>
      <c r="Q230">
        <v>2</v>
      </c>
      <c r="R230">
        <v>2</v>
      </c>
      <c r="S230">
        <v>2</v>
      </c>
      <c r="U230" s="8">
        <v>2.77535</v>
      </c>
      <c r="V230" s="8">
        <v>0.46461000000000002</v>
      </c>
      <c r="X230">
        <v>0.84097</v>
      </c>
      <c r="Y230">
        <v>1.30558</v>
      </c>
      <c r="Z230">
        <v>2.2284999999999999</v>
      </c>
      <c r="AA230">
        <v>0.21995999999999999</v>
      </c>
      <c r="AB230">
        <v>3.5500000000000002E-3</v>
      </c>
      <c r="AC230">
        <v>6</v>
      </c>
      <c r="AD230">
        <v>1.46977</v>
      </c>
      <c r="AF230">
        <v>6</v>
      </c>
      <c r="AG230">
        <v>1</v>
      </c>
      <c r="AJ230">
        <v>2.1505700000000001</v>
      </c>
      <c r="AK230">
        <v>0.76131000000000004</v>
      </c>
      <c r="AL230">
        <v>0.39383000000000001</v>
      </c>
      <c r="AM230">
        <v>3.3057099999999999</v>
      </c>
      <c r="AN230">
        <v>1.3991499999999999</v>
      </c>
      <c r="AO230">
        <v>0.81252999999999997</v>
      </c>
      <c r="AP230">
        <v>0.44180999999999998</v>
      </c>
      <c r="AQ230">
        <v>2.6507499999999999</v>
      </c>
      <c r="AS230">
        <v>1</v>
      </c>
      <c r="AT230">
        <v>4</v>
      </c>
      <c r="AU230">
        <v>3</v>
      </c>
      <c r="AV230">
        <v>3</v>
      </c>
      <c r="AW230" s="4">
        <v>14637.69</v>
      </c>
      <c r="AX230">
        <v>0</v>
      </c>
      <c r="AY230">
        <v>3</v>
      </c>
      <c r="BA230" s="1">
        <v>43503</v>
      </c>
      <c r="BB230">
        <v>5</v>
      </c>
      <c r="BC230">
        <v>5</v>
      </c>
      <c r="BD230">
        <v>0</v>
      </c>
      <c r="BE230">
        <v>32</v>
      </c>
      <c r="BF230">
        <v>1</v>
      </c>
      <c r="BG230">
        <v>0</v>
      </c>
      <c r="BH230">
        <v>32</v>
      </c>
      <c r="BI230" s="1">
        <v>43126</v>
      </c>
      <c r="BJ230">
        <v>8</v>
      </c>
      <c r="BK230">
        <v>5</v>
      </c>
      <c r="BL230">
        <v>0</v>
      </c>
      <c r="BM230">
        <v>48</v>
      </c>
      <c r="BN230">
        <v>1</v>
      </c>
      <c r="BO230">
        <v>0</v>
      </c>
      <c r="BP230">
        <v>48</v>
      </c>
      <c r="BQ230" s="1">
        <v>42755</v>
      </c>
      <c r="BR230">
        <v>8</v>
      </c>
      <c r="BS230">
        <v>3</v>
      </c>
      <c r="BT230">
        <v>5</v>
      </c>
      <c r="BU230">
        <v>44</v>
      </c>
      <c r="BV230">
        <v>1</v>
      </c>
      <c r="BW230">
        <v>0</v>
      </c>
      <c r="BX230">
        <v>44</v>
      </c>
      <c r="BY230">
        <v>39.332999999999998</v>
      </c>
      <c r="CA230" t="s">
        <v>268</v>
      </c>
      <c r="CB230" t="s">
        <v>269</v>
      </c>
      <c r="CC230">
        <v>42071</v>
      </c>
      <c r="CD230">
        <v>170</v>
      </c>
      <c r="CE230">
        <v>2707522900</v>
      </c>
      <c r="CF230" t="s">
        <v>100</v>
      </c>
      <c r="CG230" t="s">
        <v>102</v>
      </c>
      <c r="CH230" s="1">
        <v>24473</v>
      </c>
      <c r="CI230" t="s">
        <v>101</v>
      </c>
      <c r="CJ230" t="s">
        <v>102</v>
      </c>
      <c r="CK230" t="s">
        <v>101</v>
      </c>
      <c r="CL230" t="s">
        <v>104</v>
      </c>
      <c r="CM230" t="s">
        <v>265</v>
      </c>
      <c r="CN230">
        <v>226</v>
      </c>
      <c r="CO230" s="1">
        <v>44621</v>
      </c>
      <c r="CP230" s="1"/>
      <c r="CV230"/>
    </row>
    <row r="231" spans="1:104" x14ac:dyDescent="0.25">
      <c r="A231" t="s">
        <v>260</v>
      </c>
      <c r="B231" s="18" t="s">
        <v>1532</v>
      </c>
      <c r="C231" s="18">
        <v>185309</v>
      </c>
      <c r="D231" t="s">
        <v>986</v>
      </c>
      <c r="E231" t="s">
        <v>589</v>
      </c>
      <c r="F231" t="s">
        <v>590</v>
      </c>
      <c r="G231" t="s">
        <v>1546</v>
      </c>
      <c r="H231">
        <v>66.7</v>
      </c>
      <c r="I231" t="s">
        <v>99</v>
      </c>
      <c r="K231" t="s">
        <v>101</v>
      </c>
      <c r="L231" t="s">
        <v>106</v>
      </c>
      <c r="M231">
        <v>3</v>
      </c>
      <c r="N231">
        <v>2</v>
      </c>
      <c r="O231">
        <v>3</v>
      </c>
      <c r="P231">
        <v>3</v>
      </c>
      <c r="Q231">
        <v>3</v>
      </c>
      <c r="R231">
        <v>3</v>
      </c>
      <c r="S231">
        <v>3</v>
      </c>
      <c r="U231" s="8">
        <v>3.1376200000000001</v>
      </c>
      <c r="V231" s="8">
        <v>0.59997</v>
      </c>
      <c r="W231">
        <v>69.2</v>
      </c>
      <c r="X231">
        <v>0.63119000000000003</v>
      </c>
      <c r="Y231">
        <v>1.23116</v>
      </c>
      <c r="Z231">
        <v>2.66004</v>
      </c>
      <c r="AA231">
        <v>0.3569</v>
      </c>
      <c r="AB231">
        <v>0</v>
      </c>
      <c r="AD231">
        <v>1.90646</v>
      </c>
      <c r="AE231">
        <v>62.5</v>
      </c>
      <c r="AG231">
        <v>6</v>
      </c>
      <c r="AJ231">
        <v>2.1264099999999999</v>
      </c>
      <c r="AK231">
        <v>0.76051999999999997</v>
      </c>
      <c r="AL231">
        <v>0.39637</v>
      </c>
      <c r="AM231">
        <v>3.2833000000000001</v>
      </c>
      <c r="AN231">
        <v>1.8354699999999999</v>
      </c>
      <c r="AO231">
        <v>0.61048000000000002</v>
      </c>
      <c r="AP231">
        <v>0.56686999999999999</v>
      </c>
      <c r="AQ231">
        <v>3.0172099999999999</v>
      </c>
      <c r="AS231">
        <v>0</v>
      </c>
      <c r="AT231">
        <v>2</v>
      </c>
      <c r="AU231">
        <v>0</v>
      </c>
      <c r="AV231">
        <v>0</v>
      </c>
      <c r="AW231" s="4">
        <v>0</v>
      </c>
      <c r="AX231">
        <v>0</v>
      </c>
      <c r="AY231">
        <v>0</v>
      </c>
      <c r="BA231" s="1">
        <v>43727</v>
      </c>
      <c r="BB231">
        <v>0</v>
      </c>
      <c r="BC231">
        <v>0</v>
      </c>
      <c r="BD231">
        <v>0</v>
      </c>
      <c r="BE231">
        <v>0</v>
      </c>
      <c r="BF231">
        <v>0</v>
      </c>
      <c r="BG231">
        <v>0</v>
      </c>
      <c r="BH231">
        <v>0</v>
      </c>
      <c r="BI231" s="1">
        <v>43279</v>
      </c>
      <c r="BJ231">
        <v>14</v>
      </c>
      <c r="BK231">
        <v>12</v>
      </c>
      <c r="BL231">
        <v>2</v>
      </c>
      <c r="BM231">
        <v>64</v>
      </c>
      <c r="BN231">
        <v>1</v>
      </c>
      <c r="BO231">
        <v>0</v>
      </c>
      <c r="BP231">
        <v>64</v>
      </c>
      <c r="BQ231" s="1">
        <v>42859</v>
      </c>
      <c r="BR231">
        <v>12</v>
      </c>
      <c r="BS231">
        <v>9</v>
      </c>
      <c r="BT231">
        <v>3</v>
      </c>
      <c r="BU231">
        <v>52</v>
      </c>
      <c r="BV231">
        <v>1</v>
      </c>
      <c r="BW231">
        <v>0</v>
      </c>
      <c r="BX231">
        <v>52</v>
      </c>
      <c r="BY231">
        <v>30</v>
      </c>
      <c r="CA231" t="s">
        <v>988</v>
      </c>
      <c r="CB231" t="s">
        <v>989</v>
      </c>
      <c r="CC231">
        <v>42754</v>
      </c>
      <c r="CD231">
        <v>420</v>
      </c>
      <c r="CE231">
        <v>2702594036</v>
      </c>
      <c r="CF231" t="s">
        <v>100</v>
      </c>
      <c r="CG231" t="s">
        <v>101</v>
      </c>
      <c r="CH231" s="1">
        <v>33604</v>
      </c>
      <c r="CI231" t="s">
        <v>101</v>
      </c>
      <c r="CJ231" t="s">
        <v>102</v>
      </c>
      <c r="CK231" t="s">
        <v>101</v>
      </c>
      <c r="CL231" t="s">
        <v>104</v>
      </c>
      <c r="CM231" t="s">
        <v>987</v>
      </c>
      <c r="CN231">
        <v>71</v>
      </c>
      <c r="CO231" s="1">
        <v>44621</v>
      </c>
      <c r="CP231" s="1"/>
      <c r="CV231"/>
    </row>
    <row r="232" spans="1:104" x14ac:dyDescent="0.25">
      <c r="A232" t="s">
        <v>260</v>
      </c>
      <c r="B232" s="18" t="s">
        <v>1532</v>
      </c>
      <c r="C232" s="18">
        <v>185336</v>
      </c>
      <c r="D232" t="s">
        <v>1084</v>
      </c>
      <c r="E232" t="s">
        <v>180</v>
      </c>
      <c r="F232" t="s">
        <v>120</v>
      </c>
      <c r="G232" t="s">
        <v>1546</v>
      </c>
      <c r="H232">
        <v>56.6</v>
      </c>
      <c r="I232" t="s">
        <v>108</v>
      </c>
      <c r="K232" t="s">
        <v>101</v>
      </c>
      <c r="L232" t="s">
        <v>106</v>
      </c>
      <c r="M232">
        <v>4</v>
      </c>
      <c r="N232">
        <v>2</v>
      </c>
      <c r="O232">
        <v>4</v>
      </c>
      <c r="P232">
        <v>2</v>
      </c>
      <c r="Q232">
        <v>1</v>
      </c>
      <c r="R232">
        <v>4</v>
      </c>
      <c r="S232">
        <v>3</v>
      </c>
      <c r="U232" s="8">
        <v>3.2501600000000002</v>
      </c>
      <c r="V232" s="8">
        <v>0.86806000000000005</v>
      </c>
      <c r="W232">
        <v>75.3</v>
      </c>
      <c r="X232">
        <v>0.52234000000000003</v>
      </c>
      <c r="Y232">
        <v>1.3904000000000001</v>
      </c>
      <c r="Z232">
        <v>2.68933</v>
      </c>
      <c r="AA232">
        <v>0.58143</v>
      </c>
      <c r="AB232">
        <v>0</v>
      </c>
      <c r="AD232">
        <v>1.8597600000000001</v>
      </c>
      <c r="AE232">
        <v>64.3</v>
      </c>
      <c r="AG232">
        <v>0</v>
      </c>
      <c r="AJ232">
        <v>2.1747800000000002</v>
      </c>
      <c r="AK232">
        <v>0.8196</v>
      </c>
      <c r="AL232">
        <v>0.45423999999999998</v>
      </c>
      <c r="AM232">
        <v>3.44862</v>
      </c>
      <c r="AN232">
        <v>1.75068</v>
      </c>
      <c r="AO232">
        <v>0.46878999999999998</v>
      </c>
      <c r="AP232">
        <v>0.71567000000000003</v>
      </c>
      <c r="AQ232">
        <v>2.9756</v>
      </c>
      <c r="AS232">
        <v>0</v>
      </c>
      <c r="AT232">
        <v>0</v>
      </c>
      <c r="AU232">
        <v>0</v>
      </c>
      <c r="AV232">
        <v>2</v>
      </c>
      <c r="AW232" s="4">
        <v>1625</v>
      </c>
      <c r="AX232">
        <v>0</v>
      </c>
      <c r="AY232">
        <v>2</v>
      </c>
      <c r="BA232" s="1">
        <v>43755</v>
      </c>
      <c r="BB232">
        <v>4</v>
      </c>
      <c r="BC232">
        <v>4</v>
      </c>
      <c r="BD232">
        <v>0</v>
      </c>
      <c r="BE232">
        <v>28</v>
      </c>
      <c r="BF232">
        <v>1</v>
      </c>
      <c r="BG232">
        <v>0</v>
      </c>
      <c r="BH232">
        <v>28</v>
      </c>
      <c r="BI232" s="1">
        <v>43335</v>
      </c>
      <c r="BJ232">
        <v>1</v>
      </c>
      <c r="BK232">
        <v>1</v>
      </c>
      <c r="BL232">
        <v>0</v>
      </c>
      <c r="BM232">
        <v>4</v>
      </c>
      <c r="BN232">
        <v>1</v>
      </c>
      <c r="BO232">
        <v>0</v>
      </c>
      <c r="BP232">
        <v>4</v>
      </c>
      <c r="BQ232" s="1">
        <v>42943</v>
      </c>
      <c r="BR232">
        <v>0</v>
      </c>
      <c r="BS232">
        <v>0</v>
      </c>
      <c r="BT232">
        <v>0</v>
      </c>
      <c r="BU232">
        <v>0</v>
      </c>
      <c r="BV232">
        <v>0</v>
      </c>
      <c r="BW232">
        <v>0</v>
      </c>
      <c r="BX232">
        <v>0</v>
      </c>
      <c r="BY232">
        <v>15.333</v>
      </c>
      <c r="CA232" t="s">
        <v>1086</v>
      </c>
      <c r="CB232" t="s">
        <v>1087</v>
      </c>
      <c r="CC232">
        <v>40069</v>
      </c>
      <c r="CD232">
        <v>987</v>
      </c>
      <c r="CE232">
        <v>8593367771</v>
      </c>
      <c r="CF232" t="s">
        <v>100</v>
      </c>
      <c r="CG232" t="s">
        <v>101</v>
      </c>
      <c r="CH232" s="1">
        <v>33711</v>
      </c>
      <c r="CI232" t="s">
        <v>101</v>
      </c>
      <c r="CJ232" t="s">
        <v>102</v>
      </c>
      <c r="CK232" t="s">
        <v>101</v>
      </c>
      <c r="CL232" t="s">
        <v>104</v>
      </c>
      <c r="CM232" t="s">
        <v>1085</v>
      </c>
      <c r="CN232">
        <v>70</v>
      </c>
      <c r="CO232" s="1">
        <v>44621</v>
      </c>
      <c r="CP232" s="1"/>
      <c r="CV232"/>
    </row>
    <row r="233" spans="1:104" x14ac:dyDescent="0.25">
      <c r="A233" t="s">
        <v>260</v>
      </c>
      <c r="B233" s="18" t="s">
        <v>1532</v>
      </c>
      <c r="C233" s="18">
        <v>185430</v>
      </c>
      <c r="D233" t="s">
        <v>1320</v>
      </c>
      <c r="E233" t="s">
        <v>515</v>
      </c>
      <c r="F233" t="s">
        <v>516</v>
      </c>
      <c r="G233" t="s">
        <v>1547</v>
      </c>
      <c r="H233">
        <v>5</v>
      </c>
      <c r="I233" t="s">
        <v>113</v>
      </c>
      <c r="K233" t="s">
        <v>101</v>
      </c>
      <c r="L233" t="s">
        <v>125</v>
      </c>
      <c r="M233">
        <v>1</v>
      </c>
      <c r="N233">
        <v>1</v>
      </c>
      <c r="O233">
        <v>1</v>
      </c>
      <c r="P233">
        <v>4</v>
      </c>
      <c r="R233">
        <v>4</v>
      </c>
      <c r="S233">
        <v>1</v>
      </c>
      <c r="AC233">
        <v>6</v>
      </c>
      <c r="AF233">
        <v>6</v>
      </c>
      <c r="AH233">
        <v>6</v>
      </c>
      <c r="AS233">
        <v>0</v>
      </c>
      <c r="AT233">
        <v>0</v>
      </c>
      <c r="AU233">
        <v>0</v>
      </c>
      <c r="AV233">
        <v>1</v>
      </c>
      <c r="AW233" s="4">
        <v>15310</v>
      </c>
      <c r="AX233">
        <v>0</v>
      </c>
      <c r="AY233">
        <v>1</v>
      </c>
      <c r="BA233" s="1">
        <v>43888</v>
      </c>
      <c r="BB233">
        <v>9</v>
      </c>
      <c r="BC233">
        <v>9</v>
      </c>
      <c r="BD233">
        <v>0</v>
      </c>
      <c r="BE233">
        <v>152</v>
      </c>
      <c r="BF233">
        <v>1</v>
      </c>
      <c r="BG233">
        <v>0</v>
      </c>
      <c r="BH233">
        <v>152</v>
      </c>
      <c r="BI233" s="1">
        <v>43587</v>
      </c>
      <c r="BJ233">
        <v>5</v>
      </c>
      <c r="BK233">
        <v>5</v>
      </c>
      <c r="BL233">
        <v>0</v>
      </c>
      <c r="BM233">
        <v>20</v>
      </c>
      <c r="BN233">
        <v>1</v>
      </c>
      <c r="BO233">
        <v>0</v>
      </c>
      <c r="BP233">
        <v>20</v>
      </c>
      <c r="BQ233" s="1">
        <v>43306</v>
      </c>
      <c r="BR233">
        <v>2</v>
      </c>
      <c r="BS233">
        <v>2</v>
      </c>
      <c r="BT233">
        <v>0</v>
      </c>
      <c r="BU233">
        <v>8</v>
      </c>
      <c r="BV233">
        <v>1</v>
      </c>
      <c r="BW233">
        <v>0</v>
      </c>
      <c r="BX233">
        <v>8</v>
      </c>
      <c r="BY233">
        <v>84</v>
      </c>
      <c r="CA233" t="s">
        <v>1322</v>
      </c>
      <c r="CB233" t="s">
        <v>1323</v>
      </c>
      <c r="CC233">
        <v>40351</v>
      </c>
      <c r="CD233">
        <v>975</v>
      </c>
      <c r="CE233">
        <v>6067836650</v>
      </c>
      <c r="CF233" t="s">
        <v>142</v>
      </c>
      <c r="CG233" t="s">
        <v>102</v>
      </c>
      <c r="CH233" s="1">
        <v>35363</v>
      </c>
      <c r="CI233" t="s">
        <v>101</v>
      </c>
      <c r="CJ233" t="s">
        <v>102</v>
      </c>
      <c r="CK233" t="s">
        <v>101</v>
      </c>
      <c r="CL233" t="s">
        <v>104</v>
      </c>
      <c r="CM233" t="s">
        <v>1321</v>
      </c>
      <c r="CN233">
        <v>10</v>
      </c>
      <c r="CO233" s="1">
        <v>44621</v>
      </c>
      <c r="CP233" s="1"/>
      <c r="CS233">
        <v>12</v>
      </c>
      <c r="CV233">
        <v>2</v>
      </c>
      <c r="CX233">
        <v>12</v>
      </c>
      <c r="CY233">
        <v>6</v>
      </c>
      <c r="CZ233">
        <v>6</v>
      </c>
    </row>
    <row r="234" spans="1:104" x14ac:dyDescent="0.25">
      <c r="A234" t="s">
        <v>260</v>
      </c>
      <c r="B234" s="18" t="s">
        <v>1532</v>
      </c>
      <c r="C234" s="18">
        <v>185394</v>
      </c>
      <c r="D234" t="s">
        <v>1240</v>
      </c>
      <c r="E234" t="s">
        <v>649</v>
      </c>
      <c r="F234" t="s">
        <v>650</v>
      </c>
      <c r="G234" t="s">
        <v>1547</v>
      </c>
      <c r="H234">
        <v>16</v>
      </c>
      <c r="I234" t="s">
        <v>113</v>
      </c>
      <c r="K234" t="s">
        <v>101</v>
      </c>
      <c r="L234" t="s">
        <v>125</v>
      </c>
      <c r="M234">
        <v>5</v>
      </c>
      <c r="N234">
        <v>5</v>
      </c>
      <c r="O234">
        <v>4</v>
      </c>
      <c r="P234">
        <v>5</v>
      </c>
      <c r="R234">
        <v>5</v>
      </c>
      <c r="S234">
        <v>5</v>
      </c>
      <c r="U234" s="8">
        <v>7.4369100000000001</v>
      </c>
      <c r="V234" s="8">
        <v>3.5386199999999999</v>
      </c>
      <c r="W234">
        <v>42.9</v>
      </c>
      <c r="X234">
        <v>1.35965</v>
      </c>
      <c r="Y234">
        <v>4.8982700000000001</v>
      </c>
      <c r="Z234">
        <v>5.9549300000000001</v>
      </c>
      <c r="AA234">
        <v>2.6145</v>
      </c>
      <c r="AB234">
        <v>0.55849000000000004</v>
      </c>
      <c r="AD234">
        <v>2.53864</v>
      </c>
      <c r="AE234">
        <v>35.700000000000003</v>
      </c>
      <c r="AG234">
        <v>0</v>
      </c>
      <c r="AJ234">
        <v>1.9367799999999999</v>
      </c>
      <c r="AK234">
        <v>0.82440999999999998</v>
      </c>
      <c r="AL234">
        <v>0.48703999999999997</v>
      </c>
      <c r="AM234">
        <v>3.24823</v>
      </c>
      <c r="AN234">
        <v>2.6834099999999999</v>
      </c>
      <c r="AO234">
        <v>1.21313</v>
      </c>
      <c r="AP234">
        <v>2.7209500000000002</v>
      </c>
      <c r="AQ234">
        <v>7.2287100000000004</v>
      </c>
      <c r="AS234">
        <v>0</v>
      </c>
      <c r="AT234">
        <v>0</v>
      </c>
      <c r="AU234">
        <v>0</v>
      </c>
      <c r="AV234">
        <v>1</v>
      </c>
      <c r="AW234" s="4">
        <v>650</v>
      </c>
      <c r="AX234">
        <v>0</v>
      </c>
      <c r="AY234">
        <v>1</v>
      </c>
      <c r="BA234" s="1">
        <v>43729</v>
      </c>
      <c r="BB234">
        <v>2</v>
      </c>
      <c r="BC234">
        <v>2</v>
      </c>
      <c r="BD234">
        <v>0</v>
      </c>
      <c r="BE234">
        <v>8</v>
      </c>
      <c r="BF234">
        <v>1</v>
      </c>
      <c r="BG234">
        <v>0</v>
      </c>
      <c r="BH234">
        <v>8</v>
      </c>
      <c r="BI234" s="1">
        <v>43354</v>
      </c>
      <c r="BJ234">
        <v>2</v>
      </c>
      <c r="BK234">
        <v>2</v>
      </c>
      <c r="BL234">
        <v>0</v>
      </c>
      <c r="BM234">
        <v>20</v>
      </c>
      <c r="BN234">
        <v>1</v>
      </c>
      <c r="BO234">
        <v>0</v>
      </c>
      <c r="BP234">
        <v>20</v>
      </c>
      <c r="BQ234" s="1">
        <v>43020</v>
      </c>
      <c r="BR234">
        <v>0</v>
      </c>
      <c r="BS234">
        <v>0</v>
      </c>
      <c r="BT234">
        <v>0</v>
      </c>
      <c r="BU234">
        <v>0</v>
      </c>
      <c r="BV234">
        <v>0</v>
      </c>
      <c r="BW234">
        <v>0</v>
      </c>
      <c r="BX234">
        <v>0</v>
      </c>
      <c r="BY234">
        <v>10.667</v>
      </c>
      <c r="CA234" t="s">
        <v>1052</v>
      </c>
      <c r="CB234" t="s">
        <v>1242</v>
      </c>
      <c r="CC234">
        <v>41075</v>
      </c>
      <c r="CD234">
        <v>180</v>
      </c>
      <c r="CE234">
        <v>8592124302</v>
      </c>
      <c r="CF234" t="s">
        <v>142</v>
      </c>
      <c r="CG234" t="s">
        <v>102</v>
      </c>
      <c r="CH234" s="1">
        <v>34361</v>
      </c>
      <c r="CI234" t="s">
        <v>101</v>
      </c>
      <c r="CJ234" t="s">
        <v>102</v>
      </c>
      <c r="CK234" t="s">
        <v>101</v>
      </c>
      <c r="CL234" t="s">
        <v>104</v>
      </c>
      <c r="CM234" t="s">
        <v>1241</v>
      </c>
      <c r="CN234">
        <v>16</v>
      </c>
      <c r="CO234" s="1">
        <v>44621</v>
      </c>
      <c r="CP234" s="1"/>
      <c r="CV234">
        <v>2</v>
      </c>
    </row>
    <row r="235" spans="1:104" x14ac:dyDescent="0.25">
      <c r="A235" t="s">
        <v>260</v>
      </c>
      <c r="B235" s="18" t="s">
        <v>1532</v>
      </c>
      <c r="C235" s="18">
        <v>185328</v>
      </c>
      <c r="D235" t="s">
        <v>1050</v>
      </c>
      <c r="E235" t="s">
        <v>649</v>
      </c>
      <c r="F235" t="s">
        <v>650</v>
      </c>
      <c r="G235" t="s">
        <v>1547</v>
      </c>
      <c r="H235">
        <v>16.5</v>
      </c>
      <c r="I235" t="s">
        <v>113</v>
      </c>
      <c r="K235" t="s">
        <v>101</v>
      </c>
      <c r="L235" t="s">
        <v>125</v>
      </c>
      <c r="M235">
        <v>5</v>
      </c>
      <c r="N235">
        <v>5</v>
      </c>
      <c r="O235">
        <v>5</v>
      </c>
      <c r="P235">
        <v>5</v>
      </c>
      <c r="R235">
        <v>5</v>
      </c>
      <c r="S235">
        <v>5</v>
      </c>
      <c r="U235" s="8">
        <v>7.9374799999999999</v>
      </c>
      <c r="V235" s="8">
        <v>3.9530799999999999</v>
      </c>
      <c r="X235">
        <v>1.22803</v>
      </c>
      <c r="Y235">
        <v>5.1810999999999998</v>
      </c>
      <c r="Z235">
        <v>6.7060300000000002</v>
      </c>
      <c r="AA235">
        <v>3.1246499999999999</v>
      </c>
      <c r="AB235">
        <v>0.68986999999999998</v>
      </c>
      <c r="AC235">
        <v>6</v>
      </c>
      <c r="AD235">
        <v>2.7563800000000001</v>
      </c>
      <c r="AF235">
        <v>6</v>
      </c>
      <c r="AH235">
        <v>6</v>
      </c>
      <c r="AJ235">
        <v>2.0004499999999998</v>
      </c>
      <c r="AK235">
        <v>0.84147000000000005</v>
      </c>
      <c r="AL235">
        <v>0.70665</v>
      </c>
      <c r="AM235">
        <v>3.5485699999999998</v>
      </c>
      <c r="AN235">
        <v>2.8208199999999999</v>
      </c>
      <c r="AO235">
        <v>1.07348</v>
      </c>
      <c r="AP235">
        <v>2.0950000000000002</v>
      </c>
      <c r="AQ235">
        <v>7.0622699999999998</v>
      </c>
      <c r="AS235">
        <v>0</v>
      </c>
      <c r="AT235">
        <v>0</v>
      </c>
      <c r="AU235">
        <v>0</v>
      </c>
      <c r="AV235">
        <v>1</v>
      </c>
      <c r="AW235" s="4">
        <v>650</v>
      </c>
      <c r="AX235">
        <v>0</v>
      </c>
      <c r="AY235">
        <v>1</v>
      </c>
      <c r="BA235" s="1">
        <v>43728</v>
      </c>
      <c r="BB235">
        <v>1</v>
      </c>
      <c r="BC235">
        <v>1</v>
      </c>
      <c r="BD235">
        <v>0</v>
      </c>
      <c r="BE235">
        <v>4</v>
      </c>
      <c r="BF235">
        <v>1</v>
      </c>
      <c r="BG235">
        <v>0</v>
      </c>
      <c r="BH235">
        <v>4</v>
      </c>
      <c r="BI235" s="1">
        <v>43384</v>
      </c>
      <c r="BJ235">
        <v>0</v>
      </c>
      <c r="BK235">
        <v>0</v>
      </c>
      <c r="BL235">
        <v>0</v>
      </c>
      <c r="BM235">
        <v>0</v>
      </c>
      <c r="BN235">
        <v>0</v>
      </c>
      <c r="BO235">
        <v>0</v>
      </c>
      <c r="BP235">
        <v>0</v>
      </c>
      <c r="BQ235" s="1">
        <v>43124</v>
      </c>
      <c r="BR235">
        <v>1</v>
      </c>
      <c r="BS235">
        <v>1</v>
      </c>
      <c r="BT235">
        <v>0</v>
      </c>
      <c r="BU235">
        <v>16</v>
      </c>
      <c r="BV235">
        <v>1</v>
      </c>
      <c r="BW235">
        <v>0</v>
      </c>
      <c r="BX235">
        <v>16</v>
      </c>
      <c r="BY235">
        <v>4.6669999999999998</v>
      </c>
      <c r="CA235" t="s">
        <v>1052</v>
      </c>
      <c r="CB235" t="s">
        <v>1053</v>
      </c>
      <c r="CC235">
        <v>41075</v>
      </c>
      <c r="CD235">
        <v>180</v>
      </c>
      <c r="CE235">
        <v>8595723211</v>
      </c>
      <c r="CF235" t="s">
        <v>142</v>
      </c>
      <c r="CG235" t="s">
        <v>102</v>
      </c>
      <c r="CH235" s="1">
        <v>33632</v>
      </c>
      <c r="CI235" t="s">
        <v>101</v>
      </c>
      <c r="CJ235" t="s">
        <v>102</v>
      </c>
      <c r="CK235" t="s">
        <v>101</v>
      </c>
      <c r="CL235" t="s">
        <v>104</v>
      </c>
      <c r="CM235" t="s">
        <v>1051</v>
      </c>
      <c r="CN235">
        <v>26</v>
      </c>
      <c r="CO235" s="1">
        <v>44621</v>
      </c>
      <c r="CP235" s="1"/>
      <c r="CV235">
        <v>2</v>
      </c>
    </row>
    <row r="236" spans="1:104" x14ac:dyDescent="0.25">
      <c r="A236" t="s">
        <v>260</v>
      </c>
      <c r="B236" s="18" t="s">
        <v>1532</v>
      </c>
      <c r="C236" s="18">
        <v>185192</v>
      </c>
      <c r="D236" t="s">
        <v>609</v>
      </c>
      <c r="E236" t="s">
        <v>179</v>
      </c>
      <c r="F236" t="s">
        <v>107</v>
      </c>
      <c r="G236" t="s">
        <v>1546</v>
      </c>
      <c r="H236">
        <v>105.5</v>
      </c>
      <c r="I236" t="s">
        <v>99</v>
      </c>
      <c r="K236" t="s">
        <v>101</v>
      </c>
      <c r="L236" t="s">
        <v>106</v>
      </c>
      <c r="M236">
        <v>2</v>
      </c>
      <c r="N236">
        <v>3</v>
      </c>
      <c r="O236">
        <v>2</v>
      </c>
      <c r="P236">
        <v>2</v>
      </c>
      <c r="Q236">
        <v>1</v>
      </c>
      <c r="R236">
        <v>3</v>
      </c>
      <c r="S236">
        <v>3</v>
      </c>
      <c r="U236" s="8">
        <v>3.89073</v>
      </c>
      <c r="V236" s="8">
        <v>0.57199999999999995</v>
      </c>
      <c r="W236">
        <v>77.3</v>
      </c>
      <c r="X236">
        <v>1.09196</v>
      </c>
      <c r="Y236">
        <v>1.66395</v>
      </c>
      <c r="Z236">
        <v>3.3968500000000001</v>
      </c>
      <c r="AA236">
        <v>0.43153999999999998</v>
      </c>
      <c r="AB236">
        <v>5.9709999999999999E-2</v>
      </c>
      <c r="AD236">
        <v>2.2267800000000002</v>
      </c>
      <c r="AE236">
        <v>85.7</v>
      </c>
      <c r="AG236">
        <v>1</v>
      </c>
      <c r="AJ236">
        <v>2.0308799999999998</v>
      </c>
      <c r="AK236">
        <v>0.82765</v>
      </c>
      <c r="AL236">
        <v>0.41877999999999999</v>
      </c>
      <c r="AM236">
        <v>3.2773099999999999</v>
      </c>
      <c r="AN236">
        <v>2.2446999999999999</v>
      </c>
      <c r="AO236">
        <v>0.97048000000000001</v>
      </c>
      <c r="AP236">
        <v>0.51151999999999997</v>
      </c>
      <c r="AQ236">
        <v>3.7482600000000001</v>
      </c>
      <c r="AS236">
        <v>0</v>
      </c>
      <c r="AT236">
        <v>0</v>
      </c>
      <c r="AU236">
        <v>0</v>
      </c>
      <c r="AV236">
        <v>3</v>
      </c>
      <c r="AW236" s="4">
        <v>222770</v>
      </c>
      <c r="AX236">
        <v>1</v>
      </c>
      <c r="AY236">
        <v>4</v>
      </c>
      <c r="BA236" s="1">
        <v>43736</v>
      </c>
      <c r="BB236">
        <v>8</v>
      </c>
      <c r="BC236">
        <v>8</v>
      </c>
      <c r="BD236">
        <v>0</v>
      </c>
      <c r="BE236">
        <v>60</v>
      </c>
      <c r="BF236">
        <v>1</v>
      </c>
      <c r="BG236">
        <v>0</v>
      </c>
      <c r="BH236">
        <v>60</v>
      </c>
      <c r="BI236" s="1">
        <v>43293</v>
      </c>
      <c r="BJ236">
        <v>2</v>
      </c>
      <c r="BK236">
        <v>2</v>
      </c>
      <c r="BL236">
        <v>0</v>
      </c>
      <c r="BM236">
        <v>8</v>
      </c>
      <c r="BN236">
        <v>1</v>
      </c>
      <c r="BO236">
        <v>0</v>
      </c>
      <c r="BP236">
        <v>8</v>
      </c>
      <c r="BQ236" s="1">
        <v>42873</v>
      </c>
      <c r="BR236">
        <v>3</v>
      </c>
      <c r="BS236">
        <v>1</v>
      </c>
      <c r="BT236">
        <v>2</v>
      </c>
      <c r="BU236">
        <v>24</v>
      </c>
      <c r="BV236">
        <v>1</v>
      </c>
      <c r="BW236">
        <v>0</v>
      </c>
      <c r="BX236">
        <v>24</v>
      </c>
      <c r="BY236">
        <v>36.667000000000002</v>
      </c>
      <c r="CA236" t="s">
        <v>611</v>
      </c>
      <c r="CB236" t="s">
        <v>612</v>
      </c>
      <c r="CC236">
        <v>40207</v>
      </c>
      <c r="CD236">
        <v>550</v>
      </c>
      <c r="CE236">
        <v>5028932595</v>
      </c>
      <c r="CF236" t="s">
        <v>100</v>
      </c>
      <c r="CG236" t="s">
        <v>101</v>
      </c>
      <c r="CH236" s="1">
        <v>32332</v>
      </c>
      <c r="CI236" t="s">
        <v>101</v>
      </c>
      <c r="CJ236" t="s">
        <v>102</v>
      </c>
      <c r="CK236" t="s">
        <v>101</v>
      </c>
      <c r="CL236" t="s">
        <v>104</v>
      </c>
      <c r="CM236" t="s">
        <v>610</v>
      </c>
      <c r="CN236">
        <v>125</v>
      </c>
      <c r="CO236" s="1">
        <v>44621</v>
      </c>
      <c r="CP236" s="1"/>
      <c r="CV236"/>
    </row>
    <row r="237" spans="1:104" x14ac:dyDescent="0.25">
      <c r="A237" t="s">
        <v>260</v>
      </c>
      <c r="B237" s="18" t="s">
        <v>1532</v>
      </c>
      <c r="C237" s="18">
        <v>185244</v>
      </c>
      <c r="D237" t="s">
        <v>772</v>
      </c>
      <c r="E237" t="s">
        <v>774</v>
      </c>
      <c r="F237" t="s">
        <v>164</v>
      </c>
      <c r="G237" t="s">
        <v>1546</v>
      </c>
      <c r="H237">
        <v>111.2</v>
      </c>
      <c r="I237" t="s">
        <v>109</v>
      </c>
      <c r="K237" t="s">
        <v>101</v>
      </c>
      <c r="L237" t="s">
        <v>106</v>
      </c>
      <c r="M237">
        <v>1</v>
      </c>
      <c r="N237">
        <v>1</v>
      </c>
      <c r="O237">
        <v>1</v>
      </c>
      <c r="P237">
        <v>2</v>
      </c>
      <c r="Q237">
        <v>1</v>
      </c>
      <c r="R237">
        <v>3</v>
      </c>
      <c r="S237">
        <v>1</v>
      </c>
      <c r="U237" s="8">
        <v>3.4398399999999998</v>
      </c>
      <c r="V237" s="8">
        <v>0.29726000000000002</v>
      </c>
      <c r="W237">
        <v>56.1</v>
      </c>
      <c r="X237">
        <v>1.09944</v>
      </c>
      <c r="Y237">
        <v>1.3967000000000001</v>
      </c>
      <c r="Z237">
        <v>3.1571899999999999</v>
      </c>
      <c r="AA237">
        <v>0.23096</v>
      </c>
      <c r="AB237">
        <v>5.4600000000000003E-2</v>
      </c>
      <c r="AD237">
        <v>2.0431400000000002</v>
      </c>
      <c r="AE237">
        <v>60</v>
      </c>
      <c r="AG237">
        <v>1</v>
      </c>
      <c r="AJ237">
        <v>2.1612</v>
      </c>
      <c r="AK237">
        <v>0.81940999999999997</v>
      </c>
      <c r="AL237">
        <v>0.42035</v>
      </c>
      <c r="AM237">
        <v>3.40096</v>
      </c>
      <c r="AN237">
        <v>1.9353899999999999</v>
      </c>
      <c r="AO237">
        <v>0.98694999999999999</v>
      </c>
      <c r="AP237">
        <v>0.26484000000000002</v>
      </c>
      <c r="AQ237">
        <v>3.19339</v>
      </c>
      <c r="AS237">
        <v>1</v>
      </c>
      <c r="AT237">
        <v>4</v>
      </c>
      <c r="AU237">
        <v>2</v>
      </c>
      <c r="AV237">
        <v>6</v>
      </c>
      <c r="AW237" s="4">
        <v>168832.79</v>
      </c>
      <c r="AX237">
        <v>1</v>
      </c>
      <c r="AY237">
        <v>7</v>
      </c>
      <c r="BA237" s="1">
        <v>44386</v>
      </c>
      <c r="BB237">
        <v>4</v>
      </c>
      <c r="BC237">
        <v>3</v>
      </c>
      <c r="BD237">
        <v>1</v>
      </c>
      <c r="BE237">
        <v>20</v>
      </c>
      <c r="BF237">
        <v>1</v>
      </c>
      <c r="BG237">
        <v>0</v>
      </c>
      <c r="BH237">
        <v>20</v>
      </c>
      <c r="BI237" s="1">
        <v>43895</v>
      </c>
      <c r="BJ237">
        <v>17</v>
      </c>
      <c r="BK237">
        <v>15</v>
      </c>
      <c r="BL237">
        <v>7</v>
      </c>
      <c r="BM237">
        <v>305</v>
      </c>
      <c r="BN237">
        <v>1</v>
      </c>
      <c r="BO237">
        <v>0</v>
      </c>
      <c r="BP237">
        <v>305</v>
      </c>
      <c r="BQ237" s="1">
        <v>43454</v>
      </c>
      <c r="BR237">
        <v>8</v>
      </c>
      <c r="BS237">
        <v>1</v>
      </c>
      <c r="BT237">
        <v>7</v>
      </c>
      <c r="BU237">
        <v>116</v>
      </c>
      <c r="BV237">
        <v>1</v>
      </c>
      <c r="BW237">
        <v>0</v>
      </c>
      <c r="BX237">
        <v>116</v>
      </c>
      <c r="BY237">
        <v>131</v>
      </c>
      <c r="CA237" t="s">
        <v>772</v>
      </c>
      <c r="CB237" t="s">
        <v>775</v>
      </c>
      <c r="CC237">
        <v>40484</v>
      </c>
      <c r="CD237">
        <v>680</v>
      </c>
      <c r="CE237">
        <v>6063652141</v>
      </c>
      <c r="CF237" t="s">
        <v>100</v>
      </c>
      <c r="CG237" t="s">
        <v>101</v>
      </c>
      <c r="CH237" s="1">
        <v>33289</v>
      </c>
      <c r="CI237" t="s">
        <v>101</v>
      </c>
      <c r="CJ237" t="s">
        <v>101</v>
      </c>
      <c r="CK237" t="s">
        <v>101</v>
      </c>
      <c r="CL237" t="s">
        <v>104</v>
      </c>
      <c r="CM237" t="s">
        <v>773</v>
      </c>
      <c r="CN237">
        <v>128</v>
      </c>
      <c r="CO237" s="1">
        <v>44621</v>
      </c>
      <c r="CP237" s="1"/>
      <c r="CV237"/>
    </row>
    <row r="238" spans="1:104" x14ac:dyDescent="0.25">
      <c r="A238" t="s">
        <v>260</v>
      </c>
      <c r="B238" s="18" t="s">
        <v>1532</v>
      </c>
      <c r="C238" s="18">
        <v>185352</v>
      </c>
      <c r="D238" t="s">
        <v>1141</v>
      </c>
      <c r="E238" t="s">
        <v>249</v>
      </c>
      <c r="F238" t="s">
        <v>1143</v>
      </c>
      <c r="G238" t="s">
        <v>1546</v>
      </c>
      <c r="H238">
        <v>63.6</v>
      </c>
      <c r="I238" t="s">
        <v>108</v>
      </c>
      <c r="K238" t="s">
        <v>101</v>
      </c>
      <c r="L238" t="s">
        <v>106</v>
      </c>
      <c r="M238">
        <v>1</v>
      </c>
      <c r="N238">
        <v>3</v>
      </c>
      <c r="O238">
        <v>2</v>
      </c>
      <c r="P238">
        <v>1</v>
      </c>
      <c r="Q238">
        <v>1</v>
      </c>
      <c r="R238">
        <v>1</v>
      </c>
      <c r="S238">
        <v>3</v>
      </c>
      <c r="U238" s="8">
        <v>3.6343899999999998</v>
      </c>
      <c r="V238" s="8">
        <v>0.60692999999999997</v>
      </c>
      <c r="W238">
        <v>44.9</v>
      </c>
      <c r="X238">
        <v>0.90813999999999995</v>
      </c>
      <c r="Y238">
        <v>1.5150699999999999</v>
      </c>
      <c r="Z238">
        <v>3.0217200000000002</v>
      </c>
      <c r="AA238">
        <v>0.22456000000000001</v>
      </c>
      <c r="AB238">
        <v>0</v>
      </c>
      <c r="AD238">
        <v>2.1193200000000001</v>
      </c>
      <c r="AE238">
        <v>50</v>
      </c>
      <c r="AG238">
        <v>0</v>
      </c>
      <c r="AJ238">
        <v>2.2411599999999998</v>
      </c>
      <c r="AK238">
        <v>0.78734999999999999</v>
      </c>
      <c r="AL238">
        <v>0.42274</v>
      </c>
      <c r="AM238">
        <v>3.4512499999999999</v>
      </c>
      <c r="AN238">
        <v>1.9359299999999999</v>
      </c>
      <c r="AO238">
        <v>0.84841</v>
      </c>
      <c r="AP238">
        <v>0.53768000000000005</v>
      </c>
      <c r="AQ238">
        <v>3.32484</v>
      </c>
      <c r="AS238">
        <v>0</v>
      </c>
      <c r="AT238">
        <v>3</v>
      </c>
      <c r="AU238">
        <v>3</v>
      </c>
      <c r="AV238">
        <v>0</v>
      </c>
      <c r="AW238" s="4">
        <v>0</v>
      </c>
      <c r="AX238">
        <v>0</v>
      </c>
      <c r="AY238">
        <v>0</v>
      </c>
      <c r="BA238" s="1">
        <v>44308</v>
      </c>
      <c r="BB238">
        <v>6</v>
      </c>
      <c r="BC238">
        <v>3</v>
      </c>
      <c r="BD238">
        <v>0</v>
      </c>
      <c r="BE238">
        <v>56</v>
      </c>
      <c r="BF238">
        <v>1</v>
      </c>
      <c r="BG238">
        <v>0</v>
      </c>
      <c r="BH238">
        <v>56</v>
      </c>
      <c r="BI238" s="1">
        <v>43510</v>
      </c>
      <c r="BJ238">
        <v>3</v>
      </c>
      <c r="BK238">
        <v>3</v>
      </c>
      <c r="BL238">
        <v>0</v>
      </c>
      <c r="BM238">
        <v>16</v>
      </c>
      <c r="BN238">
        <v>1</v>
      </c>
      <c r="BO238">
        <v>0</v>
      </c>
      <c r="BP238">
        <v>16</v>
      </c>
      <c r="BQ238" s="1">
        <v>43083</v>
      </c>
      <c r="BR238">
        <v>6</v>
      </c>
      <c r="BS238">
        <v>1</v>
      </c>
      <c r="BT238">
        <v>5</v>
      </c>
      <c r="BU238">
        <v>36</v>
      </c>
      <c r="BV238">
        <v>1</v>
      </c>
      <c r="BW238">
        <v>0</v>
      </c>
      <c r="BX238">
        <v>36</v>
      </c>
      <c r="BY238">
        <v>39.332999999999998</v>
      </c>
      <c r="CA238" t="s">
        <v>1144</v>
      </c>
      <c r="CB238" t="s">
        <v>1145</v>
      </c>
      <c r="CC238">
        <v>40380</v>
      </c>
      <c r="CD238">
        <v>971</v>
      </c>
      <c r="CE238">
        <v>6066632846</v>
      </c>
      <c r="CF238" t="s">
        <v>100</v>
      </c>
      <c r="CG238" t="s">
        <v>101</v>
      </c>
      <c r="CH238" s="1">
        <v>33786</v>
      </c>
      <c r="CI238" t="s">
        <v>101</v>
      </c>
      <c r="CJ238" t="s">
        <v>101</v>
      </c>
      <c r="CK238" t="s">
        <v>101</v>
      </c>
      <c r="CL238" t="s">
        <v>104</v>
      </c>
      <c r="CM238" t="s">
        <v>1142</v>
      </c>
      <c r="CN238">
        <v>81</v>
      </c>
      <c r="CO238" s="1">
        <v>44621</v>
      </c>
      <c r="CP238" s="1"/>
      <c r="CV238"/>
    </row>
    <row r="239" spans="1:104" x14ac:dyDescent="0.25">
      <c r="A239" t="s">
        <v>260</v>
      </c>
      <c r="B239" s="18" t="s">
        <v>1532</v>
      </c>
      <c r="C239" s="18">
        <v>185312</v>
      </c>
      <c r="D239" t="s">
        <v>998</v>
      </c>
      <c r="E239" t="s">
        <v>565</v>
      </c>
      <c r="F239" t="s">
        <v>566</v>
      </c>
      <c r="G239" t="s">
        <v>1546</v>
      </c>
      <c r="H239">
        <v>81.400000000000006</v>
      </c>
      <c r="I239" t="s">
        <v>99</v>
      </c>
      <c r="K239" t="s">
        <v>101</v>
      </c>
      <c r="L239" t="s">
        <v>106</v>
      </c>
      <c r="M239">
        <v>1</v>
      </c>
      <c r="N239">
        <v>2</v>
      </c>
      <c r="O239">
        <v>1</v>
      </c>
      <c r="P239">
        <v>3</v>
      </c>
      <c r="Q239">
        <v>2</v>
      </c>
      <c r="R239">
        <v>3</v>
      </c>
      <c r="S239">
        <v>2</v>
      </c>
      <c r="U239" s="8">
        <v>3.2694200000000002</v>
      </c>
      <c r="V239" s="8">
        <v>0.54349000000000003</v>
      </c>
      <c r="W239">
        <v>75</v>
      </c>
      <c r="X239">
        <v>0.73914000000000002</v>
      </c>
      <c r="Y239">
        <v>1.2826299999999999</v>
      </c>
      <c r="Z239">
        <v>2.7743899999999999</v>
      </c>
      <c r="AA239">
        <v>0.25823000000000002</v>
      </c>
      <c r="AB239">
        <v>4.539E-2</v>
      </c>
      <c r="AD239">
        <v>1.9867900000000001</v>
      </c>
      <c r="AE239">
        <v>75</v>
      </c>
      <c r="AG239">
        <v>1</v>
      </c>
      <c r="AJ239">
        <v>2.0104099999999998</v>
      </c>
      <c r="AK239">
        <v>0.82252999999999998</v>
      </c>
      <c r="AL239">
        <v>0.46395999999999998</v>
      </c>
      <c r="AM239">
        <v>3.29691</v>
      </c>
      <c r="AN239">
        <v>2.0231699999999999</v>
      </c>
      <c r="AO239">
        <v>0.66100000000000003</v>
      </c>
      <c r="AP239">
        <v>0.43869999999999998</v>
      </c>
      <c r="AQ239">
        <v>3.1309800000000001</v>
      </c>
      <c r="AS239">
        <v>0</v>
      </c>
      <c r="AT239">
        <v>7</v>
      </c>
      <c r="AU239">
        <v>0</v>
      </c>
      <c r="AV239">
        <v>2</v>
      </c>
      <c r="AW239" s="4">
        <v>18105.75</v>
      </c>
      <c r="AX239">
        <v>0</v>
      </c>
      <c r="AY239">
        <v>2</v>
      </c>
      <c r="BA239" s="1">
        <v>44441</v>
      </c>
      <c r="BB239">
        <v>12</v>
      </c>
      <c r="BC239">
        <v>11</v>
      </c>
      <c r="BD239">
        <v>1</v>
      </c>
      <c r="BE239">
        <v>64</v>
      </c>
      <c r="BF239">
        <v>1</v>
      </c>
      <c r="BG239">
        <v>0</v>
      </c>
      <c r="BH239">
        <v>64</v>
      </c>
      <c r="BI239" s="1">
        <v>43742</v>
      </c>
      <c r="BJ239">
        <v>9</v>
      </c>
      <c r="BK239">
        <v>4</v>
      </c>
      <c r="BL239">
        <v>5</v>
      </c>
      <c r="BM239">
        <v>64</v>
      </c>
      <c r="BN239">
        <v>1</v>
      </c>
      <c r="BO239">
        <v>0</v>
      </c>
      <c r="BP239">
        <v>64</v>
      </c>
      <c r="BQ239" s="1">
        <v>43293</v>
      </c>
      <c r="BR239">
        <v>13</v>
      </c>
      <c r="BS239">
        <v>5</v>
      </c>
      <c r="BT239">
        <v>8</v>
      </c>
      <c r="BU239">
        <v>116</v>
      </c>
      <c r="BV239">
        <v>1</v>
      </c>
      <c r="BW239">
        <v>0</v>
      </c>
      <c r="BX239">
        <v>116</v>
      </c>
      <c r="BY239">
        <v>72.667000000000002</v>
      </c>
      <c r="CA239" t="s">
        <v>1000</v>
      </c>
      <c r="CB239" t="s">
        <v>1001</v>
      </c>
      <c r="CC239">
        <v>42001</v>
      </c>
      <c r="CD239">
        <v>720</v>
      </c>
      <c r="CE239">
        <v>2704449661</v>
      </c>
      <c r="CF239" t="s">
        <v>100</v>
      </c>
      <c r="CG239" t="s">
        <v>101</v>
      </c>
      <c r="CH239" s="1">
        <v>33573</v>
      </c>
      <c r="CI239" t="s">
        <v>101</v>
      </c>
      <c r="CJ239" t="s">
        <v>101</v>
      </c>
      <c r="CK239" t="s">
        <v>101</v>
      </c>
      <c r="CL239" t="s">
        <v>104</v>
      </c>
      <c r="CM239" t="s">
        <v>999</v>
      </c>
      <c r="CN239">
        <v>90</v>
      </c>
      <c r="CO239" s="1">
        <v>44621</v>
      </c>
      <c r="CP239" s="1"/>
      <c r="CV239"/>
    </row>
    <row r="240" spans="1:104" x14ac:dyDescent="0.25">
      <c r="A240" t="s">
        <v>260</v>
      </c>
      <c r="B240" s="18" t="s">
        <v>1532</v>
      </c>
      <c r="C240" s="18">
        <v>185057</v>
      </c>
      <c r="D240" t="s">
        <v>333</v>
      </c>
      <c r="E240" t="s">
        <v>335</v>
      </c>
      <c r="F240" t="s">
        <v>336</v>
      </c>
      <c r="G240" t="s">
        <v>1546</v>
      </c>
      <c r="H240">
        <v>99.5</v>
      </c>
      <c r="I240" t="s">
        <v>108</v>
      </c>
      <c r="K240" t="s">
        <v>101</v>
      </c>
      <c r="L240" t="s">
        <v>103</v>
      </c>
      <c r="M240">
        <v>2</v>
      </c>
      <c r="N240">
        <v>3</v>
      </c>
      <c r="O240">
        <v>2</v>
      </c>
      <c r="P240">
        <v>3</v>
      </c>
      <c r="Q240">
        <v>3</v>
      </c>
      <c r="R240">
        <v>4</v>
      </c>
      <c r="S240">
        <v>3</v>
      </c>
      <c r="U240" s="8">
        <v>3.7274099999999999</v>
      </c>
      <c r="V240" s="8">
        <v>0.78829000000000005</v>
      </c>
      <c r="W240">
        <v>49.2</v>
      </c>
      <c r="X240">
        <v>0.68379999999999996</v>
      </c>
      <c r="Y240">
        <v>1.4721</v>
      </c>
      <c r="Z240">
        <v>3.1845400000000001</v>
      </c>
      <c r="AA240">
        <v>0.58826999999999996</v>
      </c>
      <c r="AB240">
        <v>9.64E-2</v>
      </c>
      <c r="AD240">
        <v>2.2553100000000001</v>
      </c>
      <c r="AE240">
        <v>30.4</v>
      </c>
      <c r="AG240">
        <v>1</v>
      </c>
      <c r="AJ240">
        <v>2.15889</v>
      </c>
      <c r="AK240">
        <v>0.82728000000000002</v>
      </c>
      <c r="AL240">
        <v>0.46244000000000002</v>
      </c>
      <c r="AM240">
        <v>3.44861</v>
      </c>
      <c r="AN240">
        <v>2.1386699999999998</v>
      </c>
      <c r="AO240">
        <v>0.60799999999999998</v>
      </c>
      <c r="AP240">
        <v>0.63839999999999997</v>
      </c>
      <c r="AQ240">
        <v>3.41255</v>
      </c>
      <c r="AS240">
        <v>2</v>
      </c>
      <c r="AT240">
        <v>4</v>
      </c>
      <c r="AU240">
        <v>0</v>
      </c>
      <c r="AV240">
        <v>0</v>
      </c>
      <c r="AW240" s="4">
        <v>0</v>
      </c>
      <c r="AX240">
        <v>0</v>
      </c>
      <c r="AY240">
        <v>0</v>
      </c>
      <c r="BA240" s="1">
        <v>43489</v>
      </c>
      <c r="BB240">
        <v>11</v>
      </c>
      <c r="BC240">
        <v>11</v>
      </c>
      <c r="BD240">
        <v>0</v>
      </c>
      <c r="BE240">
        <v>80</v>
      </c>
      <c r="BF240">
        <v>1</v>
      </c>
      <c r="BG240">
        <v>0</v>
      </c>
      <c r="BH240">
        <v>80</v>
      </c>
      <c r="BI240" s="1">
        <v>43060</v>
      </c>
      <c r="BJ240">
        <v>6</v>
      </c>
      <c r="BK240">
        <v>6</v>
      </c>
      <c r="BL240">
        <v>0</v>
      </c>
      <c r="BM240">
        <v>24</v>
      </c>
      <c r="BN240">
        <v>1</v>
      </c>
      <c r="BO240">
        <v>0</v>
      </c>
      <c r="BP240">
        <v>24</v>
      </c>
      <c r="BQ240" s="1">
        <v>42642</v>
      </c>
      <c r="BR240">
        <v>6</v>
      </c>
      <c r="BS240">
        <v>2</v>
      </c>
      <c r="BT240">
        <v>4</v>
      </c>
      <c r="BU240">
        <v>24</v>
      </c>
      <c r="BV240">
        <v>1</v>
      </c>
      <c r="BW240">
        <v>0</v>
      </c>
      <c r="BX240">
        <v>24</v>
      </c>
      <c r="BY240">
        <v>52</v>
      </c>
      <c r="CA240" t="s">
        <v>337</v>
      </c>
      <c r="CB240" t="s">
        <v>338</v>
      </c>
      <c r="CC240">
        <v>42748</v>
      </c>
      <c r="CD240">
        <v>610</v>
      </c>
      <c r="CE240">
        <v>2703583103</v>
      </c>
      <c r="CF240" t="s">
        <v>100</v>
      </c>
      <c r="CG240" t="s">
        <v>101</v>
      </c>
      <c r="CH240" s="1">
        <v>24790</v>
      </c>
      <c r="CI240" t="s">
        <v>101</v>
      </c>
      <c r="CJ240" t="s">
        <v>102</v>
      </c>
      <c r="CK240" t="s">
        <v>101</v>
      </c>
      <c r="CL240" t="s">
        <v>104</v>
      </c>
      <c r="CM240" t="s">
        <v>334</v>
      </c>
      <c r="CN240">
        <v>137</v>
      </c>
      <c r="CO240" s="1">
        <v>44621</v>
      </c>
      <c r="CP240" s="1"/>
      <c r="CV240"/>
    </row>
    <row r="241" spans="1:104" x14ac:dyDescent="0.25">
      <c r="A241" t="s">
        <v>260</v>
      </c>
      <c r="B241" s="18" t="s">
        <v>1532</v>
      </c>
      <c r="C241" s="18">
        <v>185348</v>
      </c>
      <c r="D241" t="s">
        <v>1129</v>
      </c>
      <c r="E241" t="s">
        <v>179</v>
      </c>
      <c r="F241" t="s">
        <v>107</v>
      </c>
      <c r="G241" t="s">
        <v>1546</v>
      </c>
      <c r="H241">
        <v>76.2</v>
      </c>
      <c r="I241" t="s">
        <v>109</v>
      </c>
      <c r="K241" t="s">
        <v>101</v>
      </c>
      <c r="L241" t="s">
        <v>106</v>
      </c>
      <c r="M241">
        <v>1</v>
      </c>
      <c r="N241">
        <v>2</v>
      </c>
      <c r="O241">
        <v>1</v>
      </c>
      <c r="P241">
        <v>2</v>
      </c>
      <c r="Q241">
        <v>1</v>
      </c>
      <c r="R241">
        <v>2</v>
      </c>
      <c r="S241">
        <v>2</v>
      </c>
      <c r="U241" s="8">
        <v>2.91073</v>
      </c>
      <c r="V241" s="8">
        <v>0.4446</v>
      </c>
      <c r="X241">
        <v>0.83933999999999997</v>
      </c>
      <c r="Y241">
        <v>1.2839400000000001</v>
      </c>
      <c r="Z241">
        <v>2.55633</v>
      </c>
      <c r="AA241">
        <v>0.43076999999999999</v>
      </c>
      <c r="AB241">
        <v>2.945E-2</v>
      </c>
      <c r="AC241">
        <v>6</v>
      </c>
      <c r="AD241">
        <v>1.62679</v>
      </c>
      <c r="AF241">
        <v>6</v>
      </c>
      <c r="AG241">
        <v>1</v>
      </c>
      <c r="AJ241">
        <v>1.7350699999999999</v>
      </c>
      <c r="AK241">
        <v>0.71672000000000002</v>
      </c>
      <c r="AL241">
        <v>0.37246000000000001</v>
      </c>
      <c r="AM241">
        <v>2.8242500000000001</v>
      </c>
      <c r="AN241">
        <v>1.9194599999999999</v>
      </c>
      <c r="AO241">
        <v>0.86141999999999996</v>
      </c>
      <c r="AP241">
        <v>0.44703999999999999</v>
      </c>
      <c r="AQ241">
        <v>3.2539799999999999</v>
      </c>
      <c r="AS241">
        <v>0</v>
      </c>
      <c r="AT241">
        <v>2</v>
      </c>
      <c r="AU241">
        <v>0</v>
      </c>
      <c r="AV241">
        <v>2</v>
      </c>
      <c r="AW241" s="4">
        <v>44601.01</v>
      </c>
      <c r="AX241">
        <v>1</v>
      </c>
      <c r="AY241">
        <v>3</v>
      </c>
      <c r="BA241" s="1">
        <v>43560</v>
      </c>
      <c r="BB241">
        <v>15</v>
      </c>
      <c r="BC241">
        <v>12</v>
      </c>
      <c r="BD241">
        <v>3</v>
      </c>
      <c r="BE241">
        <v>120</v>
      </c>
      <c r="BF241">
        <v>1</v>
      </c>
      <c r="BG241">
        <v>0</v>
      </c>
      <c r="BH241">
        <v>120</v>
      </c>
      <c r="BI241" s="1">
        <v>43119</v>
      </c>
      <c r="BJ241">
        <v>6</v>
      </c>
      <c r="BK241">
        <v>6</v>
      </c>
      <c r="BL241">
        <v>0</v>
      </c>
      <c r="BM241">
        <v>36</v>
      </c>
      <c r="BN241">
        <v>1</v>
      </c>
      <c r="BO241">
        <v>0</v>
      </c>
      <c r="BP241">
        <v>36</v>
      </c>
      <c r="BQ241" s="1">
        <v>42705</v>
      </c>
      <c r="BR241">
        <v>0</v>
      </c>
      <c r="BS241">
        <v>0</v>
      </c>
      <c r="BT241">
        <v>0</v>
      </c>
      <c r="BU241">
        <v>0</v>
      </c>
      <c r="BV241">
        <v>0</v>
      </c>
      <c r="BW241">
        <v>0</v>
      </c>
      <c r="BX241">
        <v>0</v>
      </c>
      <c r="BY241">
        <v>72</v>
      </c>
      <c r="CA241" t="s">
        <v>1131</v>
      </c>
      <c r="CB241" t="s">
        <v>1132</v>
      </c>
      <c r="CC241">
        <v>40206</v>
      </c>
      <c r="CD241">
        <v>550</v>
      </c>
      <c r="CE241">
        <v>5028955417</v>
      </c>
      <c r="CF241" t="s">
        <v>100</v>
      </c>
      <c r="CG241" t="s">
        <v>101</v>
      </c>
      <c r="CH241" s="1">
        <v>33701</v>
      </c>
      <c r="CI241" t="s">
        <v>101</v>
      </c>
      <c r="CJ241" t="s">
        <v>102</v>
      </c>
      <c r="CK241" t="s">
        <v>101</v>
      </c>
      <c r="CL241" t="s">
        <v>104</v>
      </c>
      <c r="CM241" t="s">
        <v>1130</v>
      </c>
      <c r="CN241">
        <v>96</v>
      </c>
      <c r="CO241" s="1">
        <v>44621</v>
      </c>
      <c r="CP241" s="1"/>
      <c r="CV241"/>
    </row>
    <row r="242" spans="1:104" x14ac:dyDescent="0.25">
      <c r="A242" t="s">
        <v>260</v>
      </c>
      <c r="B242" s="18" t="s">
        <v>1532</v>
      </c>
      <c r="C242" s="18">
        <v>185387</v>
      </c>
      <c r="D242" t="s">
        <v>1224</v>
      </c>
      <c r="E242" t="s">
        <v>373</v>
      </c>
      <c r="F242" t="s">
        <v>374</v>
      </c>
      <c r="G242" t="s">
        <v>1547</v>
      </c>
      <c r="H242">
        <v>4.5999999999999996</v>
      </c>
      <c r="I242" t="s">
        <v>113</v>
      </c>
      <c r="K242" t="s">
        <v>101</v>
      </c>
      <c r="L242" t="s">
        <v>125</v>
      </c>
      <c r="M242">
        <v>4</v>
      </c>
      <c r="N242">
        <v>5</v>
      </c>
      <c r="O242">
        <v>3</v>
      </c>
      <c r="P242">
        <v>4</v>
      </c>
      <c r="R242">
        <v>4</v>
      </c>
      <c r="S242">
        <v>5</v>
      </c>
      <c r="U242" s="8">
        <v>11.678660000000001</v>
      </c>
      <c r="V242" s="8">
        <v>7.3071900000000003</v>
      </c>
      <c r="X242">
        <v>2.4917500000000001</v>
      </c>
      <c r="Y242">
        <v>9.79894</v>
      </c>
      <c r="Z242">
        <v>10.810549999999999</v>
      </c>
      <c r="AA242">
        <v>6.0820299999999996</v>
      </c>
      <c r="AB242">
        <v>7.4289999999999995E-2</v>
      </c>
      <c r="AC242">
        <v>6</v>
      </c>
      <c r="AD242">
        <v>1.8797200000000001</v>
      </c>
      <c r="AF242">
        <v>6</v>
      </c>
      <c r="AH242">
        <v>6</v>
      </c>
      <c r="AJ242">
        <v>2.4570500000000002</v>
      </c>
      <c r="AK242">
        <v>0.76154999999999995</v>
      </c>
      <c r="AL242">
        <v>0.38296000000000002</v>
      </c>
      <c r="AM242">
        <v>3.6015600000000001</v>
      </c>
      <c r="AN242">
        <v>1.56619</v>
      </c>
      <c r="AO242">
        <v>2.40673</v>
      </c>
      <c r="AP242">
        <v>7.1458700000000004</v>
      </c>
      <c r="AQ242">
        <v>10.23807</v>
      </c>
      <c r="AS242">
        <v>0</v>
      </c>
      <c r="AT242">
        <v>0</v>
      </c>
      <c r="AU242">
        <v>0</v>
      </c>
      <c r="AV242">
        <v>1</v>
      </c>
      <c r="AW242" s="4">
        <v>650</v>
      </c>
      <c r="AX242">
        <v>0</v>
      </c>
      <c r="AY242">
        <v>1</v>
      </c>
      <c r="BA242" s="1">
        <v>43725</v>
      </c>
      <c r="BB242">
        <v>2</v>
      </c>
      <c r="BC242">
        <v>2</v>
      </c>
      <c r="BD242">
        <v>0</v>
      </c>
      <c r="BE242">
        <v>32</v>
      </c>
      <c r="BF242">
        <v>1</v>
      </c>
      <c r="BG242">
        <v>0</v>
      </c>
      <c r="BH242">
        <v>32</v>
      </c>
      <c r="BI242" s="1">
        <v>43369</v>
      </c>
      <c r="BJ242">
        <v>1</v>
      </c>
      <c r="BK242">
        <v>1</v>
      </c>
      <c r="BL242">
        <v>0</v>
      </c>
      <c r="BM242">
        <v>4</v>
      </c>
      <c r="BN242">
        <v>1</v>
      </c>
      <c r="BO242">
        <v>0</v>
      </c>
      <c r="BP242">
        <v>4</v>
      </c>
      <c r="BQ242" s="1">
        <v>43083</v>
      </c>
      <c r="BR242">
        <v>1</v>
      </c>
      <c r="BS242">
        <v>1</v>
      </c>
      <c r="BT242">
        <v>0</v>
      </c>
      <c r="BU242">
        <v>16</v>
      </c>
      <c r="BV242">
        <v>1</v>
      </c>
      <c r="BW242">
        <v>0</v>
      </c>
      <c r="BX242">
        <v>16</v>
      </c>
      <c r="BY242">
        <v>20</v>
      </c>
      <c r="CA242" t="s">
        <v>1224</v>
      </c>
      <c r="CB242" t="s">
        <v>1226</v>
      </c>
      <c r="CC242">
        <v>42141</v>
      </c>
      <c r="CD242">
        <v>40</v>
      </c>
      <c r="CE242">
        <v>2706514458</v>
      </c>
      <c r="CF242" t="s">
        <v>142</v>
      </c>
      <c r="CG242" t="s">
        <v>102</v>
      </c>
      <c r="CH242" s="1">
        <v>34281</v>
      </c>
      <c r="CI242" t="s">
        <v>101</v>
      </c>
      <c r="CJ242" t="s">
        <v>102</v>
      </c>
      <c r="CK242" t="s">
        <v>101</v>
      </c>
      <c r="CL242" t="s">
        <v>104</v>
      </c>
      <c r="CM242" t="s">
        <v>1225</v>
      </c>
      <c r="CN242">
        <v>16</v>
      </c>
      <c r="CO242" s="1">
        <v>44621</v>
      </c>
      <c r="CP242" s="1"/>
      <c r="CV242">
        <v>2</v>
      </c>
    </row>
    <row r="243" spans="1:104" x14ac:dyDescent="0.25">
      <c r="A243" t="s">
        <v>260</v>
      </c>
      <c r="B243" s="18" t="s">
        <v>1532</v>
      </c>
      <c r="C243" s="18">
        <v>185451</v>
      </c>
      <c r="D243" t="s">
        <v>1381</v>
      </c>
      <c r="E243" t="s">
        <v>173</v>
      </c>
      <c r="F243" t="s">
        <v>119</v>
      </c>
      <c r="G243" t="s">
        <v>1547</v>
      </c>
      <c r="H243">
        <v>17</v>
      </c>
      <c r="I243" t="s">
        <v>113</v>
      </c>
      <c r="K243" t="s">
        <v>101</v>
      </c>
      <c r="L243" t="s">
        <v>106</v>
      </c>
      <c r="M243">
        <v>5</v>
      </c>
      <c r="N243">
        <v>5</v>
      </c>
      <c r="O243">
        <v>5</v>
      </c>
      <c r="P243">
        <v>2</v>
      </c>
      <c r="Q243">
        <v>2</v>
      </c>
      <c r="S243">
        <v>5</v>
      </c>
      <c r="U243" s="8">
        <v>5.9336099999999998</v>
      </c>
      <c r="V243" s="8">
        <v>1.2825599999999999</v>
      </c>
      <c r="W243">
        <v>47.2</v>
      </c>
      <c r="X243">
        <v>1.4986600000000001</v>
      </c>
      <c r="Y243">
        <v>2.7812199999999998</v>
      </c>
      <c r="Z243">
        <v>4.9081599999999996</v>
      </c>
      <c r="AA243">
        <v>0.63309000000000004</v>
      </c>
      <c r="AB243">
        <v>7.3029999999999998E-2</v>
      </c>
      <c r="AD243">
        <v>3.15239</v>
      </c>
      <c r="AE243">
        <v>55.6</v>
      </c>
      <c r="AG243">
        <v>0</v>
      </c>
      <c r="AJ243">
        <v>2.3031600000000001</v>
      </c>
      <c r="AK243">
        <v>0.64698999999999995</v>
      </c>
      <c r="AL243">
        <v>0.26982</v>
      </c>
      <c r="AM243">
        <v>3.2199800000000001</v>
      </c>
      <c r="AN243">
        <v>2.8020900000000002</v>
      </c>
      <c r="AO243">
        <v>1.70384</v>
      </c>
      <c r="AP243">
        <v>1.78013</v>
      </c>
      <c r="AQ243">
        <v>5.8181200000000004</v>
      </c>
      <c r="AS243">
        <v>0</v>
      </c>
      <c r="AT243">
        <v>0</v>
      </c>
      <c r="AU243">
        <v>0</v>
      </c>
      <c r="AV243">
        <v>1</v>
      </c>
      <c r="AW243" s="4">
        <v>655.1</v>
      </c>
      <c r="AX243">
        <v>0</v>
      </c>
      <c r="AY243">
        <v>1</v>
      </c>
      <c r="BA243" s="1">
        <v>43531</v>
      </c>
      <c r="BB243">
        <v>0</v>
      </c>
      <c r="BC243">
        <v>0</v>
      </c>
      <c r="BD243">
        <v>0</v>
      </c>
      <c r="BE243">
        <v>0</v>
      </c>
      <c r="BF243">
        <v>0</v>
      </c>
      <c r="BG243">
        <v>0</v>
      </c>
      <c r="BH243">
        <v>0</v>
      </c>
      <c r="BI243" s="1">
        <v>43104</v>
      </c>
      <c r="BJ243">
        <v>2</v>
      </c>
      <c r="BK243">
        <v>2</v>
      </c>
      <c r="BL243">
        <v>0</v>
      </c>
      <c r="BM243">
        <v>8</v>
      </c>
      <c r="BN243">
        <v>1</v>
      </c>
      <c r="BO243">
        <v>0</v>
      </c>
      <c r="BP243">
        <v>8</v>
      </c>
      <c r="BQ243" s="1">
        <v>42684</v>
      </c>
      <c r="BR243">
        <v>4</v>
      </c>
      <c r="BS243">
        <v>4</v>
      </c>
      <c r="BT243">
        <v>0</v>
      </c>
      <c r="BU243">
        <v>16</v>
      </c>
      <c r="BV243">
        <v>1</v>
      </c>
      <c r="BW243">
        <v>0</v>
      </c>
      <c r="BX243">
        <v>16</v>
      </c>
      <c r="BY243">
        <v>5.3330000000000002</v>
      </c>
      <c r="CA243" t="s">
        <v>1383</v>
      </c>
      <c r="CB243" t="s">
        <v>1384</v>
      </c>
      <c r="CC243">
        <v>40475</v>
      </c>
      <c r="CD243">
        <v>750</v>
      </c>
      <c r="CE243">
        <v>8596265200</v>
      </c>
      <c r="CF243" t="s">
        <v>142</v>
      </c>
      <c r="CG243" t="s">
        <v>101</v>
      </c>
      <c r="CH243" s="1">
        <v>37949</v>
      </c>
      <c r="CI243" t="s">
        <v>102</v>
      </c>
      <c r="CJ243" t="s">
        <v>102</v>
      </c>
      <c r="CK243" t="s">
        <v>101</v>
      </c>
      <c r="CL243" t="s">
        <v>104</v>
      </c>
      <c r="CM243" t="s">
        <v>1382</v>
      </c>
      <c r="CN243">
        <v>26</v>
      </c>
      <c r="CO243" s="1">
        <v>44621</v>
      </c>
      <c r="CP243" s="1"/>
      <c r="CV243"/>
      <c r="CW243">
        <v>2</v>
      </c>
    </row>
    <row r="244" spans="1:104" x14ac:dyDescent="0.25">
      <c r="A244" t="s">
        <v>260</v>
      </c>
      <c r="B244" s="18" t="s">
        <v>1532</v>
      </c>
      <c r="C244" s="18">
        <v>185310</v>
      </c>
      <c r="D244" t="s">
        <v>990</v>
      </c>
      <c r="E244" t="s">
        <v>179</v>
      </c>
      <c r="F244" t="s">
        <v>107</v>
      </c>
      <c r="G244" t="s">
        <v>1546</v>
      </c>
      <c r="H244">
        <v>27.5</v>
      </c>
      <c r="I244" t="s">
        <v>99</v>
      </c>
      <c r="K244" t="s">
        <v>101</v>
      </c>
      <c r="L244" t="s">
        <v>106</v>
      </c>
      <c r="M244">
        <v>3</v>
      </c>
      <c r="N244">
        <v>5</v>
      </c>
      <c r="O244">
        <v>2</v>
      </c>
      <c r="P244">
        <v>4</v>
      </c>
      <c r="Q244">
        <v>3</v>
      </c>
      <c r="R244">
        <v>4</v>
      </c>
      <c r="S244">
        <v>5</v>
      </c>
      <c r="U244" s="8">
        <v>5.3370899999999999</v>
      </c>
      <c r="V244" s="8">
        <v>1.04962</v>
      </c>
      <c r="W244">
        <v>58.5</v>
      </c>
      <c r="X244">
        <v>0.72626000000000002</v>
      </c>
      <c r="Y244">
        <v>1.7758799999999999</v>
      </c>
      <c r="Z244">
        <v>4.7722699999999998</v>
      </c>
      <c r="AA244">
        <v>0.61877000000000004</v>
      </c>
      <c r="AB244">
        <v>8.3699999999999997E-2</v>
      </c>
      <c r="AD244">
        <v>3.56121</v>
      </c>
      <c r="AE244">
        <v>58.8</v>
      </c>
      <c r="AG244">
        <v>1</v>
      </c>
      <c r="AJ244">
        <v>2.1759599999999999</v>
      </c>
      <c r="AK244">
        <v>0.65017000000000003</v>
      </c>
      <c r="AL244">
        <v>0.30212</v>
      </c>
      <c r="AM244">
        <v>3.12825</v>
      </c>
      <c r="AN244">
        <v>3.3505199999999999</v>
      </c>
      <c r="AO244">
        <v>0.82164999999999999</v>
      </c>
      <c r="AP244">
        <v>1.3010999999999999</v>
      </c>
      <c r="AQ244">
        <v>5.3866500000000004</v>
      </c>
      <c r="AS244">
        <v>0</v>
      </c>
      <c r="AT244">
        <v>0</v>
      </c>
      <c r="AU244">
        <v>0</v>
      </c>
      <c r="AV244">
        <v>0</v>
      </c>
      <c r="AW244" s="4">
        <v>0</v>
      </c>
      <c r="AX244">
        <v>0</v>
      </c>
      <c r="AY244">
        <v>0</v>
      </c>
      <c r="BA244" s="1">
        <v>43812</v>
      </c>
      <c r="BB244">
        <v>5</v>
      </c>
      <c r="BC244">
        <v>5</v>
      </c>
      <c r="BD244">
        <v>0</v>
      </c>
      <c r="BE244">
        <v>20</v>
      </c>
      <c r="BF244">
        <v>1</v>
      </c>
      <c r="BG244">
        <v>0</v>
      </c>
      <c r="BH244">
        <v>20</v>
      </c>
      <c r="BI244" s="1">
        <v>43378</v>
      </c>
      <c r="BJ244">
        <v>8</v>
      </c>
      <c r="BK244">
        <v>8</v>
      </c>
      <c r="BL244">
        <v>0</v>
      </c>
      <c r="BM244">
        <v>64</v>
      </c>
      <c r="BN244">
        <v>1</v>
      </c>
      <c r="BO244">
        <v>0</v>
      </c>
      <c r="BP244">
        <v>64</v>
      </c>
      <c r="BQ244" s="1">
        <v>42957</v>
      </c>
      <c r="BR244">
        <v>8</v>
      </c>
      <c r="BS244">
        <v>8</v>
      </c>
      <c r="BT244">
        <v>0</v>
      </c>
      <c r="BU244">
        <v>60</v>
      </c>
      <c r="BV244">
        <v>1</v>
      </c>
      <c r="BW244">
        <v>0</v>
      </c>
      <c r="BX244">
        <v>60</v>
      </c>
      <c r="BY244">
        <v>41.332999999999998</v>
      </c>
      <c r="CA244" t="s">
        <v>992</v>
      </c>
      <c r="CB244" t="s">
        <v>993</v>
      </c>
      <c r="CC244">
        <v>40222</v>
      </c>
      <c r="CD244">
        <v>550</v>
      </c>
      <c r="CE244">
        <v>5027367800</v>
      </c>
      <c r="CF244" t="s">
        <v>100</v>
      </c>
      <c r="CG244" t="s">
        <v>101</v>
      </c>
      <c r="CH244" s="1">
        <v>33512</v>
      </c>
      <c r="CI244" t="s">
        <v>102</v>
      </c>
      <c r="CJ244" t="s">
        <v>102</v>
      </c>
      <c r="CK244" t="s">
        <v>101</v>
      </c>
      <c r="CL244" t="s">
        <v>104</v>
      </c>
      <c r="CM244" t="s">
        <v>991</v>
      </c>
      <c r="CN244">
        <v>107</v>
      </c>
      <c r="CO244" s="1">
        <v>44621</v>
      </c>
      <c r="CP244" s="1"/>
      <c r="CV244"/>
    </row>
    <row r="245" spans="1:104" x14ac:dyDescent="0.25">
      <c r="A245" t="s">
        <v>260</v>
      </c>
      <c r="B245" s="18" t="s">
        <v>1532</v>
      </c>
      <c r="C245" s="18">
        <v>185042</v>
      </c>
      <c r="D245" t="s">
        <v>306</v>
      </c>
      <c r="E245" t="s">
        <v>308</v>
      </c>
      <c r="F245" t="s">
        <v>190</v>
      </c>
      <c r="G245" t="s">
        <v>1546</v>
      </c>
      <c r="H245">
        <v>78.400000000000006</v>
      </c>
      <c r="I245" t="s">
        <v>99</v>
      </c>
      <c r="K245" t="s">
        <v>101</v>
      </c>
      <c r="L245" t="s">
        <v>106</v>
      </c>
      <c r="M245">
        <v>3</v>
      </c>
      <c r="N245">
        <v>2</v>
      </c>
      <c r="O245">
        <v>3</v>
      </c>
      <c r="P245">
        <v>4</v>
      </c>
      <c r="Q245">
        <v>4</v>
      </c>
      <c r="R245">
        <v>4</v>
      </c>
      <c r="S245">
        <v>2</v>
      </c>
      <c r="U245" s="8">
        <v>3.5907100000000001</v>
      </c>
      <c r="V245" s="8">
        <v>0.5413</v>
      </c>
      <c r="W245">
        <v>58.6</v>
      </c>
      <c r="X245">
        <v>0.75951999999999997</v>
      </c>
      <c r="Y245">
        <v>1.3008200000000001</v>
      </c>
      <c r="Z245">
        <v>3.0903800000000001</v>
      </c>
      <c r="AA245">
        <v>0.40960999999999997</v>
      </c>
      <c r="AB245">
        <v>3.6749999999999998E-2</v>
      </c>
      <c r="AD245">
        <v>2.2898800000000001</v>
      </c>
      <c r="AE245">
        <v>40</v>
      </c>
      <c r="AG245">
        <v>2</v>
      </c>
      <c r="AJ245">
        <v>2.1169899999999999</v>
      </c>
      <c r="AK245">
        <v>0.84911000000000003</v>
      </c>
      <c r="AL245">
        <v>0.45945000000000003</v>
      </c>
      <c r="AM245">
        <v>3.4255499999999999</v>
      </c>
      <c r="AN245">
        <v>2.2144200000000001</v>
      </c>
      <c r="AO245">
        <v>0.65795999999999999</v>
      </c>
      <c r="AP245">
        <v>0.44122</v>
      </c>
      <c r="AQ245">
        <v>3.30952</v>
      </c>
      <c r="AS245">
        <v>1</v>
      </c>
      <c r="AT245">
        <v>1</v>
      </c>
      <c r="AU245">
        <v>0</v>
      </c>
      <c r="AV245">
        <v>1</v>
      </c>
      <c r="AW245" s="4">
        <v>650</v>
      </c>
      <c r="AX245">
        <v>0</v>
      </c>
      <c r="AY245">
        <v>1</v>
      </c>
      <c r="BA245" s="1">
        <v>43580</v>
      </c>
      <c r="BB245">
        <v>5</v>
      </c>
      <c r="BC245">
        <v>5</v>
      </c>
      <c r="BD245">
        <v>0</v>
      </c>
      <c r="BE245">
        <v>32</v>
      </c>
      <c r="BF245">
        <v>1</v>
      </c>
      <c r="BG245">
        <v>0</v>
      </c>
      <c r="BH245">
        <v>32</v>
      </c>
      <c r="BI245" s="1">
        <v>43181</v>
      </c>
      <c r="BJ245">
        <v>4</v>
      </c>
      <c r="BK245">
        <v>4</v>
      </c>
      <c r="BL245">
        <v>0</v>
      </c>
      <c r="BM245">
        <v>16</v>
      </c>
      <c r="BN245">
        <v>1</v>
      </c>
      <c r="BO245">
        <v>0</v>
      </c>
      <c r="BP245">
        <v>16</v>
      </c>
      <c r="BQ245" s="1">
        <v>42823</v>
      </c>
      <c r="BR245">
        <v>7</v>
      </c>
      <c r="BS245">
        <v>3</v>
      </c>
      <c r="BT245">
        <v>4</v>
      </c>
      <c r="BU245">
        <v>36</v>
      </c>
      <c r="BV245">
        <v>1</v>
      </c>
      <c r="BW245">
        <v>0</v>
      </c>
      <c r="BX245">
        <v>36</v>
      </c>
      <c r="BY245">
        <v>27.332999999999998</v>
      </c>
      <c r="CA245" t="s">
        <v>309</v>
      </c>
      <c r="CB245" t="s">
        <v>310</v>
      </c>
      <c r="CC245">
        <v>42719</v>
      </c>
      <c r="CD245">
        <v>981</v>
      </c>
      <c r="CE245">
        <v>2704654321</v>
      </c>
      <c r="CF245" t="s">
        <v>100</v>
      </c>
      <c r="CG245" t="s">
        <v>101</v>
      </c>
      <c r="CH245" s="1">
        <v>24503</v>
      </c>
      <c r="CI245" t="s">
        <v>101</v>
      </c>
      <c r="CJ245" t="s">
        <v>102</v>
      </c>
      <c r="CK245" t="s">
        <v>101</v>
      </c>
      <c r="CL245" t="s">
        <v>104</v>
      </c>
      <c r="CM245" t="s">
        <v>307</v>
      </c>
      <c r="CN245">
        <v>81</v>
      </c>
      <c r="CO245" s="1">
        <v>44621</v>
      </c>
      <c r="CP245" s="1"/>
      <c r="CV245"/>
    </row>
    <row r="246" spans="1:104" x14ac:dyDescent="0.25">
      <c r="A246" t="s">
        <v>260</v>
      </c>
      <c r="B246" s="18" t="s">
        <v>1532</v>
      </c>
      <c r="C246" s="18">
        <v>185434</v>
      </c>
      <c r="D246" t="s">
        <v>1328</v>
      </c>
      <c r="E246" t="s">
        <v>420</v>
      </c>
      <c r="F246" t="s">
        <v>234</v>
      </c>
      <c r="G246" t="s">
        <v>1546</v>
      </c>
      <c r="H246">
        <v>78.900000000000006</v>
      </c>
      <c r="I246" t="s">
        <v>109</v>
      </c>
      <c r="K246" t="s">
        <v>101</v>
      </c>
      <c r="L246" t="s">
        <v>106</v>
      </c>
      <c r="M246">
        <v>4</v>
      </c>
      <c r="N246">
        <v>3</v>
      </c>
      <c r="O246">
        <v>4</v>
      </c>
      <c r="P246">
        <v>3</v>
      </c>
      <c r="Q246">
        <v>2</v>
      </c>
      <c r="R246">
        <v>5</v>
      </c>
      <c r="S246">
        <v>3</v>
      </c>
      <c r="U246" s="8">
        <v>3.8505500000000001</v>
      </c>
      <c r="V246" s="8">
        <v>0.84748999999999997</v>
      </c>
      <c r="W246">
        <v>62.2</v>
      </c>
      <c r="X246">
        <v>0.76934999999999998</v>
      </c>
      <c r="Y246">
        <v>1.6168400000000001</v>
      </c>
      <c r="Z246">
        <v>3.2578399999999998</v>
      </c>
      <c r="AA246">
        <v>0.58181000000000005</v>
      </c>
      <c r="AB246">
        <v>6.2890000000000001E-2</v>
      </c>
      <c r="AD246">
        <v>2.2337099999999999</v>
      </c>
      <c r="AE246">
        <v>46.2</v>
      </c>
      <c r="AG246">
        <v>1</v>
      </c>
      <c r="AJ246">
        <v>2.0872099999999998</v>
      </c>
      <c r="AK246">
        <v>0.85089999999999999</v>
      </c>
      <c r="AL246">
        <v>0.47237000000000001</v>
      </c>
      <c r="AM246">
        <v>3.4104800000000002</v>
      </c>
      <c r="AN246">
        <v>2.1909200000000002</v>
      </c>
      <c r="AO246">
        <v>0.66507000000000005</v>
      </c>
      <c r="AP246">
        <v>0.67191000000000001</v>
      </c>
      <c r="AQ246">
        <v>3.5647000000000002</v>
      </c>
      <c r="AS246">
        <v>0</v>
      </c>
      <c r="AT246">
        <v>0</v>
      </c>
      <c r="AU246">
        <v>0</v>
      </c>
      <c r="AV246">
        <v>0</v>
      </c>
      <c r="AW246" s="4">
        <v>0</v>
      </c>
      <c r="AX246">
        <v>0</v>
      </c>
      <c r="AY246">
        <v>0</v>
      </c>
      <c r="BA246" s="1">
        <v>44498</v>
      </c>
      <c r="BB246">
        <v>4</v>
      </c>
      <c r="BC246">
        <v>4</v>
      </c>
      <c r="BD246">
        <v>0</v>
      </c>
      <c r="BE246">
        <v>24</v>
      </c>
      <c r="BF246">
        <v>1</v>
      </c>
      <c r="BG246">
        <v>0</v>
      </c>
      <c r="BH246">
        <v>24</v>
      </c>
      <c r="BI246" s="1">
        <v>43559</v>
      </c>
      <c r="BJ246">
        <v>2</v>
      </c>
      <c r="BK246">
        <v>2</v>
      </c>
      <c r="BL246">
        <v>0</v>
      </c>
      <c r="BM246">
        <v>8</v>
      </c>
      <c r="BN246">
        <v>1</v>
      </c>
      <c r="BO246">
        <v>0</v>
      </c>
      <c r="BP246">
        <v>8</v>
      </c>
      <c r="BQ246" s="1">
        <v>43146</v>
      </c>
      <c r="BR246">
        <v>4</v>
      </c>
      <c r="BS246">
        <v>4</v>
      </c>
      <c r="BT246">
        <v>0</v>
      </c>
      <c r="BU246">
        <v>24</v>
      </c>
      <c r="BV246">
        <v>1</v>
      </c>
      <c r="BW246">
        <v>0</v>
      </c>
      <c r="BX246">
        <v>24</v>
      </c>
      <c r="BY246">
        <v>18.667000000000002</v>
      </c>
      <c r="CA246" t="s">
        <v>1330</v>
      </c>
      <c r="CB246" t="s">
        <v>1331</v>
      </c>
      <c r="CC246">
        <v>40702</v>
      </c>
      <c r="CD246">
        <v>990</v>
      </c>
      <c r="CE246">
        <v>6065261900</v>
      </c>
      <c r="CF246" t="s">
        <v>100</v>
      </c>
      <c r="CG246" t="s">
        <v>101</v>
      </c>
      <c r="CH246" s="1">
        <v>35538</v>
      </c>
      <c r="CI246" t="s">
        <v>101</v>
      </c>
      <c r="CJ246" t="s">
        <v>101</v>
      </c>
      <c r="CK246" t="s">
        <v>101</v>
      </c>
      <c r="CL246" t="s">
        <v>104</v>
      </c>
      <c r="CM246" t="s">
        <v>1329</v>
      </c>
      <c r="CN246">
        <v>77</v>
      </c>
      <c r="CO246" s="1">
        <v>44621</v>
      </c>
      <c r="CP246" s="1"/>
      <c r="CV246"/>
    </row>
    <row r="247" spans="1:104" x14ac:dyDescent="0.25">
      <c r="A247" t="s">
        <v>260</v>
      </c>
      <c r="B247" s="18" t="s">
        <v>1532</v>
      </c>
      <c r="C247" s="18">
        <v>185479</v>
      </c>
      <c r="D247" t="s">
        <v>1462</v>
      </c>
      <c r="E247" t="s">
        <v>202</v>
      </c>
      <c r="F247" t="s">
        <v>211</v>
      </c>
      <c r="G247" t="s">
        <v>1547</v>
      </c>
      <c r="H247">
        <v>27.8</v>
      </c>
      <c r="I247" t="s">
        <v>141</v>
      </c>
      <c r="K247" t="s">
        <v>101</v>
      </c>
      <c r="L247" t="s">
        <v>106</v>
      </c>
      <c r="M247">
        <v>4</v>
      </c>
      <c r="N247">
        <v>1</v>
      </c>
      <c r="O247">
        <v>4</v>
      </c>
      <c r="P247">
        <v>5</v>
      </c>
      <c r="Q247">
        <v>5</v>
      </c>
      <c r="S247">
        <v>1</v>
      </c>
      <c r="W247">
        <v>50</v>
      </c>
      <c r="AE247">
        <v>16.7</v>
      </c>
      <c r="AG247">
        <v>0</v>
      </c>
      <c r="AS247">
        <v>0</v>
      </c>
      <c r="AT247">
        <v>0</v>
      </c>
      <c r="AU247">
        <v>0</v>
      </c>
      <c r="AV247">
        <v>2</v>
      </c>
      <c r="AW247" s="4">
        <v>1630.08</v>
      </c>
      <c r="AX247">
        <v>0</v>
      </c>
      <c r="AY247">
        <v>2</v>
      </c>
      <c r="BA247" s="1">
        <v>43665</v>
      </c>
      <c r="BB247">
        <v>1</v>
      </c>
      <c r="BC247">
        <v>1</v>
      </c>
      <c r="BD247">
        <v>0</v>
      </c>
      <c r="BE247">
        <v>8</v>
      </c>
      <c r="BF247">
        <v>1</v>
      </c>
      <c r="BG247">
        <v>0</v>
      </c>
      <c r="BH247">
        <v>8</v>
      </c>
      <c r="BI247" s="1">
        <v>43257</v>
      </c>
      <c r="BJ247">
        <v>2</v>
      </c>
      <c r="BK247">
        <v>2</v>
      </c>
      <c r="BL247">
        <v>0</v>
      </c>
      <c r="BM247">
        <v>8</v>
      </c>
      <c r="BN247">
        <v>1</v>
      </c>
      <c r="BO247">
        <v>0</v>
      </c>
      <c r="BP247">
        <v>8</v>
      </c>
      <c r="BQ247" s="1">
        <v>42923</v>
      </c>
      <c r="BR247">
        <v>2</v>
      </c>
      <c r="BS247">
        <v>2</v>
      </c>
      <c r="BT247">
        <v>0</v>
      </c>
      <c r="BU247">
        <v>20</v>
      </c>
      <c r="BV247">
        <v>1</v>
      </c>
      <c r="BW247">
        <v>0</v>
      </c>
      <c r="BX247">
        <v>20</v>
      </c>
      <c r="BY247">
        <v>10</v>
      </c>
      <c r="CA247" t="s">
        <v>1464</v>
      </c>
      <c r="CB247" t="s">
        <v>1465</v>
      </c>
      <c r="CC247">
        <v>40347</v>
      </c>
      <c r="CD247">
        <v>992</v>
      </c>
      <c r="CE247">
        <v>8598464663</v>
      </c>
      <c r="CF247" t="s">
        <v>100</v>
      </c>
      <c r="CG247" t="s">
        <v>101</v>
      </c>
      <c r="CH247" s="1">
        <v>42445</v>
      </c>
      <c r="CI247" t="s">
        <v>102</v>
      </c>
      <c r="CJ247" t="s">
        <v>102</v>
      </c>
      <c r="CK247" t="s">
        <v>101</v>
      </c>
      <c r="CL247" t="s">
        <v>104</v>
      </c>
      <c r="CM247" t="s">
        <v>1463</v>
      </c>
      <c r="CN247">
        <v>23</v>
      </c>
      <c r="CO247" s="1">
        <v>44621</v>
      </c>
      <c r="CP247" s="1"/>
      <c r="CS247">
        <v>12</v>
      </c>
      <c r="CV247"/>
      <c r="CW247">
        <v>2</v>
      </c>
      <c r="CX247">
        <v>12</v>
      </c>
      <c r="CY247">
        <v>6</v>
      </c>
      <c r="CZ247">
        <v>6</v>
      </c>
    </row>
    <row r="248" spans="1:104" x14ac:dyDescent="0.25">
      <c r="A248" t="s">
        <v>260</v>
      </c>
      <c r="B248" s="18" t="s">
        <v>1532</v>
      </c>
      <c r="C248" s="18">
        <v>185131</v>
      </c>
      <c r="D248" t="s">
        <v>428</v>
      </c>
      <c r="E248" t="s">
        <v>430</v>
      </c>
      <c r="F248" t="s">
        <v>124</v>
      </c>
      <c r="G248" t="s">
        <v>1546</v>
      </c>
      <c r="H248">
        <v>55.9</v>
      </c>
      <c r="I248" t="s">
        <v>99</v>
      </c>
      <c r="K248" t="s">
        <v>101</v>
      </c>
      <c r="L248" t="s">
        <v>103</v>
      </c>
      <c r="M248">
        <v>4</v>
      </c>
      <c r="N248">
        <v>5</v>
      </c>
      <c r="O248">
        <v>5</v>
      </c>
      <c r="P248">
        <v>1</v>
      </c>
      <c r="Q248">
        <v>1</v>
      </c>
      <c r="R248">
        <v>1</v>
      </c>
      <c r="S248">
        <v>5</v>
      </c>
      <c r="U248" s="8">
        <v>4.2843600000000004</v>
      </c>
      <c r="V248" s="8">
        <v>1.04827</v>
      </c>
      <c r="W248">
        <v>51.9</v>
      </c>
      <c r="X248">
        <v>0.42798000000000003</v>
      </c>
      <c r="Y248">
        <v>1.4762500000000001</v>
      </c>
      <c r="Z248">
        <v>3.5867599999999999</v>
      </c>
      <c r="AA248">
        <v>0.62080000000000002</v>
      </c>
      <c r="AB248">
        <v>7.2500000000000004E-3</v>
      </c>
      <c r="AD248">
        <v>2.8081100000000001</v>
      </c>
      <c r="AE248">
        <v>41.2</v>
      </c>
      <c r="AG248">
        <v>9</v>
      </c>
      <c r="AJ248">
        <v>2.2581099999999998</v>
      </c>
      <c r="AK248">
        <v>0.71245999999999998</v>
      </c>
      <c r="AL248">
        <v>0.30907000000000001</v>
      </c>
      <c r="AM248">
        <v>3.2796400000000001</v>
      </c>
      <c r="AN248">
        <v>2.5458699999999999</v>
      </c>
      <c r="AO248">
        <v>0.44186999999999999</v>
      </c>
      <c r="AP248">
        <v>1.2701899999999999</v>
      </c>
      <c r="AQ248">
        <v>4.1245500000000002</v>
      </c>
      <c r="AS248">
        <v>0</v>
      </c>
      <c r="AT248">
        <v>0</v>
      </c>
      <c r="AU248">
        <v>0</v>
      </c>
      <c r="AV248">
        <v>0</v>
      </c>
      <c r="AW248" s="4">
        <v>0</v>
      </c>
      <c r="AX248">
        <v>0</v>
      </c>
      <c r="AY248">
        <v>0</v>
      </c>
      <c r="BA248" s="1">
        <v>43895</v>
      </c>
      <c r="BB248">
        <v>0</v>
      </c>
      <c r="BC248">
        <v>0</v>
      </c>
      <c r="BD248">
        <v>0</v>
      </c>
      <c r="BE248">
        <v>0</v>
      </c>
      <c r="BF248">
        <v>0</v>
      </c>
      <c r="BG248">
        <v>0</v>
      </c>
      <c r="BH248">
        <v>0</v>
      </c>
      <c r="BI248" s="1">
        <v>43476</v>
      </c>
      <c r="BJ248">
        <v>1</v>
      </c>
      <c r="BK248">
        <v>1</v>
      </c>
      <c r="BL248">
        <v>0</v>
      </c>
      <c r="BM248">
        <v>16</v>
      </c>
      <c r="BN248">
        <v>1</v>
      </c>
      <c r="BO248">
        <v>0</v>
      </c>
      <c r="BP248">
        <v>16</v>
      </c>
      <c r="BQ248" s="1">
        <v>43090</v>
      </c>
      <c r="BR248">
        <v>0</v>
      </c>
      <c r="BS248">
        <v>0</v>
      </c>
      <c r="BT248">
        <v>0</v>
      </c>
      <c r="BU248">
        <v>0</v>
      </c>
      <c r="BV248">
        <v>0</v>
      </c>
      <c r="BW248">
        <v>0</v>
      </c>
      <c r="BX248">
        <v>0</v>
      </c>
      <c r="BY248">
        <v>5.3330000000000002</v>
      </c>
      <c r="CA248" t="s">
        <v>431</v>
      </c>
      <c r="CB248" t="s">
        <v>432</v>
      </c>
      <c r="CC248">
        <v>41230</v>
      </c>
      <c r="CD248">
        <v>630</v>
      </c>
      <c r="CE248">
        <v>6066384586</v>
      </c>
      <c r="CF248" t="s">
        <v>100</v>
      </c>
      <c r="CG248" t="s">
        <v>101</v>
      </c>
      <c r="CH248" s="1">
        <v>27381</v>
      </c>
      <c r="CI248" t="s">
        <v>101</v>
      </c>
      <c r="CJ248" t="s">
        <v>101</v>
      </c>
      <c r="CK248" t="s">
        <v>101</v>
      </c>
      <c r="CL248" t="s">
        <v>104</v>
      </c>
      <c r="CM248" t="s">
        <v>429</v>
      </c>
      <c r="CN248">
        <v>104</v>
      </c>
      <c r="CO248" s="1">
        <v>44621</v>
      </c>
      <c r="CP248" s="1"/>
      <c r="CV248"/>
    </row>
    <row r="249" spans="1:104" x14ac:dyDescent="0.25">
      <c r="A249" t="s">
        <v>260</v>
      </c>
      <c r="B249" s="18" t="s">
        <v>1532</v>
      </c>
      <c r="C249" s="18">
        <v>185038</v>
      </c>
      <c r="D249" t="s">
        <v>297</v>
      </c>
      <c r="E249" t="s">
        <v>198</v>
      </c>
      <c r="F249" t="s">
        <v>299</v>
      </c>
      <c r="G249" t="s">
        <v>1546</v>
      </c>
      <c r="H249">
        <v>73.8</v>
      </c>
      <c r="I249" t="s">
        <v>99</v>
      </c>
      <c r="K249" t="s">
        <v>101</v>
      </c>
      <c r="L249" t="s">
        <v>103</v>
      </c>
      <c r="M249">
        <v>2</v>
      </c>
      <c r="N249">
        <v>2</v>
      </c>
      <c r="O249">
        <v>3</v>
      </c>
      <c r="P249">
        <v>1</v>
      </c>
      <c r="Q249">
        <v>1</v>
      </c>
      <c r="R249">
        <v>2</v>
      </c>
      <c r="S249">
        <v>3</v>
      </c>
      <c r="U249" s="8">
        <v>3.0011800000000002</v>
      </c>
      <c r="V249" s="8">
        <v>0.63178000000000001</v>
      </c>
      <c r="W249">
        <v>61.4</v>
      </c>
      <c r="X249">
        <v>0.61760000000000004</v>
      </c>
      <c r="Y249">
        <v>1.2493700000000001</v>
      </c>
      <c r="Z249">
        <v>2.6164200000000002</v>
      </c>
      <c r="AA249">
        <v>0.46792</v>
      </c>
      <c r="AB249">
        <v>6.4420000000000005E-2</v>
      </c>
      <c r="AD249">
        <v>1.7518</v>
      </c>
      <c r="AE249">
        <v>50</v>
      </c>
      <c r="AG249">
        <v>0</v>
      </c>
      <c r="AJ249">
        <v>2.1268500000000001</v>
      </c>
      <c r="AK249">
        <v>0.83457999999999999</v>
      </c>
      <c r="AL249">
        <v>0.42538999999999999</v>
      </c>
      <c r="AM249">
        <v>3.3868100000000001</v>
      </c>
      <c r="AN249">
        <v>1.6862200000000001</v>
      </c>
      <c r="AO249">
        <v>0.54432999999999998</v>
      </c>
      <c r="AP249">
        <v>0.55620000000000003</v>
      </c>
      <c r="AQ249">
        <v>2.7978000000000001</v>
      </c>
      <c r="AS249">
        <v>1</v>
      </c>
      <c r="AT249">
        <v>3</v>
      </c>
      <c r="AU249">
        <v>1</v>
      </c>
      <c r="AV249">
        <v>1</v>
      </c>
      <c r="AW249" s="4">
        <v>8816.01</v>
      </c>
      <c r="AX249">
        <v>0</v>
      </c>
      <c r="AY249">
        <v>1</v>
      </c>
      <c r="BA249" s="1">
        <v>44392</v>
      </c>
      <c r="BB249">
        <v>9</v>
      </c>
      <c r="BC249">
        <v>3</v>
      </c>
      <c r="BD249">
        <v>9</v>
      </c>
      <c r="BE249">
        <v>40</v>
      </c>
      <c r="BF249">
        <v>1</v>
      </c>
      <c r="BG249">
        <v>0</v>
      </c>
      <c r="BH249">
        <v>40</v>
      </c>
      <c r="BI249" s="1">
        <v>43790</v>
      </c>
      <c r="BJ249">
        <v>2</v>
      </c>
      <c r="BK249">
        <v>2</v>
      </c>
      <c r="BL249">
        <v>1</v>
      </c>
      <c r="BM249">
        <v>16</v>
      </c>
      <c r="BN249">
        <v>1</v>
      </c>
      <c r="BO249">
        <v>0</v>
      </c>
      <c r="BP249">
        <v>16</v>
      </c>
      <c r="BQ249" s="1">
        <v>43363</v>
      </c>
      <c r="BR249">
        <v>5</v>
      </c>
      <c r="BS249">
        <v>3</v>
      </c>
      <c r="BT249">
        <v>2</v>
      </c>
      <c r="BU249">
        <v>24</v>
      </c>
      <c r="BV249">
        <v>1</v>
      </c>
      <c r="BW249">
        <v>0</v>
      </c>
      <c r="BX249">
        <v>24</v>
      </c>
      <c r="BY249">
        <v>29.332999999999998</v>
      </c>
      <c r="CA249" t="s">
        <v>300</v>
      </c>
      <c r="CB249" t="s">
        <v>301</v>
      </c>
      <c r="CC249">
        <v>41014</v>
      </c>
      <c r="CD249">
        <v>580</v>
      </c>
      <c r="CE249">
        <v>8592836600</v>
      </c>
      <c r="CF249" t="s">
        <v>100</v>
      </c>
      <c r="CG249" t="s">
        <v>101</v>
      </c>
      <c r="CH249" s="1">
        <v>24504</v>
      </c>
      <c r="CI249" t="s">
        <v>101</v>
      </c>
      <c r="CJ249" t="s">
        <v>101</v>
      </c>
      <c r="CK249" t="s">
        <v>101</v>
      </c>
      <c r="CL249" t="s">
        <v>104</v>
      </c>
      <c r="CM249" t="s">
        <v>298</v>
      </c>
      <c r="CN249">
        <v>82</v>
      </c>
      <c r="CO249" s="1">
        <v>44621</v>
      </c>
      <c r="CP249" s="1"/>
      <c r="CV249"/>
    </row>
    <row r="250" spans="1:104" x14ac:dyDescent="0.25">
      <c r="A250" t="s">
        <v>260</v>
      </c>
      <c r="B250" s="18" t="s">
        <v>1532</v>
      </c>
      <c r="C250" s="18">
        <v>185484</v>
      </c>
      <c r="D250" t="s">
        <v>1479</v>
      </c>
      <c r="E250" t="s">
        <v>242</v>
      </c>
      <c r="F250" t="s">
        <v>650</v>
      </c>
      <c r="G250" t="s">
        <v>1547</v>
      </c>
      <c r="H250">
        <v>112.2</v>
      </c>
      <c r="I250" t="s">
        <v>113</v>
      </c>
      <c r="K250" t="s">
        <v>101</v>
      </c>
      <c r="L250" t="s">
        <v>106</v>
      </c>
      <c r="M250">
        <v>1</v>
      </c>
      <c r="N250">
        <v>1</v>
      </c>
      <c r="O250">
        <v>1</v>
      </c>
      <c r="P250">
        <v>3</v>
      </c>
      <c r="Q250">
        <v>3</v>
      </c>
      <c r="R250">
        <v>4</v>
      </c>
      <c r="S250">
        <v>1</v>
      </c>
      <c r="AC250">
        <v>6</v>
      </c>
      <c r="AF250">
        <v>6</v>
      </c>
      <c r="AH250">
        <v>6</v>
      </c>
      <c r="AS250">
        <v>1</v>
      </c>
      <c r="AT250">
        <v>3</v>
      </c>
      <c r="AU250">
        <v>7</v>
      </c>
      <c r="AV250">
        <v>3</v>
      </c>
      <c r="AW250" s="4">
        <v>291311.33</v>
      </c>
      <c r="AX250">
        <v>0</v>
      </c>
      <c r="AY250">
        <v>3</v>
      </c>
      <c r="BA250" s="1">
        <v>43601</v>
      </c>
      <c r="BB250">
        <v>4</v>
      </c>
      <c r="BC250">
        <v>4</v>
      </c>
      <c r="BD250">
        <v>0</v>
      </c>
      <c r="BE250">
        <v>24</v>
      </c>
      <c r="BF250">
        <v>1</v>
      </c>
      <c r="BG250">
        <v>0</v>
      </c>
      <c r="BH250">
        <v>24</v>
      </c>
      <c r="BI250" s="1">
        <v>43258</v>
      </c>
      <c r="BJ250">
        <v>14</v>
      </c>
      <c r="BK250">
        <v>1</v>
      </c>
      <c r="BL250">
        <v>13</v>
      </c>
      <c r="BM250">
        <v>620</v>
      </c>
      <c r="BN250">
        <v>1</v>
      </c>
      <c r="BO250">
        <v>0</v>
      </c>
      <c r="BP250">
        <v>620</v>
      </c>
      <c r="BQ250" s="21"/>
      <c r="BR250" t="s">
        <v>146</v>
      </c>
      <c r="BS250" t="s">
        <v>146</v>
      </c>
      <c r="BT250" t="s">
        <v>146</v>
      </c>
      <c r="BU250" t="s">
        <v>146</v>
      </c>
      <c r="BV250" t="s">
        <v>146</v>
      </c>
      <c r="BW250" t="s">
        <v>146</v>
      </c>
      <c r="BX250" t="s">
        <v>146</v>
      </c>
      <c r="BY250">
        <v>262.39999999999998</v>
      </c>
      <c r="CA250" t="s">
        <v>1352</v>
      </c>
      <c r="CB250" t="s">
        <v>1481</v>
      </c>
      <c r="CC250">
        <v>41001</v>
      </c>
      <c r="CD250">
        <v>180</v>
      </c>
      <c r="CE250">
        <v>8596944450</v>
      </c>
      <c r="CF250" t="s">
        <v>100</v>
      </c>
      <c r="CG250" t="s">
        <v>101</v>
      </c>
      <c r="CH250" s="1">
        <v>43281</v>
      </c>
      <c r="CI250" t="s">
        <v>101</v>
      </c>
      <c r="CJ250" t="s">
        <v>102</v>
      </c>
      <c r="CK250" t="s">
        <v>101</v>
      </c>
      <c r="CL250" t="s">
        <v>104</v>
      </c>
      <c r="CM250" t="s">
        <v>1480</v>
      </c>
      <c r="CN250">
        <v>117</v>
      </c>
      <c r="CO250" s="1">
        <v>44621</v>
      </c>
      <c r="CP250" s="1"/>
      <c r="CS250">
        <v>12</v>
      </c>
      <c r="CV250"/>
      <c r="CX250">
        <v>12</v>
      </c>
      <c r="CY250">
        <v>6</v>
      </c>
      <c r="CZ250">
        <v>6</v>
      </c>
    </row>
    <row r="251" spans="1:104" x14ac:dyDescent="0.25">
      <c r="A251" t="s">
        <v>260</v>
      </c>
      <c r="B251" s="18" t="s">
        <v>1532</v>
      </c>
      <c r="C251" s="18">
        <v>185485</v>
      </c>
      <c r="D251" t="s">
        <v>1482</v>
      </c>
      <c r="E251" t="s">
        <v>179</v>
      </c>
      <c r="F251" t="s">
        <v>107</v>
      </c>
      <c r="G251" t="s">
        <v>1546</v>
      </c>
      <c r="H251">
        <v>42.1</v>
      </c>
      <c r="I251" t="s">
        <v>99</v>
      </c>
      <c r="K251" t="s">
        <v>101</v>
      </c>
      <c r="L251" t="s">
        <v>106</v>
      </c>
      <c r="M251">
        <v>4</v>
      </c>
      <c r="N251">
        <v>4</v>
      </c>
      <c r="O251">
        <v>4</v>
      </c>
      <c r="P251">
        <v>4</v>
      </c>
      <c r="Q251">
        <v>3</v>
      </c>
      <c r="R251">
        <v>5</v>
      </c>
      <c r="S251">
        <v>4</v>
      </c>
      <c r="U251" s="8">
        <v>4.2699800000000003</v>
      </c>
      <c r="V251" s="8">
        <v>0.92384999999999995</v>
      </c>
      <c r="W251">
        <v>81.599999999999994</v>
      </c>
      <c r="X251">
        <v>1.3656900000000001</v>
      </c>
      <c r="Y251">
        <v>2.2895400000000001</v>
      </c>
      <c r="Z251">
        <v>3.7788400000000002</v>
      </c>
      <c r="AA251">
        <v>0.93342000000000003</v>
      </c>
      <c r="AB251">
        <v>0</v>
      </c>
      <c r="AD251">
        <v>1.98045</v>
      </c>
      <c r="AE251">
        <v>82.4</v>
      </c>
      <c r="AG251">
        <v>7</v>
      </c>
      <c r="AJ251">
        <v>2.3027000000000002</v>
      </c>
      <c r="AK251">
        <v>0.82733000000000001</v>
      </c>
      <c r="AL251">
        <v>0.38139000000000001</v>
      </c>
      <c r="AM251">
        <v>3.5114200000000002</v>
      </c>
      <c r="AN251">
        <v>1.7607299999999999</v>
      </c>
      <c r="AO251">
        <v>1.2142200000000001</v>
      </c>
      <c r="AP251">
        <v>0.90715999999999997</v>
      </c>
      <c r="AQ251">
        <v>3.8393700000000002</v>
      </c>
      <c r="AS251">
        <v>0</v>
      </c>
      <c r="AT251">
        <v>0</v>
      </c>
      <c r="AU251">
        <v>1</v>
      </c>
      <c r="AV251">
        <v>2</v>
      </c>
      <c r="AW251" s="4">
        <v>3900</v>
      </c>
      <c r="AX251">
        <v>0</v>
      </c>
      <c r="AY251">
        <v>2</v>
      </c>
      <c r="BA251" s="1">
        <v>43882</v>
      </c>
      <c r="BB251">
        <v>3</v>
      </c>
      <c r="BC251">
        <v>3</v>
      </c>
      <c r="BD251">
        <v>0</v>
      </c>
      <c r="BE251">
        <v>24</v>
      </c>
      <c r="BF251">
        <v>1</v>
      </c>
      <c r="BG251">
        <v>0</v>
      </c>
      <c r="BH251">
        <v>24</v>
      </c>
      <c r="BI251" s="1">
        <v>43447</v>
      </c>
      <c r="BJ251">
        <v>1</v>
      </c>
      <c r="BK251">
        <v>0</v>
      </c>
      <c r="BL251">
        <v>0</v>
      </c>
      <c r="BM251">
        <v>8</v>
      </c>
      <c r="BN251">
        <v>0</v>
      </c>
      <c r="BO251">
        <v>0</v>
      </c>
      <c r="BP251">
        <v>8</v>
      </c>
      <c r="BQ251" s="21"/>
      <c r="BR251" t="s">
        <v>146</v>
      </c>
      <c r="BS251" t="s">
        <v>146</v>
      </c>
      <c r="BT251" t="s">
        <v>146</v>
      </c>
      <c r="BU251" t="s">
        <v>146</v>
      </c>
      <c r="BV251" t="s">
        <v>146</v>
      </c>
      <c r="BW251" t="s">
        <v>146</v>
      </c>
      <c r="BX251" t="s">
        <v>146</v>
      </c>
      <c r="BY251">
        <v>17.600000000000001</v>
      </c>
      <c r="CA251" t="s">
        <v>1484</v>
      </c>
      <c r="CB251" t="s">
        <v>1485</v>
      </c>
      <c r="CC251">
        <v>40220</v>
      </c>
      <c r="CD251">
        <v>550</v>
      </c>
      <c r="CE251">
        <v>5024914692</v>
      </c>
      <c r="CF251" t="s">
        <v>100</v>
      </c>
      <c r="CG251" t="s">
        <v>101</v>
      </c>
      <c r="CH251" s="1">
        <v>43447</v>
      </c>
      <c r="CI251" t="s">
        <v>102</v>
      </c>
      <c r="CJ251" t="s">
        <v>102</v>
      </c>
      <c r="CK251" t="s">
        <v>101</v>
      </c>
      <c r="CL251" t="s">
        <v>104</v>
      </c>
      <c r="CM251" t="s">
        <v>1483</v>
      </c>
      <c r="CN251">
        <v>66</v>
      </c>
      <c r="CO251" s="1">
        <v>44621</v>
      </c>
      <c r="CP251" s="1"/>
      <c r="CV251"/>
    </row>
    <row r="252" spans="1:104" x14ac:dyDescent="0.25">
      <c r="A252" t="s">
        <v>260</v>
      </c>
      <c r="B252" s="18" t="s">
        <v>1532</v>
      </c>
      <c r="C252" s="18">
        <v>185103</v>
      </c>
      <c r="D252" t="s">
        <v>390</v>
      </c>
      <c r="E252" t="s">
        <v>392</v>
      </c>
      <c r="F252" t="s">
        <v>119</v>
      </c>
      <c r="G252" t="s">
        <v>1546</v>
      </c>
      <c r="H252">
        <v>91.4</v>
      </c>
      <c r="I252" t="s">
        <v>99</v>
      </c>
      <c r="K252" t="s">
        <v>101</v>
      </c>
      <c r="L252" t="s">
        <v>106</v>
      </c>
      <c r="M252">
        <v>4</v>
      </c>
      <c r="N252">
        <v>1</v>
      </c>
      <c r="O252">
        <v>5</v>
      </c>
      <c r="P252">
        <v>2</v>
      </c>
      <c r="Q252">
        <v>3</v>
      </c>
      <c r="R252">
        <v>2</v>
      </c>
      <c r="S252">
        <v>1</v>
      </c>
      <c r="U252" s="8">
        <v>3.5059200000000001</v>
      </c>
      <c r="V252" s="8">
        <v>0.31768999999999997</v>
      </c>
      <c r="W252">
        <v>52.7</v>
      </c>
      <c r="X252">
        <v>0.83891000000000004</v>
      </c>
      <c r="Y252">
        <v>1.1566000000000001</v>
      </c>
      <c r="Z252">
        <v>2.9346700000000001</v>
      </c>
      <c r="AA252">
        <v>0.18984999999999999</v>
      </c>
      <c r="AB252">
        <v>1.142E-2</v>
      </c>
      <c r="AD252">
        <v>2.3493300000000001</v>
      </c>
      <c r="AE252">
        <v>62.5</v>
      </c>
      <c r="AG252">
        <v>1</v>
      </c>
      <c r="AJ252">
        <v>2.46027</v>
      </c>
      <c r="AK252">
        <v>0.86043000000000003</v>
      </c>
      <c r="AL252">
        <v>0.4284</v>
      </c>
      <c r="AM252">
        <v>3.7490899999999998</v>
      </c>
      <c r="AN252">
        <v>1.9549099999999999</v>
      </c>
      <c r="AO252">
        <v>0.71716999999999997</v>
      </c>
      <c r="AP252">
        <v>0.27772000000000002</v>
      </c>
      <c r="AQ252">
        <v>2.9525100000000002</v>
      </c>
      <c r="AS252">
        <v>0</v>
      </c>
      <c r="AT252">
        <v>2</v>
      </c>
      <c r="AU252">
        <v>0</v>
      </c>
      <c r="AV252">
        <v>0</v>
      </c>
      <c r="AW252" s="4">
        <v>0</v>
      </c>
      <c r="AX252">
        <v>0</v>
      </c>
      <c r="AY252">
        <v>0</v>
      </c>
      <c r="BA252" s="1">
        <v>43790</v>
      </c>
      <c r="BB252">
        <v>1</v>
      </c>
      <c r="BC252">
        <v>0</v>
      </c>
      <c r="BD252">
        <v>1</v>
      </c>
      <c r="BE252">
        <v>4</v>
      </c>
      <c r="BF252">
        <v>0</v>
      </c>
      <c r="BG252">
        <v>0</v>
      </c>
      <c r="BH252">
        <v>4</v>
      </c>
      <c r="BI252" s="1">
        <v>43489</v>
      </c>
      <c r="BJ252">
        <v>3</v>
      </c>
      <c r="BK252">
        <v>2</v>
      </c>
      <c r="BL252">
        <v>1</v>
      </c>
      <c r="BM252">
        <v>12</v>
      </c>
      <c r="BN252">
        <v>1</v>
      </c>
      <c r="BO252">
        <v>0</v>
      </c>
      <c r="BP252">
        <v>12</v>
      </c>
      <c r="BQ252" s="1">
        <v>43060</v>
      </c>
      <c r="BR252">
        <v>2</v>
      </c>
      <c r="BS252">
        <v>2</v>
      </c>
      <c r="BT252">
        <v>0</v>
      </c>
      <c r="BU252">
        <v>12</v>
      </c>
      <c r="BV252">
        <v>1</v>
      </c>
      <c r="BW252">
        <v>0</v>
      </c>
      <c r="BX252">
        <v>12</v>
      </c>
      <c r="BY252">
        <v>8</v>
      </c>
      <c r="CA252" t="s">
        <v>393</v>
      </c>
      <c r="CB252" t="s">
        <v>394</v>
      </c>
      <c r="CC252">
        <v>40403</v>
      </c>
      <c r="CD252">
        <v>750</v>
      </c>
      <c r="CE252">
        <v>8592280551</v>
      </c>
      <c r="CF252" t="s">
        <v>100</v>
      </c>
      <c r="CG252" t="s">
        <v>101</v>
      </c>
      <c r="CH252" s="1">
        <v>25881</v>
      </c>
      <c r="CI252" t="s">
        <v>101</v>
      </c>
      <c r="CJ252" t="s">
        <v>102</v>
      </c>
      <c r="CK252" t="s">
        <v>101</v>
      </c>
      <c r="CL252" t="s">
        <v>104</v>
      </c>
      <c r="CM252" t="s">
        <v>391</v>
      </c>
      <c r="CN252">
        <v>102</v>
      </c>
      <c r="CO252" s="1">
        <v>44621</v>
      </c>
      <c r="CP252" s="1"/>
      <c r="CV252"/>
    </row>
    <row r="253" spans="1:104" x14ac:dyDescent="0.25">
      <c r="A253" t="s">
        <v>260</v>
      </c>
      <c r="B253" s="18" t="s">
        <v>1532</v>
      </c>
      <c r="C253" s="18">
        <v>185396</v>
      </c>
      <c r="D253" t="s">
        <v>1243</v>
      </c>
      <c r="E253" t="s">
        <v>360</v>
      </c>
      <c r="F253" t="s">
        <v>235</v>
      </c>
      <c r="G253" t="s">
        <v>1547</v>
      </c>
      <c r="H253">
        <v>13.9</v>
      </c>
      <c r="I253" t="s">
        <v>123</v>
      </c>
      <c r="K253" t="s">
        <v>101</v>
      </c>
      <c r="L253" t="s">
        <v>106</v>
      </c>
      <c r="M253">
        <v>5</v>
      </c>
      <c r="N253">
        <v>5</v>
      </c>
      <c r="O253">
        <v>5</v>
      </c>
      <c r="P253">
        <v>4</v>
      </c>
      <c r="R253">
        <v>4</v>
      </c>
      <c r="S253">
        <v>5</v>
      </c>
      <c r="U253" s="8">
        <v>8.6916600000000006</v>
      </c>
      <c r="V253" s="8">
        <v>4.8401100000000001</v>
      </c>
      <c r="W253">
        <v>46.7</v>
      </c>
      <c r="X253">
        <v>1.069</v>
      </c>
      <c r="Y253">
        <v>5.9091100000000001</v>
      </c>
      <c r="Z253">
        <v>7.2629299999999999</v>
      </c>
      <c r="AA253">
        <v>3.6602000000000001</v>
      </c>
      <c r="AB253">
        <v>0.10611</v>
      </c>
      <c r="AD253">
        <v>2.7825500000000001</v>
      </c>
      <c r="AE253">
        <v>33.299999999999997</v>
      </c>
      <c r="AH253">
        <v>6</v>
      </c>
      <c r="AJ253">
        <v>2.1035699999999999</v>
      </c>
      <c r="AK253">
        <v>0.85243999999999998</v>
      </c>
      <c r="AL253">
        <v>0.53273999999999999</v>
      </c>
      <c r="AM253">
        <v>3.48875</v>
      </c>
      <c r="AN253">
        <v>2.7080099999999998</v>
      </c>
      <c r="AO253">
        <v>0.92244000000000004</v>
      </c>
      <c r="AP253">
        <v>3.4024800000000002</v>
      </c>
      <c r="AQ253">
        <v>7.8658900000000003</v>
      </c>
      <c r="AS253">
        <v>0</v>
      </c>
      <c r="AT253">
        <v>0</v>
      </c>
      <c r="AU253">
        <v>0</v>
      </c>
      <c r="AV253">
        <v>2</v>
      </c>
      <c r="AW253" s="4">
        <v>1630.08</v>
      </c>
      <c r="AX253">
        <v>0</v>
      </c>
      <c r="AY253">
        <v>2</v>
      </c>
      <c r="BA253" s="1">
        <v>44273</v>
      </c>
      <c r="BB253">
        <v>0</v>
      </c>
      <c r="BC253">
        <v>0</v>
      </c>
      <c r="BD253">
        <v>0</v>
      </c>
      <c r="BE253">
        <v>0</v>
      </c>
      <c r="BF253">
        <v>0</v>
      </c>
      <c r="BG253">
        <v>0</v>
      </c>
      <c r="BH253">
        <v>0</v>
      </c>
      <c r="BI253" s="1">
        <v>43523</v>
      </c>
      <c r="BJ253">
        <v>0</v>
      </c>
      <c r="BK253">
        <v>0</v>
      </c>
      <c r="BL253">
        <v>0</v>
      </c>
      <c r="BM253">
        <v>0</v>
      </c>
      <c r="BN253">
        <v>0</v>
      </c>
      <c r="BO253">
        <v>0</v>
      </c>
      <c r="BP253">
        <v>0</v>
      </c>
      <c r="BQ253" s="1">
        <v>43244</v>
      </c>
      <c r="BR253">
        <v>0</v>
      </c>
      <c r="BS253">
        <v>0</v>
      </c>
      <c r="BT253">
        <v>0</v>
      </c>
      <c r="BU253">
        <v>0</v>
      </c>
      <c r="BV253">
        <v>0</v>
      </c>
      <c r="BW253">
        <v>0</v>
      </c>
      <c r="BX253">
        <v>0</v>
      </c>
      <c r="BY253">
        <v>0</v>
      </c>
      <c r="CA253" t="s">
        <v>1245</v>
      </c>
      <c r="CB253" t="s">
        <v>1246</v>
      </c>
      <c r="CC253">
        <v>42303</v>
      </c>
      <c r="CD253">
        <v>290</v>
      </c>
      <c r="CE253">
        <v>2706882000</v>
      </c>
      <c r="CF253" t="s">
        <v>142</v>
      </c>
      <c r="CG253" t="s">
        <v>102</v>
      </c>
      <c r="CH253" s="1">
        <v>34403</v>
      </c>
      <c r="CI253" t="s">
        <v>101</v>
      </c>
      <c r="CJ253" t="s">
        <v>101</v>
      </c>
      <c r="CK253" t="s">
        <v>101</v>
      </c>
      <c r="CL253" t="s">
        <v>104</v>
      </c>
      <c r="CM253" t="s">
        <v>1244</v>
      </c>
      <c r="CN253">
        <v>30</v>
      </c>
      <c r="CO253" s="1">
        <v>44621</v>
      </c>
      <c r="CP253" s="1"/>
      <c r="CV253">
        <v>2</v>
      </c>
    </row>
    <row r="254" spans="1:104" x14ac:dyDescent="0.25">
      <c r="A254" t="s">
        <v>260</v>
      </c>
      <c r="B254" s="18" t="s">
        <v>1532</v>
      </c>
      <c r="C254" s="18">
        <v>185437</v>
      </c>
      <c r="D254" t="s">
        <v>1340</v>
      </c>
      <c r="E254" t="s">
        <v>217</v>
      </c>
      <c r="F254" t="s">
        <v>129</v>
      </c>
      <c r="G254" t="s">
        <v>1546</v>
      </c>
      <c r="H254">
        <v>32.6</v>
      </c>
      <c r="I254" t="s">
        <v>127</v>
      </c>
      <c r="K254" t="s">
        <v>101</v>
      </c>
      <c r="L254" t="s">
        <v>106</v>
      </c>
      <c r="M254">
        <v>2</v>
      </c>
      <c r="N254">
        <v>4</v>
      </c>
      <c r="O254">
        <v>2</v>
      </c>
      <c r="P254">
        <v>1</v>
      </c>
      <c r="Q254">
        <v>1</v>
      </c>
      <c r="R254">
        <v>2</v>
      </c>
      <c r="S254">
        <v>4</v>
      </c>
      <c r="U254" s="8">
        <v>4.5388500000000001</v>
      </c>
      <c r="V254" s="8">
        <v>0.81601999999999997</v>
      </c>
      <c r="W254">
        <v>63.6</v>
      </c>
      <c r="X254">
        <v>1.17256</v>
      </c>
      <c r="Y254">
        <v>1.98858</v>
      </c>
      <c r="Z254">
        <v>4.6624299999999996</v>
      </c>
      <c r="AA254">
        <v>0.74851999999999996</v>
      </c>
      <c r="AB254">
        <v>5.6399999999999999E-2</v>
      </c>
      <c r="AD254">
        <v>2.5502699999999998</v>
      </c>
      <c r="AE254">
        <v>50</v>
      </c>
      <c r="AG254">
        <v>1</v>
      </c>
      <c r="AJ254">
        <v>2.2963900000000002</v>
      </c>
      <c r="AK254">
        <v>0.75056999999999996</v>
      </c>
      <c r="AL254">
        <v>0.38832</v>
      </c>
      <c r="AM254">
        <v>3.4352800000000001</v>
      </c>
      <c r="AN254">
        <v>2.2735599999999998</v>
      </c>
      <c r="AO254">
        <v>1.1491199999999999</v>
      </c>
      <c r="AP254">
        <v>0.78698000000000001</v>
      </c>
      <c r="AQ254">
        <v>4.17157</v>
      </c>
      <c r="AS254">
        <v>1</v>
      </c>
      <c r="AT254">
        <v>0</v>
      </c>
      <c r="AU254">
        <v>0</v>
      </c>
      <c r="AV254">
        <v>3</v>
      </c>
      <c r="AW254" s="4">
        <v>132780.57999999999</v>
      </c>
      <c r="AX254">
        <v>0</v>
      </c>
      <c r="AY254">
        <v>3</v>
      </c>
      <c r="BA254" s="1">
        <v>43517</v>
      </c>
      <c r="BB254">
        <v>3</v>
      </c>
      <c r="BC254">
        <v>3</v>
      </c>
      <c r="BD254">
        <v>0</v>
      </c>
      <c r="BE254">
        <v>24</v>
      </c>
      <c r="BF254">
        <v>1</v>
      </c>
      <c r="BG254">
        <v>0</v>
      </c>
      <c r="BH254">
        <v>24</v>
      </c>
      <c r="BI254" s="1">
        <v>43083</v>
      </c>
      <c r="BJ254">
        <v>3</v>
      </c>
      <c r="BK254">
        <v>3</v>
      </c>
      <c r="BL254">
        <v>0</v>
      </c>
      <c r="BM254">
        <v>20</v>
      </c>
      <c r="BN254">
        <v>1</v>
      </c>
      <c r="BO254">
        <v>0</v>
      </c>
      <c r="BP254">
        <v>20</v>
      </c>
      <c r="BQ254" s="1">
        <v>42656</v>
      </c>
      <c r="BR254">
        <v>6</v>
      </c>
      <c r="BS254">
        <v>2</v>
      </c>
      <c r="BT254">
        <v>4</v>
      </c>
      <c r="BU254">
        <v>233</v>
      </c>
      <c r="BV254">
        <v>1</v>
      </c>
      <c r="BW254">
        <v>0</v>
      </c>
      <c r="BX254">
        <v>233</v>
      </c>
      <c r="BY254">
        <v>57.5</v>
      </c>
      <c r="CA254" t="s">
        <v>1342</v>
      </c>
      <c r="CB254" t="s">
        <v>1343</v>
      </c>
      <c r="CC254">
        <v>40033</v>
      </c>
      <c r="CD254">
        <v>770</v>
      </c>
      <c r="CE254">
        <v>2706929000</v>
      </c>
      <c r="CF254" t="s">
        <v>100</v>
      </c>
      <c r="CG254" t="s">
        <v>101</v>
      </c>
      <c r="CH254" s="1">
        <v>35705</v>
      </c>
      <c r="CI254" t="s">
        <v>102</v>
      </c>
      <c r="CJ254" t="s">
        <v>102</v>
      </c>
      <c r="CK254" t="s">
        <v>101</v>
      </c>
      <c r="CL254" t="s">
        <v>104</v>
      </c>
      <c r="CM254" t="s">
        <v>1341</v>
      </c>
      <c r="CN254">
        <v>54</v>
      </c>
      <c r="CO254" s="1">
        <v>44621</v>
      </c>
      <c r="CP254" s="1"/>
      <c r="CV254"/>
    </row>
    <row r="255" spans="1:104" x14ac:dyDescent="0.25">
      <c r="A255" t="s">
        <v>260</v>
      </c>
      <c r="B255" s="18" t="s">
        <v>1532</v>
      </c>
      <c r="C255" s="18">
        <v>185474</v>
      </c>
      <c r="D255" t="s">
        <v>1446</v>
      </c>
      <c r="E255" t="s">
        <v>350</v>
      </c>
      <c r="F255" t="s">
        <v>130</v>
      </c>
      <c r="G255" t="s">
        <v>1546</v>
      </c>
      <c r="H255">
        <v>44.1</v>
      </c>
      <c r="I255" t="s">
        <v>99</v>
      </c>
      <c r="K255" t="s">
        <v>101</v>
      </c>
      <c r="L255" t="s">
        <v>106</v>
      </c>
      <c r="M255">
        <v>4</v>
      </c>
      <c r="N255">
        <v>4</v>
      </c>
      <c r="O255">
        <v>3</v>
      </c>
      <c r="P255">
        <v>4</v>
      </c>
      <c r="Q255">
        <v>3</v>
      </c>
      <c r="R255">
        <v>5</v>
      </c>
      <c r="S255">
        <v>4</v>
      </c>
      <c r="U255" s="8">
        <v>3.9458700000000002</v>
      </c>
      <c r="V255" s="8">
        <v>0.86534</v>
      </c>
      <c r="W255">
        <v>53.3</v>
      </c>
      <c r="X255">
        <v>1.3296600000000001</v>
      </c>
      <c r="Y255">
        <v>2.1950099999999999</v>
      </c>
      <c r="Z255">
        <v>3.6454399999999998</v>
      </c>
      <c r="AA255">
        <v>0.81489</v>
      </c>
      <c r="AB255">
        <v>0.13164999999999999</v>
      </c>
      <c r="AD255">
        <v>1.7508699999999999</v>
      </c>
      <c r="AE255">
        <v>45.5</v>
      </c>
      <c r="AG255">
        <v>5</v>
      </c>
      <c r="AJ255">
        <v>2.0926300000000002</v>
      </c>
      <c r="AK255">
        <v>0.75619999999999998</v>
      </c>
      <c r="AL255">
        <v>0.35594999999999999</v>
      </c>
      <c r="AM255">
        <v>3.20478</v>
      </c>
      <c r="AN255">
        <v>1.71288</v>
      </c>
      <c r="AO255">
        <v>1.29339</v>
      </c>
      <c r="AP255">
        <v>0.91044000000000003</v>
      </c>
      <c r="AQ255">
        <v>3.88741</v>
      </c>
      <c r="AS255">
        <v>0</v>
      </c>
      <c r="AT255">
        <v>0</v>
      </c>
      <c r="AU255">
        <v>1</v>
      </c>
      <c r="AV255">
        <v>1</v>
      </c>
      <c r="AW255" s="4">
        <v>650</v>
      </c>
      <c r="AX255">
        <v>0</v>
      </c>
      <c r="AY255">
        <v>1</v>
      </c>
      <c r="BA255" s="1">
        <v>44504</v>
      </c>
      <c r="BB255">
        <v>7</v>
      </c>
      <c r="BC255">
        <v>7</v>
      </c>
      <c r="BD255">
        <v>0</v>
      </c>
      <c r="BE255">
        <v>36</v>
      </c>
      <c r="BF255">
        <v>1</v>
      </c>
      <c r="BG255">
        <v>0</v>
      </c>
      <c r="BH255">
        <v>36</v>
      </c>
      <c r="BI255" s="1">
        <v>43594</v>
      </c>
      <c r="BJ255">
        <v>1</v>
      </c>
      <c r="BK255">
        <v>0</v>
      </c>
      <c r="BL255">
        <v>0</v>
      </c>
      <c r="BM255">
        <v>8</v>
      </c>
      <c r="BN255">
        <v>0</v>
      </c>
      <c r="BO255">
        <v>0</v>
      </c>
      <c r="BP255">
        <v>8</v>
      </c>
      <c r="BQ255" s="1">
        <v>43230</v>
      </c>
      <c r="BR255">
        <v>7</v>
      </c>
      <c r="BS255">
        <v>7</v>
      </c>
      <c r="BT255">
        <v>0</v>
      </c>
      <c r="BU255">
        <v>32</v>
      </c>
      <c r="BV255">
        <v>1</v>
      </c>
      <c r="BW255">
        <v>0</v>
      </c>
      <c r="BX255">
        <v>32</v>
      </c>
      <c r="BY255">
        <v>26</v>
      </c>
      <c r="CA255" t="s">
        <v>1448</v>
      </c>
      <c r="CB255" t="s">
        <v>1449</v>
      </c>
      <c r="CC255">
        <v>40511</v>
      </c>
      <c r="CD255">
        <v>330</v>
      </c>
      <c r="CE255">
        <v>8592770320</v>
      </c>
      <c r="CF255" t="s">
        <v>100</v>
      </c>
      <c r="CG255" t="s">
        <v>101</v>
      </c>
      <c r="CH255" s="1">
        <v>41794</v>
      </c>
      <c r="CI255" t="s">
        <v>102</v>
      </c>
      <c r="CJ255" t="s">
        <v>101</v>
      </c>
      <c r="CK255" t="s">
        <v>101</v>
      </c>
      <c r="CL255" t="s">
        <v>104</v>
      </c>
      <c r="CM255" t="s">
        <v>1447</v>
      </c>
      <c r="CN255">
        <v>54</v>
      </c>
      <c r="CO255" s="1">
        <v>44621</v>
      </c>
      <c r="CP255" s="1"/>
      <c r="CV255"/>
    </row>
    <row r="256" spans="1:104" x14ac:dyDescent="0.25">
      <c r="A256" t="s">
        <v>260</v>
      </c>
      <c r="B256" s="18" t="s">
        <v>1532</v>
      </c>
      <c r="C256" s="18">
        <v>185482</v>
      </c>
      <c r="D256" t="s">
        <v>1473</v>
      </c>
      <c r="E256" t="s">
        <v>350</v>
      </c>
      <c r="F256" t="s">
        <v>130</v>
      </c>
      <c r="G256" t="s">
        <v>1546</v>
      </c>
      <c r="H256">
        <v>48.4</v>
      </c>
      <c r="I256" t="s">
        <v>99</v>
      </c>
      <c r="K256" t="s">
        <v>101</v>
      </c>
      <c r="L256" t="s">
        <v>106</v>
      </c>
      <c r="M256">
        <v>5</v>
      </c>
      <c r="N256">
        <v>5</v>
      </c>
      <c r="O256">
        <v>4</v>
      </c>
      <c r="P256">
        <v>5</v>
      </c>
      <c r="Q256">
        <v>5</v>
      </c>
      <c r="R256">
        <v>5</v>
      </c>
      <c r="S256">
        <v>5</v>
      </c>
      <c r="U256" s="8">
        <v>4.1877700000000004</v>
      </c>
      <c r="V256" s="8">
        <v>1.14137</v>
      </c>
      <c r="W256">
        <v>48.1</v>
      </c>
      <c r="X256">
        <v>0.80227000000000004</v>
      </c>
      <c r="Y256">
        <v>1.94364</v>
      </c>
      <c r="Z256">
        <v>3.9312999999999998</v>
      </c>
      <c r="AA256">
        <v>1.1207499999999999</v>
      </c>
      <c r="AB256">
        <v>0.10151</v>
      </c>
      <c r="AD256">
        <v>2.2441300000000002</v>
      </c>
      <c r="AE256">
        <v>38.5</v>
      </c>
      <c r="AG256">
        <v>4</v>
      </c>
      <c r="AJ256">
        <v>2.1763300000000001</v>
      </c>
      <c r="AK256">
        <v>0.74639999999999995</v>
      </c>
      <c r="AL256">
        <v>0.316</v>
      </c>
      <c r="AM256">
        <v>3.2387299999999999</v>
      </c>
      <c r="AN256">
        <v>2.1110099999999998</v>
      </c>
      <c r="AO256">
        <v>0.79061999999999999</v>
      </c>
      <c r="AP256">
        <v>1.35267</v>
      </c>
      <c r="AQ256">
        <v>4.0824800000000003</v>
      </c>
      <c r="AS256">
        <v>0</v>
      </c>
      <c r="AT256">
        <v>1</v>
      </c>
      <c r="AU256">
        <v>1</v>
      </c>
      <c r="AV256">
        <v>1</v>
      </c>
      <c r="AW256" s="4">
        <v>650</v>
      </c>
      <c r="AX256">
        <v>0</v>
      </c>
      <c r="AY256">
        <v>1</v>
      </c>
      <c r="BA256" s="1">
        <v>43846</v>
      </c>
      <c r="BB256">
        <v>1</v>
      </c>
      <c r="BC256">
        <v>1</v>
      </c>
      <c r="BD256">
        <v>0</v>
      </c>
      <c r="BE256">
        <v>8</v>
      </c>
      <c r="BF256">
        <v>1</v>
      </c>
      <c r="BG256">
        <v>0</v>
      </c>
      <c r="BH256">
        <v>8</v>
      </c>
      <c r="BI256" s="1">
        <v>43503</v>
      </c>
      <c r="BJ256">
        <v>3</v>
      </c>
      <c r="BK256">
        <v>2</v>
      </c>
      <c r="BL256">
        <v>1</v>
      </c>
      <c r="BM256">
        <v>16</v>
      </c>
      <c r="BN256">
        <v>1</v>
      </c>
      <c r="BO256">
        <v>0</v>
      </c>
      <c r="BP256">
        <v>16</v>
      </c>
      <c r="BQ256" s="1">
        <v>43216</v>
      </c>
      <c r="BR256">
        <v>4</v>
      </c>
      <c r="BS256">
        <v>0</v>
      </c>
      <c r="BT256">
        <v>4</v>
      </c>
      <c r="BU256">
        <v>16</v>
      </c>
      <c r="BV256">
        <v>0</v>
      </c>
      <c r="BW256">
        <v>0</v>
      </c>
      <c r="BX256">
        <v>16</v>
      </c>
      <c r="BY256">
        <v>12</v>
      </c>
      <c r="CA256" t="s">
        <v>1475</v>
      </c>
      <c r="CB256" t="s">
        <v>1476</v>
      </c>
      <c r="CC256">
        <v>40515</v>
      </c>
      <c r="CD256">
        <v>330</v>
      </c>
      <c r="CE256">
        <v>8592730088</v>
      </c>
      <c r="CF256" t="s">
        <v>100</v>
      </c>
      <c r="CG256" t="s">
        <v>101</v>
      </c>
      <c r="CH256" s="1">
        <v>42802</v>
      </c>
      <c r="CI256" t="s">
        <v>101</v>
      </c>
      <c r="CJ256" t="s">
        <v>102</v>
      </c>
      <c r="CK256" t="s">
        <v>101</v>
      </c>
      <c r="CL256" t="s">
        <v>104</v>
      </c>
      <c r="CM256" t="s">
        <v>1474</v>
      </c>
      <c r="CN256">
        <v>54</v>
      </c>
      <c r="CO256" s="1">
        <v>44621</v>
      </c>
      <c r="CP256" s="1"/>
      <c r="CV256"/>
    </row>
    <row r="257" spans="1:101" x14ac:dyDescent="0.25">
      <c r="A257" t="s">
        <v>260</v>
      </c>
      <c r="B257" s="18" t="s">
        <v>1532</v>
      </c>
      <c r="C257" s="18">
        <v>185470</v>
      </c>
      <c r="D257" t="s">
        <v>1431</v>
      </c>
      <c r="E257" t="s">
        <v>350</v>
      </c>
      <c r="F257" t="s">
        <v>130</v>
      </c>
      <c r="G257" t="s">
        <v>1546</v>
      </c>
      <c r="H257">
        <v>59</v>
      </c>
      <c r="I257" t="s">
        <v>99</v>
      </c>
      <c r="K257" t="s">
        <v>101</v>
      </c>
      <c r="L257" t="s">
        <v>103</v>
      </c>
      <c r="M257">
        <v>5</v>
      </c>
      <c r="N257">
        <v>5</v>
      </c>
      <c r="O257">
        <v>4</v>
      </c>
      <c r="P257">
        <v>5</v>
      </c>
      <c r="Q257">
        <v>4</v>
      </c>
      <c r="R257">
        <v>5</v>
      </c>
      <c r="S257">
        <v>5</v>
      </c>
      <c r="U257" s="8">
        <v>4.12059</v>
      </c>
      <c r="V257" s="8">
        <v>0.95252000000000003</v>
      </c>
      <c r="W257">
        <v>40.9</v>
      </c>
      <c r="X257">
        <v>0.85738000000000003</v>
      </c>
      <c r="Y257">
        <v>1.8099000000000001</v>
      </c>
      <c r="Z257">
        <v>3.8708300000000002</v>
      </c>
      <c r="AA257">
        <v>0.70562000000000002</v>
      </c>
      <c r="AB257">
        <v>3.5770000000000003E-2</v>
      </c>
      <c r="AD257">
        <v>2.3106900000000001</v>
      </c>
      <c r="AE257">
        <v>35.700000000000003</v>
      </c>
      <c r="AG257">
        <v>5</v>
      </c>
      <c r="AJ257">
        <v>2.21597</v>
      </c>
      <c r="AK257">
        <v>0.67662</v>
      </c>
      <c r="AL257">
        <v>0.30556</v>
      </c>
      <c r="AM257">
        <v>3.19815</v>
      </c>
      <c r="AN257">
        <v>2.1347299999999998</v>
      </c>
      <c r="AO257">
        <v>0.93208000000000002</v>
      </c>
      <c r="AP257">
        <v>1.16744</v>
      </c>
      <c r="AQ257">
        <v>4.0679499999999997</v>
      </c>
      <c r="AS257">
        <v>0</v>
      </c>
      <c r="AT257">
        <v>0</v>
      </c>
      <c r="AU257">
        <v>0</v>
      </c>
      <c r="AV257">
        <v>1</v>
      </c>
      <c r="AW257" s="4">
        <v>650</v>
      </c>
      <c r="AX257">
        <v>0</v>
      </c>
      <c r="AY257">
        <v>1</v>
      </c>
      <c r="BA257" s="1">
        <v>43699</v>
      </c>
      <c r="BB257">
        <v>1</v>
      </c>
      <c r="BC257">
        <v>1</v>
      </c>
      <c r="BD257">
        <v>0</v>
      </c>
      <c r="BE257">
        <v>8</v>
      </c>
      <c r="BF257">
        <v>1</v>
      </c>
      <c r="BG257">
        <v>0</v>
      </c>
      <c r="BH257">
        <v>8</v>
      </c>
      <c r="BI257" s="1">
        <v>43314</v>
      </c>
      <c r="BJ257">
        <v>1</v>
      </c>
      <c r="BK257">
        <v>1</v>
      </c>
      <c r="BL257">
        <v>0</v>
      </c>
      <c r="BM257">
        <v>8</v>
      </c>
      <c r="BN257">
        <v>1</v>
      </c>
      <c r="BO257">
        <v>0</v>
      </c>
      <c r="BP257">
        <v>8</v>
      </c>
      <c r="BQ257" s="1">
        <v>42923</v>
      </c>
      <c r="BR257">
        <v>3</v>
      </c>
      <c r="BS257">
        <v>3</v>
      </c>
      <c r="BT257">
        <v>0</v>
      </c>
      <c r="BU257">
        <v>20</v>
      </c>
      <c r="BV257">
        <v>1</v>
      </c>
      <c r="BW257">
        <v>0</v>
      </c>
      <c r="BX257">
        <v>20</v>
      </c>
      <c r="BY257">
        <v>10</v>
      </c>
      <c r="CA257" t="s">
        <v>1433</v>
      </c>
      <c r="CB257" t="s">
        <v>1434</v>
      </c>
      <c r="CC257">
        <v>40509</v>
      </c>
      <c r="CD257">
        <v>330</v>
      </c>
      <c r="CE257">
        <v>8595430337</v>
      </c>
      <c r="CF257" t="s">
        <v>100</v>
      </c>
      <c r="CG257" t="s">
        <v>101</v>
      </c>
      <c r="CH257" s="1">
        <v>41257</v>
      </c>
      <c r="CI257" t="s">
        <v>101</v>
      </c>
      <c r="CJ257" t="s">
        <v>102</v>
      </c>
      <c r="CK257" t="s">
        <v>101</v>
      </c>
      <c r="CL257" t="s">
        <v>104</v>
      </c>
      <c r="CM257" t="s">
        <v>1432</v>
      </c>
      <c r="CN257">
        <v>64</v>
      </c>
      <c r="CO257" s="1">
        <v>44621</v>
      </c>
      <c r="CP257" s="1"/>
      <c r="CV257"/>
    </row>
    <row r="258" spans="1:101" x14ac:dyDescent="0.25">
      <c r="A258" t="s">
        <v>260</v>
      </c>
      <c r="B258" s="18" t="s">
        <v>1532</v>
      </c>
      <c r="C258" s="18">
        <v>185210</v>
      </c>
      <c r="D258" t="s">
        <v>657</v>
      </c>
      <c r="E258" t="s">
        <v>659</v>
      </c>
      <c r="F258" t="s">
        <v>223</v>
      </c>
      <c r="G258" t="s">
        <v>1546</v>
      </c>
      <c r="H258">
        <v>39.4</v>
      </c>
      <c r="I258" t="s">
        <v>99</v>
      </c>
      <c r="K258" t="s">
        <v>101</v>
      </c>
      <c r="L258" t="s">
        <v>106</v>
      </c>
      <c r="M258">
        <v>5</v>
      </c>
      <c r="N258">
        <v>4</v>
      </c>
      <c r="O258">
        <v>4</v>
      </c>
      <c r="P258">
        <v>5</v>
      </c>
      <c r="Q258">
        <v>4</v>
      </c>
      <c r="R258">
        <v>5</v>
      </c>
      <c r="S258">
        <v>4</v>
      </c>
      <c r="U258" s="8">
        <v>4.51823</v>
      </c>
      <c r="V258" s="8">
        <v>0.77951999999999999</v>
      </c>
      <c r="W258">
        <v>35.9</v>
      </c>
      <c r="X258">
        <v>1.2546600000000001</v>
      </c>
      <c r="Y258">
        <v>2.0341800000000001</v>
      </c>
      <c r="Z258">
        <v>4.1700499999999998</v>
      </c>
      <c r="AA258">
        <v>0.56547000000000003</v>
      </c>
      <c r="AB258">
        <v>0</v>
      </c>
      <c r="AD258">
        <v>2.4840499999999999</v>
      </c>
      <c r="AE258">
        <v>57.1</v>
      </c>
      <c r="AG258">
        <v>2</v>
      </c>
      <c r="AJ258">
        <v>2.2185100000000002</v>
      </c>
      <c r="AK258">
        <v>0.73633999999999999</v>
      </c>
      <c r="AL258">
        <v>0.36002000000000001</v>
      </c>
      <c r="AM258">
        <v>3.31487</v>
      </c>
      <c r="AN258">
        <v>2.2922699999999998</v>
      </c>
      <c r="AO258">
        <v>1.25335</v>
      </c>
      <c r="AP258">
        <v>0.81086999999999998</v>
      </c>
      <c r="AQ258">
        <v>4.3034699999999999</v>
      </c>
      <c r="AS258">
        <v>0</v>
      </c>
      <c r="AT258">
        <v>0</v>
      </c>
      <c r="AU258">
        <v>2</v>
      </c>
      <c r="AV258">
        <v>1</v>
      </c>
      <c r="AW258" s="4">
        <v>650</v>
      </c>
      <c r="AX258">
        <v>0</v>
      </c>
      <c r="AY258">
        <v>1</v>
      </c>
      <c r="BA258" s="1">
        <v>43734</v>
      </c>
      <c r="BB258">
        <v>2</v>
      </c>
      <c r="BC258">
        <v>0</v>
      </c>
      <c r="BD258">
        <v>2</v>
      </c>
      <c r="BE258">
        <v>12</v>
      </c>
      <c r="BF258">
        <v>0</v>
      </c>
      <c r="BG258">
        <v>0</v>
      </c>
      <c r="BH258">
        <v>12</v>
      </c>
      <c r="BI258" s="1">
        <v>43454</v>
      </c>
      <c r="BJ258">
        <v>3</v>
      </c>
      <c r="BK258">
        <v>3</v>
      </c>
      <c r="BL258">
        <v>0</v>
      </c>
      <c r="BM258">
        <v>16</v>
      </c>
      <c r="BN258">
        <v>1</v>
      </c>
      <c r="BO258">
        <v>0</v>
      </c>
      <c r="BP258">
        <v>16</v>
      </c>
      <c r="BQ258" s="1">
        <v>43041</v>
      </c>
      <c r="BR258">
        <v>0</v>
      </c>
      <c r="BS258">
        <v>0</v>
      </c>
      <c r="BT258">
        <v>0</v>
      </c>
      <c r="BU258">
        <v>0</v>
      </c>
      <c r="BV258">
        <v>0</v>
      </c>
      <c r="BW258">
        <v>0</v>
      </c>
      <c r="BX258">
        <v>0</v>
      </c>
      <c r="BY258">
        <v>11.333</v>
      </c>
      <c r="CA258" t="s">
        <v>660</v>
      </c>
      <c r="CB258" t="s">
        <v>661</v>
      </c>
      <c r="CC258">
        <v>40330</v>
      </c>
      <c r="CD258">
        <v>830</v>
      </c>
      <c r="CE258">
        <v>8597342953</v>
      </c>
      <c r="CF258" t="s">
        <v>100</v>
      </c>
      <c r="CG258" t="s">
        <v>101</v>
      </c>
      <c r="CH258" s="1">
        <v>33116</v>
      </c>
      <c r="CI258" t="s">
        <v>102</v>
      </c>
      <c r="CJ258" t="s">
        <v>102</v>
      </c>
      <c r="CK258" t="s">
        <v>101</v>
      </c>
      <c r="CL258" t="s">
        <v>104</v>
      </c>
      <c r="CM258" t="s">
        <v>658</v>
      </c>
      <c r="CN258">
        <v>43</v>
      </c>
      <c r="CO258" s="1">
        <v>44621</v>
      </c>
      <c r="CP258" s="1"/>
      <c r="CV258"/>
    </row>
    <row r="259" spans="1:101" x14ac:dyDescent="0.25">
      <c r="A259" t="s">
        <v>260</v>
      </c>
      <c r="B259" s="18" t="s">
        <v>1532</v>
      </c>
      <c r="C259" s="18">
        <v>185305</v>
      </c>
      <c r="D259" t="s">
        <v>978</v>
      </c>
      <c r="E259" t="s">
        <v>179</v>
      </c>
      <c r="F259" t="s">
        <v>107</v>
      </c>
      <c r="G259" t="s">
        <v>1547</v>
      </c>
      <c r="H259">
        <v>47.4</v>
      </c>
      <c r="I259" t="s">
        <v>113</v>
      </c>
      <c r="K259" t="s">
        <v>101</v>
      </c>
      <c r="L259" t="s">
        <v>125</v>
      </c>
      <c r="M259">
        <v>2</v>
      </c>
      <c r="N259">
        <v>4</v>
      </c>
      <c r="O259">
        <v>1</v>
      </c>
      <c r="P259">
        <v>4</v>
      </c>
      <c r="Q259">
        <v>3</v>
      </c>
      <c r="R259">
        <v>4</v>
      </c>
      <c r="S259">
        <v>5</v>
      </c>
      <c r="U259" s="8">
        <v>3.5025300000000001</v>
      </c>
      <c r="V259" s="8">
        <v>1.1790099999999999</v>
      </c>
      <c r="W259">
        <v>98.9</v>
      </c>
      <c r="X259">
        <v>0.71645999999999999</v>
      </c>
      <c r="Y259">
        <v>1.89547</v>
      </c>
      <c r="Z259">
        <v>3.1103299999999998</v>
      </c>
      <c r="AA259">
        <v>0.75053000000000003</v>
      </c>
      <c r="AB259">
        <v>0</v>
      </c>
      <c r="AD259">
        <v>1.60707</v>
      </c>
      <c r="AE259">
        <v>95.7</v>
      </c>
      <c r="AG259">
        <v>18</v>
      </c>
      <c r="AJ259">
        <v>2.2088800000000002</v>
      </c>
      <c r="AK259">
        <v>0.72267999999999999</v>
      </c>
      <c r="AL259">
        <v>0.36593999999999999</v>
      </c>
      <c r="AM259">
        <v>3.2974999999999999</v>
      </c>
      <c r="AN259">
        <v>1.4894499999999999</v>
      </c>
      <c r="AO259">
        <v>0.72924</v>
      </c>
      <c r="AP259">
        <v>1.2065999999999999</v>
      </c>
      <c r="AQ259">
        <v>3.3536100000000002</v>
      </c>
      <c r="AS259">
        <v>1</v>
      </c>
      <c r="AT259">
        <v>2</v>
      </c>
      <c r="AU259">
        <v>1</v>
      </c>
      <c r="AV259">
        <v>4</v>
      </c>
      <c r="AW259" s="4">
        <v>28020.78</v>
      </c>
      <c r="AX259">
        <v>1</v>
      </c>
      <c r="AY259">
        <v>5</v>
      </c>
      <c r="BA259" s="1">
        <v>44442</v>
      </c>
      <c r="BB259">
        <v>5</v>
      </c>
      <c r="BC259">
        <v>5</v>
      </c>
      <c r="BD259">
        <v>0</v>
      </c>
      <c r="BE259">
        <v>36</v>
      </c>
      <c r="BF259">
        <v>1</v>
      </c>
      <c r="BG259">
        <v>0</v>
      </c>
      <c r="BH259">
        <v>36</v>
      </c>
      <c r="BI259" s="1">
        <v>44260</v>
      </c>
      <c r="BJ259">
        <v>3</v>
      </c>
      <c r="BK259">
        <v>3</v>
      </c>
      <c r="BL259">
        <v>0</v>
      </c>
      <c r="BM259">
        <v>12</v>
      </c>
      <c r="BN259">
        <v>1</v>
      </c>
      <c r="BO259">
        <v>0</v>
      </c>
      <c r="BP259">
        <v>12</v>
      </c>
      <c r="BQ259" s="1">
        <v>44106</v>
      </c>
      <c r="BR259">
        <v>22</v>
      </c>
      <c r="BS259">
        <v>9</v>
      </c>
      <c r="BT259">
        <v>13</v>
      </c>
      <c r="BU259">
        <v>843</v>
      </c>
      <c r="BV259">
        <v>1</v>
      </c>
      <c r="BW259">
        <v>0</v>
      </c>
      <c r="BX259">
        <v>843</v>
      </c>
      <c r="BY259">
        <v>162.5</v>
      </c>
      <c r="CA259" t="s">
        <v>980</v>
      </c>
      <c r="CB259" t="s">
        <v>981</v>
      </c>
      <c r="CC259">
        <v>40241</v>
      </c>
      <c r="CD259">
        <v>550</v>
      </c>
      <c r="CE259">
        <v>5024265531</v>
      </c>
      <c r="CF259" t="s">
        <v>100</v>
      </c>
      <c r="CG259" t="s">
        <v>101</v>
      </c>
      <c r="CH259" s="1">
        <v>33573</v>
      </c>
      <c r="CI259" t="s">
        <v>101</v>
      </c>
      <c r="CJ259" t="s">
        <v>101</v>
      </c>
      <c r="CK259" t="s">
        <v>101</v>
      </c>
      <c r="CL259" t="s">
        <v>104</v>
      </c>
      <c r="CM259" t="s">
        <v>979</v>
      </c>
      <c r="CN259">
        <v>90</v>
      </c>
      <c r="CO259" s="1">
        <v>44621</v>
      </c>
      <c r="CP259" s="1"/>
      <c r="CV259"/>
    </row>
    <row r="260" spans="1:101" x14ac:dyDescent="0.25">
      <c r="A260" t="s">
        <v>260</v>
      </c>
      <c r="B260" s="18" t="s">
        <v>1532</v>
      </c>
      <c r="C260" s="18">
        <v>185473</v>
      </c>
      <c r="D260" t="s">
        <v>1442</v>
      </c>
      <c r="E260" t="s">
        <v>1444</v>
      </c>
      <c r="F260" t="s">
        <v>691</v>
      </c>
      <c r="G260" t="s">
        <v>1548</v>
      </c>
      <c r="H260">
        <v>107.4</v>
      </c>
      <c r="I260" t="s">
        <v>150</v>
      </c>
      <c r="K260" t="s">
        <v>101</v>
      </c>
      <c r="L260" t="s">
        <v>103</v>
      </c>
      <c r="M260">
        <v>5</v>
      </c>
      <c r="N260">
        <v>5</v>
      </c>
      <c r="O260">
        <v>4</v>
      </c>
      <c r="P260">
        <v>4</v>
      </c>
      <c r="Q260">
        <v>4</v>
      </c>
      <c r="S260">
        <v>5</v>
      </c>
      <c r="U260" s="8">
        <v>4.7573600000000003</v>
      </c>
      <c r="V260" s="8">
        <v>0.96784000000000003</v>
      </c>
      <c r="W260">
        <v>53.7</v>
      </c>
      <c r="X260">
        <v>1.0390200000000001</v>
      </c>
      <c r="Y260">
        <v>2.0068600000000001</v>
      </c>
      <c r="Z260">
        <v>3.7653099999999999</v>
      </c>
      <c r="AA260">
        <v>0.57647000000000004</v>
      </c>
      <c r="AB260">
        <v>4.045E-2</v>
      </c>
      <c r="AD260">
        <v>2.7505099999999998</v>
      </c>
      <c r="AE260">
        <v>33.299999999999997</v>
      </c>
      <c r="AG260">
        <v>2</v>
      </c>
      <c r="AJ260">
        <v>2.0266700000000002</v>
      </c>
      <c r="AK260">
        <v>0.62619000000000002</v>
      </c>
      <c r="AL260">
        <v>0.28155999999999998</v>
      </c>
      <c r="AM260">
        <v>2.9344199999999998</v>
      </c>
      <c r="AN260">
        <v>2.7784</v>
      </c>
      <c r="AO260">
        <v>1.22051</v>
      </c>
      <c r="AP260">
        <v>1.2873399999999999</v>
      </c>
      <c r="AQ260">
        <v>5.1186999999999996</v>
      </c>
      <c r="AS260">
        <v>1</v>
      </c>
      <c r="AT260">
        <v>0</v>
      </c>
      <c r="AU260">
        <v>0</v>
      </c>
      <c r="AV260">
        <v>0</v>
      </c>
      <c r="AW260" s="4">
        <v>0</v>
      </c>
      <c r="AX260">
        <v>0</v>
      </c>
      <c r="AY260">
        <v>0</v>
      </c>
      <c r="BA260" s="1">
        <v>43713</v>
      </c>
      <c r="BB260">
        <v>1</v>
      </c>
      <c r="BC260">
        <v>1</v>
      </c>
      <c r="BD260">
        <v>0</v>
      </c>
      <c r="BE260">
        <v>4</v>
      </c>
      <c r="BF260">
        <v>1</v>
      </c>
      <c r="BG260">
        <v>0</v>
      </c>
      <c r="BH260">
        <v>4</v>
      </c>
      <c r="BI260" s="1">
        <v>43440</v>
      </c>
      <c r="BJ260">
        <v>4</v>
      </c>
      <c r="BK260">
        <v>4</v>
      </c>
      <c r="BL260">
        <v>0</v>
      </c>
      <c r="BM260">
        <v>20</v>
      </c>
      <c r="BN260">
        <v>1</v>
      </c>
      <c r="BO260">
        <v>0</v>
      </c>
      <c r="BP260">
        <v>20</v>
      </c>
      <c r="BQ260" s="1">
        <v>43027</v>
      </c>
      <c r="BR260">
        <v>2</v>
      </c>
      <c r="BS260">
        <v>1</v>
      </c>
      <c r="BT260">
        <v>1</v>
      </c>
      <c r="BU260">
        <v>12</v>
      </c>
      <c r="BV260">
        <v>1</v>
      </c>
      <c r="BW260">
        <v>0</v>
      </c>
      <c r="BX260">
        <v>12</v>
      </c>
      <c r="BY260">
        <v>10.667</v>
      </c>
      <c r="CA260" t="s">
        <v>723</v>
      </c>
      <c r="CB260" t="s">
        <v>1445</v>
      </c>
      <c r="CC260">
        <v>40390</v>
      </c>
      <c r="CD260">
        <v>560</v>
      </c>
      <c r="CE260">
        <v>8598582814</v>
      </c>
      <c r="CF260" t="s">
        <v>100</v>
      </c>
      <c r="CG260" t="s">
        <v>101</v>
      </c>
      <c r="CH260" s="1">
        <v>41698</v>
      </c>
      <c r="CI260" t="s">
        <v>101</v>
      </c>
      <c r="CJ260" t="s">
        <v>102</v>
      </c>
      <c r="CK260" t="s">
        <v>101</v>
      </c>
      <c r="CL260" t="s">
        <v>104</v>
      </c>
      <c r="CM260" t="s">
        <v>1443</v>
      </c>
      <c r="CN260">
        <v>285</v>
      </c>
      <c r="CO260" s="1">
        <v>44621</v>
      </c>
      <c r="CP260" s="1"/>
      <c r="CV260"/>
      <c r="CW260">
        <v>2</v>
      </c>
    </row>
    <row r="261" spans="1:101" x14ac:dyDescent="0.25">
      <c r="A261" t="s">
        <v>260</v>
      </c>
      <c r="B261" s="18" t="s">
        <v>1532</v>
      </c>
      <c r="C261" s="18">
        <v>185133</v>
      </c>
      <c r="D261" t="s">
        <v>437</v>
      </c>
      <c r="E261" t="s">
        <v>439</v>
      </c>
      <c r="F261" t="s">
        <v>282</v>
      </c>
      <c r="G261" t="s">
        <v>1546</v>
      </c>
      <c r="H261">
        <v>37.299999999999997</v>
      </c>
      <c r="I261" t="s">
        <v>99</v>
      </c>
      <c r="K261" t="s">
        <v>101</v>
      </c>
      <c r="L261" t="s">
        <v>106</v>
      </c>
      <c r="M261">
        <v>1</v>
      </c>
      <c r="N261">
        <v>3</v>
      </c>
      <c r="O261">
        <v>1</v>
      </c>
      <c r="P261">
        <v>1</v>
      </c>
      <c r="Q261">
        <v>1</v>
      </c>
      <c r="R261">
        <v>1</v>
      </c>
      <c r="S261">
        <v>3</v>
      </c>
      <c r="U261" s="8">
        <v>3.3366699999999998</v>
      </c>
      <c r="V261" s="8">
        <v>0.68837999999999999</v>
      </c>
      <c r="W261">
        <v>93</v>
      </c>
      <c r="X261">
        <v>0.28061000000000003</v>
      </c>
      <c r="Y261">
        <v>0.96899000000000002</v>
      </c>
      <c r="Z261">
        <v>2.7660900000000002</v>
      </c>
      <c r="AA261">
        <v>0.47423999999999999</v>
      </c>
      <c r="AB261">
        <v>5.7279999999999998E-2</v>
      </c>
      <c r="AD261">
        <v>2.36768</v>
      </c>
      <c r="AE261">
        <v>100</v>
      </c>
      <c r="AG261">
        <v>1</v>
      </c>
      <c r="AJ261">
        <v>2.0583900000000002</v>
      </c>
      <c r="AK261">
        <v>0.79235</v>
      </c>
      <c r="AL261">
        <v>0.42286000000000001</v>
      </c>
      <c r="AM261">
        <v>3.2736100000000001</v>
      </c>
      <c r="AN261">
        <v>2.3548399999999998</v>
      </c>
      <c r="AO261">
        <v>0.26050000000000001</v>
      </c>
      <c r="AP261">
        <v>0.60965000000000003</v>
      </c>
      <c r="AQ261">
        <v>3.2181199999999999</v>
      </c>
      <c r="AS261">
        <v>1</v>
      </c>
      <c r="AT261">
        <v>1</v>
      </c>
      <c r="AU261">
        <v>0</v>
      </c>
      <c r="AV261">
        <v>1</v>
      </c>
      <c r="AW261" s="4">
        <v>179136.75</v>
      </c>
      <c r="AX261">
        <v>1</v>
      </c>
      <c r="AY261">
        <v>2</v>
      </c>
      <c r="BA261" s="1">
        <v>43622</v>
      </c>
      <c r="BB261">
        <v>2</v>
      </c>
      <c r="BC261">
        <v>2</v>
      </c>
      <c r="BD261">
        <v>0</v>
      </c>
      <c r="BE261">
        <v>8</v>
      </c>
      <c r="BF261">
        <v>1</v>
      </c>
      <c r="BG261">
        <v>0</v>
      </c>
      <c r="BH261">
        <v>8</v>
      </c>
      <c r="BI261" s="1">
        <v>43174</v>
      </c>
      <c r="BJ261">
        <v>20</v>
      </c>
      <c r="BK261">
        <v>7</v>
      </c>
      <c r="BL261">
        <v>13</v>
      </c>
      <c r="BM261">
        <v>462</v>
      </c>
      <c r="BN261">
        <v>1</v>
      </c>
      <c r="BO261">
        <v>0</v>
      </c>
      <c r="BP261">
        <v>462</v>
      </c>
      <c r="BQ261" s="1">
        <v>42782</v>
      </c>
      <c r="BR261">
        <v>3</v>
      </c>
      <c r="BS261">
        <v>3</v>
      </c>
      <c r="BT261">
        <v>0</v>
      </c>
      <c r="BU261">
        <v>12</v>
      </c>
      <c r="BV261">
        <v>1</v>
      </c>
      <c r="BW261">
        <v>0</v>
      </c>
      <c r="BX261">
        <v>12</v>
      </c>
      <c r="BY261">
        <v>160</v>
      </c>
      <c r="CA261" t="s">
        <v>440</v>
      </c>
      <c r="CB261" t="s">
        <v>441</v>
      </c>
      <c r="CC261">
        <v>42408</v>
      </c>
      <c r="CD261">
        <v>530</v>
      </c>
      <c r="CE261">
        <v>2707978132</v>
      </c>
      <c r="CF261" t="s">
        <v>100</v>
      </c>
      <c r="CG261" t="s">
        <v>101</v>
      </c>
      <c r="CH261" s="1">
        <v>29781</v>
      </c>
      <c r="CI261" t="s">
        <v>101</v>
      </c>
      <c r="CJ261" t="s">
        <v>102</v>
      </c>
      <c r="CK261" t="s">
        <v>101</v>
      </c>
      <c r="CL261" t="s">
        <v>104</v>
      </c>
      <c r="CM261" t="s">
        <v>438</v>
      </c>
      <c r="CN261">
        <v>60</v>
      </c>
      <c r="CO261" s="1">
        <v>44621</v>
      </c>
      <c r="CP261" s="1"/>
      <c r="CV261"/>
    </row>
    <row r="262" spans="1:101" x14ac:dyDescent="0.25">
      <c r="A262" t="s">
        <v>260</v>
      </c>
      <c r="B262" s="18" t="s">
        <v>1532</v>
      </c>
      <c r="C262" s="18">
        <v>185175</v>
      </c>
      <c r="D262" t="s">
        <v>580</v>
      </c>
      <c r="E262" t="s">
        <v>179</v>
      </c>
      <c r="F262" t="s">
        <v>107</v>
      </c>
      <c r="G262" t="s">
        <v>1546</v>
      </c>
      <c r="H262">
        <v>41.3</v>
      </c>
      <c r="I262" t="s">
        <v>99</v>
      </c>
      <c r="K262" t="s">
        <v>101</v>
      </c>
      <c r="L262" t="s">
        <v>106</v>
      </c>
      <c r="M262">
        <v>2</v>
      </c>
      <c r="N262">
        <v>3</v>
      </c>
      <c r="O262">
        <v>1</v>
      </c>
      <c r="P262">
        <v>5</v>
      </c>
      <c r="Q262">
        <v>5</v>
      </c>
      <c r="R262">
        <v>5</v>
      </c>
      <c r="S262">
        <v>3</v>
      </c>
      <c r="U262" s="8">
        <v>3.9948299999999999</v>
      </c>
      <c r="V262" s="8">
        <v>0.58259000000000005</v>
      </c>
      <c r="W262">
        <v>47.5</v>
      </c>
      <c r="X262">
        <v>1.0973999999999999</v>
      </c>
      <c r="Y262">
        <v>1.6799900000000001</v>
      </c>
      <c r="Z262">
        <v>3.58352</v>
      </c>
      <c r="AA262">
        <v>0.46150999999999998</v>
      </c>
      <c r="AB262">
        <v>0.10015</v>
      </c>
      <c r="AD262">
        <v>2.3148399999999998</v>
      </c>
      <c r="AE262">
        <v>66.7</v>
      </c>
      <c r="AG262">
        <v>1</v>
      </c>
      <c r="AJ262">
        <v>2.0780599999999998</v>
      </c>
      <c r="AK262">
        <v>0.69901000000000002</v>
      </c>
      <c r="AL262">
        <v>0.33133000000000001</v>
      </c>
      <c r="AM262">
        <v>3.1084000000000001</v>
      </c>
      <c r="AN262">
        <v>2.2804899999999999</v>
      </c>
      <c r="AO262">
        <v>1.15479</v>
      </c>
      <c r="AP262">
        <v>0.65851000000000004</v>
      </c>
      <c r="AQ262">
        <v>4.0576699999999999</v>
      </c>
      <c r="AS262">
        <v>0</v>
      </c>
      <c r="AT262">
        <v>2</v>
      </c>
      <c r="AU262">
        <v>0</v>
      </c>
      <c r="AV262">
        <v>6</v>
      </c>
      <c r="AW262" s="4">
        <v>64239.5</v>
      </c>
      <c r="AX262">
        <v>0</v>
      </c>
      <c r="AY262">
        <v>6</v>
      </c>
      <c r="BA262" s="1">
        <v>44371</v>
      </c>
      <c r="BB262">
        <v>15</v>
      </c>
      <c r="BC262">
        <v>15</v>
      </c>
      <c r="BD262">
        <v>2</v>
      </c>
      <c r="BE262">
        <v>144</v>
      </c>
      <c r="BF262">
        <v>1</v>
      </c>
      <c r="BG262">
        <v>0</v>
      </c>
      <c r="BH262">
        <v>144</v>
      </c>
      <c r="BI262" s="1">
        <v>43546</v>
      </c>
      <c r="BJ262">
        <v>4</v>
      </c>
      <c r="BK262">
        <v>4</v>
      </c>
      <c r="BL262">
        <v>0</v>
      </c>
      <c r="BM262">
        <v>124</v>
      </c>
      <c r="BN262">
        <v>1</v>
      </c>
      <c r="BO262">
        <v>0</v>
      </c>
      <c r="BP262">
        <v>124</v>
      </c>
      <c r="BQ262" s="1">
        <v>43111</v>
      </c>
      <c r="BR262">
        <v>0</v>
      </c>
      <c r="BS262">
        <v>0</v>
      </c>
      <c r="BT262">
        <v>0</v>
      </c>
      <c r="BU262">
        <v>0</v>
      </c>
      <c r="BV262">
        <v>0</v>
      </c>
      <c r="BW262">
        <v>0</v>
      </c>
      <c r="BX262">
        <v>0</v>
      </c>
      <c r="BY262">
        <v>113.333</v>
      </c>
      <c r="CA262" t="s">
        <v>582</v>
      </c>
      <c r="CB262" t="s">
        <v>583</v>
      </c>
      <c r="CC262">
        <v>40203</v>
      </c>
      <c r="CD262">
        <v>550</v>
      </c>
      <c r="CE262">
        <v>5025893211</v>
      </c>
      <c r="CF262" t="s">
        <v>100</v>
      </c>
      <c r="CG262" t="s">
        <v>101</v>
      </c>
      <c r="CH262" s="1">
        <v>30874</v>
      </c>
      <c r="CI262" t="s">
        <v>101</v>
      </c>
      <c r="CJ262" t="s">
        <v>101</v>
      </c>
      <c r="CK262" t="s">
        <v>101</v>
      </c>
      <c r="CL262" t="s">
        <v>104</v>
      </c>
      <c r="CM262" t="s">
        <v>581</v>
      </c>
      <c r="CN262">
        <v>60</v>
      </c>
      <c r="CO262" s="1">
        <v>44621</v>
      </c>
      <c r="CP262" s="1"/>
      <c r="CV262"/>
    </row>
    <row r="263" spans="1:101" x14ac:dyDescent="0.25">
      <c r="A263" t="s">
        <v>260</v>
      </c>
      <c r="B263" s="18" t="s">
        <v>1532</v>
      </c>
      <c r="C263" s="18">
        <v>185433</v>
      </c>
      <c r="D263" t="s">
        <v>1324</v>
      </c>
      <c r="E263" t="s">
        <v>1326</v>
      </c>
      <c r="F263" t="s">
        <v>542</v>
      </c>
      <c r="G263" t="s">
        <v>1546</v>
      </c>
      <c r="H263">
        <v>61.2</v>
      </c>
      <c r="I263" t="s">
        <v>99</v>
      </c>
      <c r="K263" t="s">
        <v>101</v>
      </c>
      <c r="L263" t="s">
        <v>106</v>
      </c>
      <c r="M263">
        <v>4</v>
      </c>
      <c r="N263">
        <v>3</v>
      </c>
      <c r="O263">
        <v>4</v>
      </c>
      <c r="P263">
        <v>4</v>
      </c>
      <c r="Q263">
        <v>4</v>
      </c>
      <c r="R263">
        <v>4</v>
      </c>
      <c r="S263">
        <v>3</v>
      </c>
      <c r="U263" s="8">
        <v>4.0254899999999996</v>
      </c>
      <c r="V263" s="8">
        <v>0.72394000000000003</v>
      </c>
      <c r="W263">
        <v>41</v>
      </c>
      <c r="X263">
        <v>0.76712999999999998</v>
      </c>
      <c r="Y263">
        <v>1.4910600000000001</v>
      </c>
      <c r="Z263">
        <v>3.5704199999999999</v>
      </c>
      <c r="AA263">
        <v>0.44259999999999999</v>
      </c>
      <c r="AB263">
        <v>8.14E-2</v>
      </c>
      <c r="AD263">
        <v>2.53443</v>
      </c>
      <c r="AE263">
        <v>30</v>
      </c>
      <c r="AG263">
        <v>0</v>
      </c>
      <c r="AJ263">
        <v>2.2343000000000002</v>
      </c>
      <c r="AK263">
        <v>0.79439000000000004</v>
      </c>
      <c r="AL263">
        <v>0.39222000000000001</v>
      </c>
      <c r="AM263">
        <v>3.4209200000000002</v>
      </c>
      <c r="AN263">
        <v>2.3222299999999998</v>
      </c>
      <c r="AO263">
        <v>0.71031999999999995</v>
      </c>
      <c r="AP263">
        <v>0.69123999999999997</v>
      </c>
      <c r="AQ263">
        <v>3.71529</v>
      </c>
      <c r="AS263">
        <v>0</v>
      </c>
      <c r="AT263">
        <v>1</v>
      </c>
      <c r="AU263">
        <v>0</v>
      </c>
      <c r="AV263">
        <v>0</v>
      </c>
      <c r="AW263" s="4">
        <v>0</v>
      </c>
      <c r="AX263">
        <v>0</v>
      </c>
      <c r="AY263">
        <v>0</v>
      </c>
      <c r="BA263" s="1">
        <v>43657</v>
      </c>
      <c r="BB263">
        <v>1</v>
      </c>
      <c r="BC263">
        <v>1</v>
      </c>
      <c r="BD263">
        <v>0</v>
      </c>
      <c r="BE263">
        <v>4</v>
      </c>
      <c r="BF263">
        <v>1</v>
      </c>
      <c r="BG263">
        <v>0</v>
      </c>
      <c r="BH263">
        <v>4</v>
      </c>
      <c r="BI263" s="1">
        <v>43216</v>
      </c>
      <c r="BJ263">
        <v>2</v>
      </c>
      <c r="BK263">
        <v>2</v>
      </c>
      <c r="BL263">
        <v>0</v>
      </c>
      <c r="BM263">
        <v>8</v>
      </c>
      <c r="BN263">
        <v>1</v>
      </c>
      <c r="BO263">
        <v>0</v>
      </c>
      <c r="BP263">
        <v>8</v>
      </c>
      <c r="BQ263" s="1">
        <v>42816</v>
      </c>
      <c r="BR263">
        <v>7</v>
      </c>
      <c r="BS263">
        <v>6</v>
      </c>
      <c r="BT263">
        <v>1</v>
      </c>
      <c r="BU263">
        <v>36</v>
      </c>
      <c r="BV263">
        <v>1</v>
      </c>
      <c r="BW263">
        <v>0</v>
      </c>
      <c r="BX263">
        <v>36</v>
      </c>
      <c r="BY263">
        <v>10.667</v>
      </c>
      <c r="CA263" t="s">
        <v>508</v>
      </c>
      <c r="CB263" t="s">
        <v>1327</v>
      </c>
      <c r="CC263">
        <v>40823</v>
      </c>
      <c r="CD263">
        <v>470</v>
      </c>
      <c r="CE263">
        <v>6065895421</v>
      </c>
      <c r="CF263" t="s">
        <v>100</v>
      </c>
      <c r="CG263" t="s">
        <v>101</v>
      </c>
      <c r="CH263" s="1">
        <v>35495</v>
      </c>
      <c r="CI263" t="s">
        <v>101</v>
      </c>
      <c r="CJ263" t="s">
        <v>102</v>
      </c>
      <c r="CK263" t="s">
        <v>101</v>
      </c>
      <c r="CL263" t="s">
        <v>104</v>
      </c>
      <c r="CM263" t="s">
        <v>1325</v>
      </c>
      <c r="CN263">
        <v>85</v>
      </c>
      <c r="CO263" s="1">
        <v>44621</v>
      </c>
      <c r="CP263" s="1"/>
      <c r="CV263"/>
    </row>
    <row r="264" spans="1:101" x14ac:dyDescent="0.25">
      <c r="A264" t="s">
        <v>260</v>
      </c>
      <c r="B264" s="18" t="s">
        <v>1532</v>
      </c>
      <c r="C264" s="18">
        <v>185172</v>
      </c>
      <c r="D264" t="s">
        <v>568</v>
      </c>
      <c r="E264" t="s">
        <v>570</v>
      </c>
      <c r="F264" t="s">
        <v>137</v>
      </c>
      <c r="G264" t="s">
        <v>1547</v>
      </c>
      <c r="H264">
        <v>14.6</v>
      </c>
      <c r="I264" t="s">
        <v>113</v>
      </c>
      <c r="K264" t="s">
        <v>101</v>
      </c>
      <c r="L264" t="s">
        <v>106</v>
      </c>
      <c r="M264">
        <v>5</v>
      </c>
      <c r="N264">
        <v>5</v>
      </c>
      <c r="O264">
        <v>5</v>
      </c>
      <c r="P264">
        <v>3</v>
      </c>
      <c r="Q264">
        <v>3</v>
      </c>
      <c r="R264">
        <v>4</v>
      </c>
      <c r="S264">
        <v>5</v>
      </c>
      <c r="U264" s="8">
        <v>7.4702500000000001</v>
      </c>
      <c r="V264" s="8">
        <v>2.3595799999999998</v>
      </c>
      <c r="W264">
        <v>54.3</v>
      </c>
      <c r="X264">
        <v>2.5838199999999998</v>
      </c>
      <c r="Y264">
        <v>4.9433999999999996</v>
      </c>
      <c r="Z264">
        <v>6.4275099999999998</v>
      </c>
      <c r="AA264">
        <v>1.5330699999999999</v>
      </c>
      <c r="AB264">
        <v>0.59880999999999995</v>
      </c>
      <c r="AD264">
        <v>2.52685</v>
      </c>
      <c r="AE264">
        <v>41.7</v>
      </c>
      <c r="AG264">
        <v>0</v>
      </c>
      <c r="AJ264">
        <v>1.86354</v>
      </c>
      <c r="AK264">
        <v>0.74843999999999999</v>
      </c>
      <c r="AL264">
        <v>0.31608000000000003</v>
      </c>
      <c r="AM264">
        <v>2.92807</v>
      </c>
      <c r="AN264">
        <v>2.7759100000000001</v>
      </c>
      <c r="AO264">
        <v>2.53939</v>
      </c>
      <c r="AP264">
        <v>2.7956699999999999</v>
      </c>
      <c r="AQ264">
        <v>8.0550800000000002</v>
      </c>
      <c r="AS264">
        <v>0</v>
      </c>
      <c r="AT264">
        <v>0</v>
      </c>
      <c r="AU264">
        <v>0</v>
      </c>
      <c r="AV264">
        <v>1</v>
      </c>
      <c r="AW264" s="4">
        <v>655.14</v>
      </c>
      <c r="AX264">
        <v>0</v>
      </c>
      <c r="AY264">
        <v>1</v>
      </c>
      <c r="BA264" s="1">
        <v>43755</v>
      </c>
      <c r="BB264">
        <v>0</v>
      </c>
      <c r="BC264">
        <v>0</v>
      </c>
      <c r="BD264">
        <v>0</v>
      </c>
      <c r="BE264">
        <v>0</v>
      </c>
      <c r="BF264">
        <v>0</v>
      </c>
      <c r="BG264">
        <v>0</v>
      </c>
      <c r="BH264">
        <v>0</v>
      </c>
      <c r="BI264" s="1">
        <v>43368</v>
      </c>
      <c r="BJ264">
        <v>1</v>
      </c>
      <c r="BK264">
        <v>1</v>
      </c>
      <c r="BL264">
        <v>0</v>
      </c>
      <c r="BM264">
        <v>4</v>
      </c>
      <c r="BN264">
        <v>1</v>
      </c>
      <c r="BO264">
        <v>0</v>
      </c>
      <c r="BP264">
        <v>4</v>
      </c>
      <c r="BQ264" s="1">
        <v>43047</v>
      </c>
      <c r="BR264">
        <v>3</v>
      </c>
      <c r="BS264">
        <v>3</v>
      </c>
      <c r="BT264">
        <v>0</v>
      </c>
      <c r="BU264">
        <v>12</v>
      </c>
      <c r="BV264">
        <v>1</v>
      </c>
      <c r="BW264">
        <v>0</v>
      </c>
      <c r="BX264">
        <v>12</v>
      </c>
      <c r="BY264">
        <v>3.3330000000000002</v>
      </c>
      <c r="CA264" t="s">
        <v>571</v>
      </c>
      <c r="CB264" t="s">
        <v>572</v>
      </c>
      <c r="CC264">
        <v>41503</v>
      </c>
      <c r="CD264">
        <v>970</v>
      </c>
      <c r="CE264">
        <v>6062371725</v>
      </c>
      <c r="CF264" t="s">
        <v>100</v>
      </c>
      <c r="CG264" t="s">
        <v>101</v>
      </c>
      <c r="CH264" s="1">
        <v>30838</v>
      </c>
      <c r="CI264" t="s">
        <v>101</v>
      </c>
      <c r="CJ264" t="s">
        <v>102</v>
      </c>
      <c r="CK264" t="s">
        <v>101</v>
      </c>
      <c r="CL264" t="s">
        <v>104</v>
      </c>
      <c r="CM264" t="s">
        <v>569</v>
      </c>
      <c r="CN264">
        <v>35</v>
      </c>
      <c r="CO264" s="1">
        <v>44621</v>
      </c>
      <c r="CP264" s="1"/>
      <c r="CV264"/>
    </row>
    <row r="265" spans="1:101" x14ac:dyDescent="0.25">
      <c r="A265" t="s">
        <v>260</v>
      </c>
      <c r="B265" s="18" t="s">
        <v>1532</v>
      </c>
      <c r="C265" s="18">
        <v>185087</v>
      </c>
      <c r="D265" t="s">
        <v>358</v>
      </c>
      <c r="E265" t="s">
        <v>360</v>
      </c>
      <c r="F265" t="s">
        <v>235</v>
      </c>
      <c r="G265" t="s">
        <v>1546</v>
      </c>
      <c r="H265">
        <v>70.900000000000006</v>
      </c>
      <c r="I265" t="s">
        <v>99</v>
      </c>
      <c r="K265" t="s">
        <v>101</v>
      </c>
      <c r="L265" t="s">
        <v>103</v>
      </c>
      <c r="M265">
        <v>1</v>
      </c>
      <c r="N265">
        <v>3</v>
      </c>
      <c r="O265">
        <v>1</v>
      </c>
      <c r="P265">
        <v>3</v>
      </c>
      <c r="Q265">
        <v>2</v>
      </c>
      <c r="R265">
        <v>3</v>
      </c>
      <c r="S265">
        <v>3</v>
      </c>
      <c r="U265" s="8">
        <v>4.0577300000000003</v>
      </c>
      <c r="V265" s="8">
        <v>0.62273999999999996</v>
      </c>
      <c r="W265">
        <v>69</v>
      </c>
      <c r="X265">
        <v>0.73416999999999999</v>
      </c>
      <c r="Y265">
        <v>1.3569100000000001</v>
      </c>
      <c r="Z265">
        <v>3.83148</v>
      </c>
      <c r="AA265">
        <v>0.43536999999999998</v>
      </c>
      <c r="AB265">
        <v>0</v>
      </c>
      <c r="AD265">
        <v>2.7008100000000002</v>
      </c>
      <c r="AE265">
        <v>68.8</v>
      </c>
      <c r="AH265">
        <v>6</v>
      </c>
      <c r="AJ265">
        <v>2.1108500000000001</v>
      </c>
      <c r="AK265">
        <v>0.78903000000000001</v>
      </c>
      <c r="AL265">
        <v>0.41543000000000002</v>
      </c>
      <c r="AM265">
        <v>3.3153000000000001</v>
      </c>
      <c r="AN265">
        <v>2.6194099999999998</v>
      </c>
      <c r="AO265">
        <v>0.68442999999999998</v>
      </c>
      <c r="AP265">
        <v>0.56138999999999994</v>
      </c>
      <c r="AQ265">
        <v>3.8643399999999999</v>
      </c>
      <c r="AS265">
        <v>2</v>
      </c>
      <c r="AT265">
        <v>9</v>
      </c>
      <c r="AU265">
        <v>1</v>
      </c>
      <c r="AV265">
        <v>10</v>
      </c>
      <c r="AW265" s="4">
        <v>62702.25</v>
      </c>
      <c r="AX265">
        <v>1</v>
      </c>
      <c r="AY265">
        <v>11</v>
      </c>
      <c r="BA265" s="1">
        <v>43550</v>
      </c>
      <c r="BB265">
        <v>20</v>
      </c>
      <c r="BC265">
        <v>10</v>
      </c>
      <c r="BD265">
        <v>9</v>
      </c>
      <c r="BE265">
        <v>213</v>
      </c>
      <c r="BF265">
        <v>1</v>
      </c>
      <c r="BG265">
        <v>0</v>
      </c>
      <c r="BH265">
        <v>213</v>
      </c>
      <c r="BI265" s="1">
        <v>43370</v>
      </c>
      <c r="BJ265">
        <v>14</v>
      </c>
      <c r="BK265">
        <v>7</v>
      </c>
      <c r="BL265">
        <v>7</v>
      </c>
      <c r="BM265">
        <v>229</v>
      </c>
      <c r="BN265">
        <v>1</v>
      </c>
      <c r="BO265">
        <v>0</v>
      </c>
      <c r="BP265">
        <v>229</v>
      </c>
      <c r="BQ265" s="1">
        <v>43216</v>
      </c>
      <c r="BR265">
        <v>9</v>
      </c>
      <c r="BS265">
        <v>5</v>
      </c>
      <c r="BT265">
        <v>4</v>
      </c>
      <c r="BU265">
        <v>220</v>
      </c>
      <c r="BV265">
        <v>2</v>
      </c>
      <c r="BW265">
        <v>110</v>
      </c>
      <c r="BX265">
        <v>330</v>
      </c>
      <c r="BY265">
        <v>237.833</v>
      </c>
      <c r="CA265" t="s">
        <v>361</v>
      </c>
      <c r="CB265" t="s">
        <v>362</v>
      </c>
      <c r="CC265">
        <v>42301</v>
      </c>
      <c r="CD265">
        <v>290</v>
      </c>
      <c r="CE265">
        <v>2706853141</v>
      </c>
      <c r="CF265" t="s">
        <v>100</v>
      </c>
      <c r="CG265" t="s">
        <v>101</v>
      </c>
      <c r="CH265" s="1">
        <v>25449</v>
      </c>
      <c r="CI265" t="s">
        <v>101</v>
      </c>
      <c r="CJ265" t="s">
        <v>102</v>
      </c>
      <c r="CK265" t="s">
        <v>101</v>
      </c>
      <c r="CL265" t="s">
        <v>104</v>
      </c>
      <c r="CM265" t="s">
        <v>359</v>
      </c>
      <c r="CN265">
        <v>132</v>
      </c>
      <c r="CO265" s="1">
        <v>44621</v>
      </c>
      <c r="CP265" s="1"/>
      <c r="CV265"/>
    </row>
    <row r="266" spans="1:101" x14ac:dyDescent="0.25">
      <c r="A266" t="s">
        <v>260</v>
      </c>
      <c r="B266" s="18" t="s">
        <v>1532</v>
      </c>
      <c r="C266" s="18">
        <v>185455</v>
      </c>
      <c r="D266" t="s">
        <v>1385</v>
      </c>
      <c r="E266" t="s">
        <v>179</v>
      </c>
      <c r="F266" t="s">
        <v>107</v>
      </c>
      <c r="G266" t="s">
        <v>1546</v>
      </c>
      <c r="H266">
        <v>126.5</v>
      </c>
      <c r="I266" t="s">
        <v>99</v>
      </c>
      <c r="K266" t="s">
        <v>101</v>
      </c>
      <c r="L266" t="s">
        <v>103</v>
      </c>
      <c r="M266">
        <v>1</v>
      </c>
      <c r="N266">
        <v>2</v>
      </c>
      <c r="O266">
        <v>1</v>
      </c>
      <c r="P266">
        <v>4</v>
      </c>
      <c r="Q266">
        <v>4</v>
      </c>
      <c r="R266">
        <v>4</v>
      </c>
      <c r="S266">
        <v>2</v>
      </c>
      <c r="U266" s="8">
        <v>3.5066099999999998</v>
      </c>
      <c r="V266" s="8">
        <v>0.54545999999999994</v>
      </c>
      <c r="W266">
        <v>62.6</v>
      </c>
      <c r="X266">
        <v>0.89097000000000004</v>
      </c>
      <c r="Y266">
        <v>1.4364300000000001</v>
      </c>
      <c r="Z266">
        <v>3.0962200000000002</v>
      </c>
      <c r="AA266">
        <v>0.34944999999999998</v>
      </c>
      <c r="AB266">
        <v>0.11176999999999999</v>
      </c>
      <c r="AD266">
        <v>2.0701800000000001</v>
      </c>
      <c r="AE266">
        <v>64.7</v>
      </c>
      <c r="AG266">
        <v>0</v>
      </c>
      <c r="AJ266">
        <v>2.0131199999999998</v>
      </c>
      <c r="AK266">
        <v>0.79676999999999998</v>
      </c>
      <c r="AL266">
        <v>0.41069</v>
      </c>
      <c r="AM266">
        <v>3.22058</v>
      </c>
      <c r="AN266">
        <v>2.1052499999999998</v>
      </c>
      <c r="AO266">
        <v>0.82254000000000005</v>
      </c>
      <c r="AP266">
        <v>0.49740000000000001</v>
      </c>
      <c r="AQ266">
        <v>3.43771</v>
      </c>
      <c r="AS266">
        <v>0</v>
      </c>
      <c r="AT266">
        <v>1</v>
      </c>
      <c r="AU266">
        <v>0</v>
      </c>
      <c r="AV266">
        <v>1</v>
      </c>
      <c r="AW266" s="4">
        <v>13905.45</v>
      </c>
      <c r="AX266">
        <v>0</v>
      </c>
      <c r="AY266">
        <v>1</v>
      </c>
      <c r="BA266" s="1">
        <v>43861</v>
      </c>
      <c r="BB266">
        <v>4</v>
      </c>
      <c r="BC266">
        <v>4</v>
      </c>
      <c r="BD266">
        <v>0</v>
      </c>
      <c r="BE266">
        <v>28</v>
      </c>
      <c r="BF266">
        <v>1</v>
      </c>
      <c r="BG266">
        <v>0</v>
      </c>
      <c r="BH266">
        <v>28</v>
      </c>
      <c r="BI266" s="1">
        <v>43433</v>
      </c>
      <c r="BJ266">
        <v>5</v>
      </c>
      <c r="BK266">
        <v>3</v>
      </c>
      <c r="BL266">
        <v>2</v>
      </c>
      <c r="BM266">
        <v>149</v>
      </c>
      <c r="BN266">
        <v>1</v>
      </c>
      <c r="BO266">
        <v>0</v>
      </c>
      <c r="BP266">
        <v>149</v>
      </c>
      <c r="BQ266" s="1">
        <v>43013</v>
      </c>
      <c r="BR266">
        <v>3</v>
      </c>
      <c r="BS266">
        <v>3</v>
      </c>
      <c r="BT266">
        <v>0</v>
      </c>
      <c r="BU266">
        <v>32</v>
      </c>
      <c r="BV266">
        <v>1</v>
      </c>
      <c r="BW266">
        <v>0</v>
      </c>
      <c r="BX266">
        <v>32</v>
      </c>
      <c r="BY266">
        <v>69</v>
      </c>
      <c r="CA266" t="s">
        <v>1387</v>
      </c>
      <c r="CB266" t="s">
        <v>1388</v>
      </c>
      <c r="CC266">
        <v>40245</v>
      </c>
      <c r="CD266">
        <v>550</v>
      </c>
      <c r="CE266">
        <v>5022540009</v>
      </c>
      <c r="CF266" t="s">
        <v>100</v>
      </c>
      <c r="CG266" t="s">
        <v>101</v>
      </c>
      <c r="CH266" s="1">
        <v>38252</v>
      </c>
      <c r="CI266" t="s">
        <v>101</v>
      </c>
      <c r="CJ266" t="s">
        <v>102</v>
      </c>
      <c r="CK266" t="s">
        <v>101</v>
      </c>
      <c r="CL266" t="s">
        <v>104</v>
      </c>
      <c r="CM266" t="s">
        <v>1386</v>
      </c>
      <c r="CN266">
        <v>130</v>
      </c>
      <c r="CO266" s="1">
        <v>44621</v>
      </c>
      <c r="CP266" s="1"/>
      <c r="CV266"/>
    </row>
    <row r="267" spans="1:101" x14ac:dyDescent="0.25">
      <c r="A267" t="s">
        <v>260</v>
      </c>
      <c r="B267" s="18" t="s">
        <v>1532</v>
      </c>
      <c r="C267" s="18">
        <v>185238</v>
      </c>
      <c r="D267" t="s">
        <v>748</v>
      </c>
      <c r="E267" t="s">
        <v>750</v>
      </c>
      <c r="F267" t="s">
        <v>751</v>
      </c>
      <c r="G267" t="s">
        <v>1546</v>
      </c>
      <c r="H267">
        <v>83.7</v>
      </c>
      <c r="I267" t="s">
        <v>99</v>
      </c>
      <c r="K267" t="s">
        <v>101</v>
      </c>
      <c r="L267" t="s">
        <v>103</v>
      </c>
      <c r="M267">
        <v>1</v>
      </c>
      <c r="N267">
        <v>1</v>
      </c>
      <c r="O267">
        <v>1</v>
      </c>
      <c r="P267">
        <v>1</v>
      </c>
      <c r="Q267">
        <v>2</v>
      </c>
      <c r="R267">
        <v>1</v>
      </c>
      <c r="S267">
        <v>1</v>
      </c>
      <c r="U267" s="8">
        <v>2.7938399999999999</v>
      </c>
      <c r="V267" s="8">
        <v>0.34906999999999999</v>
      </c>
      <c r="W267">
        <v>59</v>
      </c>
      <c r="X267">
        <v>0.87102000000000002</v>
      </c>
      <c r="Y267">
        <v>1.2200899999999999</v>
      </c>
      <c r="Z267">
        <v>2.3841299999999999</v>
      </c>
      <c r="AA267">
        <v>0.18362000000000001</v>
      </c>
      <c r="AB267">
        <v>3.3500000000000001E-3</v>
      </c>
      <c r="AD267">
        <v>1.5737399999999999</v>
      </c>
      <c r="AE267">
        <v>33.299999999999997</v>
      </c>
      <c r="AG267">
        <v>2</v>
      </c>
      <c r="AJ267">
        <v>2.0773600000000001</v>
      </c>
      <c r="AK267">
        <v>0.80706999999999995</v>
      </c>
      <c r="AL267">
        <v>0.42213000000000001</v>
      </c>
      <c r="AM267">
        <v>3.3065600000000002</v>
      </c>
      <c r="AN267">
        <v>1.5509200000000001</v>
      </c>
      <c r="AO267">
        <v>0.79386000000000001</v>
      </c>
      <c r="AP267">
        <v>0.30969000000000002</v>
      </c>
      <c r="AQ267">
        <v>2.6677200000000001</v>
      </c>
      <c r="AS267">
        <v>1</v>
      </c>
      <c r="AT267">
        <v>4</v>
      </c>
      <c r="AU267">
        <v>7</v>
      </c>
      <c r="AV267">
        <v>5</v>
      </c>
      <c r="AW267" s="4">
        <v>216447.8</v>
      </c>
      <c r="AX267">
        <v>1</v>
      </c>
      <c r="AY267">
        <v>6</v>
      </c>
      <c r="BA267" s="1">
        <v>43658</v>
      </c>
      <c r="BB267">
        <v>5</v>
      </c>
      <c r="BC267">
        <v>5</v>
      </c>
      <c r="BD267">
        <v>0</v>
      </c>
      <c r="BE267">
        <v>28</v>
      </c>
      <c r="BF267">
        <v>1</v>
      </c>
      <c r="BG267">
        <v>0</v>
      </c>
      <c r="BH267">
        <v>28</v>
      </c>
      <c r="BI267" s="1">
        <v>43245</v>
      </c>
      <c r="BJ267">
        <v>11</v>
      </c>
      <c r="BK267">
        <v>2</v>
      </c>
      <c r="BL267">
        <v>9</v>
      </c>
      <c r="BM267">
        <v>286</v>
      </c>
      <c r="BN267">
        <v>1</v>
      </c>
      <c r="BO267">
        <v>0</v>
      </c>
      <c r="BP267">
        <v>286</v>
      </c>
      <c r="BQ267" s="1">
        <v>42873</v>
      </c>
      <c r="BR267">
        <v>0</v>
      </c>
      <c r="BS267">
        <v>0</v>
      </c>
      <c r="BT267">
        <v>0</v>
      </c>
      <c r="BU267">
        <v>0</v>
      </c>
      <c r="BV267">
        <v>0</v>
      </c>
      <c r="BW267">
        <v>0</v>
      </c>
      <c r="BX267">
        <v>0</v>
      </c>
      <c r="BY267">
        <v>109.333</v>
      </c>
      <c r="CA267" t="s">
        <v>748</v>
      </c>
      <c r="CB267" t="s">
        <v>752</v>
      </c>
      <c r="CC267">
        <v>41179</v>
      </c>
      <c r="CD267">
        <v>670</v>
      </c>
      <c r="CE267">
        <v>6067963046</v>
      </c>
      <c r="CF267" t="s">
        <v>100</v>
      </c>
      <c r="CG267" t="s">
        <v>101</v>
      </c>
      <c r="CH267" s="1">
        <v>33262</v>
      </c>
      <c r="CI267" t="s">
        <v>101</v>
      </c>
      <c r="CJ267" t="s">
        <v>102</v>
      </c>
      <c r="CK267" t="s">
        <v>101</v>
      </c>
      <c r="CL267" t="s">
        <v>104</v>
      </c>
      <c r="CM267" t="s">
        <v>749</v>
      </c>
      <c r="CN267">
        <v>94</v>
      </c>
      <c r="CO267" s="1">
        <v>44621</v>
      </c>
      <c r="CP267" s="1"/>
      <c r="CV267"/>
    </row>
    <row r="268" spans="1:101" x14ac:dyDescent="0.25">
      <c r="A268" t="s">
        <v>260</v>
      </c>
      <c r="B268" s="18" t="s">
        <v>1532</v>
      </c>
      <c r="C268" s="18">
        <v>185440</v>
      </c>
      <c r="D268" t="s">
        <v>1349</v>
      </c>
      <c r="E268" t="s">
        <v>1351</v>
      </c>
      <c r="F268" t="s">
        <v>299</v>
      </c>
      <c r="G268" t="s">
        <v>1547</v>
      </c>
      <c r="H268">
        <v>86.2</v>
      </c>
      <c r="I268" t="s">
        <v>141</v>
      </c>
      <c r="K268" t="s">
        <v>101</v>
      </c>
      <c r="L268" t="s">
        <v>106</v>
      </c>
      <c r="M268">
        <v>4</v>
      </c>
      <c r="N268">
        <v>3</v>
      </c>
      <c r="O268">
        <v>3</v>
      </c>
      <c r="P268">
        <v>5</v>
      </c>
      <c r="Q268">
        <v>5</v>
      </c>
      <c r="R268">
        <v>5</v>
      </c>
      <c r="S268">
        <v>3</v>
      </c>
      <c r="U268" s="8">
        <v>3.90367</v>
      </c>
      <c r="V268" s="8">
        <v>0.55271000000000003</v>
      </c>
      <c r="W268">
        <v>41.5</v>
      </c>
      <c r="X268">
        <v>1.0025500000000001</v>
      </c>
      <c r="Y268">
        <v>1.5552600000000001</v>
      </c>
      <c r="Z268">
        <v>3.2448999999999999</v>
      </c>
      <c r="AA268">
        <v>0.40612999999999999</v>
      </c>
      <c r="AB268">
        <v>4.9140000000000003E-2</v>
      </c>
      <c r="AD268">
        <v>2.3484099999999999</v>
      </c>
      <c r="AE268">
        <v>50</v>
      </c>
      <c r="AH268">
        <v>6</v>
      </c>
      <c r="AJ268">
        <v>2.13849</v>
      </c>
      <c r="AK268">
        <v>0.70433000000000001</v>
      </c>
      <c r="AL268">
        <v>0.34849000000000002</v>
      </c>
      <c r="AM268">
        <v>3.1913100000000001</v>
      </c>
      <c r="AN268">
        <v>2.2481900000000001</v>
      </c>
      <c r="AO268">
        <v>1.0470200000000001</v>
      </c>
      <c r="AP268">
        <v>0.59397</v>
      </c>
      <c r="AQ268">
        <v>3.8620700000000001</v>
      </c>
      <c r="AS268">
        <v>0</v>
      </c>
      <c r="AT268">
        <v>0</v>
      </c>
      <c r="AU268">
        <v>3</v>
      </c>
      <c r="AV268">
        <v>1</v>
      </c>
      <c r="AW268" s="4">
        <v>6500</v>
      </c>
      <c r="AX268">
        <v>0</v>
      </c>
      <c r="AY268">
        <v>1</v>
      </c>
      <c r="BA268" s="1">
        <v>44091</v>
      </c>
      <c r="BB268">
        <v>9</v>
      </c>
      <c r="BC268">
        <v>9</v>
      </c>
      <c r="BD268">
        <v>0</v>
      </c>
      <c r="BE268">
        <v>40</v>
      </c>
      <c r="BF268">
        <v>1</v>
      </c>
      <c r="BG268">
        <v>0</v>
      </c>
      <c r="BH268">
        <v>40</v>
      </c>
      <c r="BI268" s="1">
        <v>43488</v>
      </c>
      <c r="BJ268">
        <v>5</v>
      </c>
      <c r="BK268">
        <v>5</v>
      </c>
      <c r="BL268">
        <v>0</v>
      </c>
      <c r="BM268">
        <v>36</v>
      </c>
      <c r="BN268">
        <v>1</v>
      </c>
      <c r="BO268">
        <v>0</v>
      </c>
      <c r="BP268">
        <v>36</v>
      </c>
      <c r="BQ268" s="1">
        <v>43111</v>
      </c>
      <c r="BR268">
        <v>0</v>
      </c>
      <c r="BS268">
        <v>0</v>
      </c>
      <c r="BT268">
        <v>0</v>
      </c>
      <c r="BU268">
        <v>0</v>
      </c>
      <c r="BV268">
        <v>0</v>
      </c>
      <c r="BW268">
        <v>0</v>
      </c>
      <c r="BX268">
        <v>0</v>
      </c>
      <c r="BY268">
        <v>32</v>
      </c>
      <c r="CA268" t="s">
        <v>1352</v>
      </c>
      <c r="CB268" t="s">
        <v>1353</v>
      </c>
      <c r="CC268">
        <v>41018</v>
      </c>
      <c r="CD268">
        <v>580</v>
      </c>
      <c r="CE268">
        <v>8597279330</v>
      </c>
      <c r="CF268" t="s">
        <v>100</v>
      </c>
      <c r="CG268" t="s">
        <v>101</v>
      </c>
      <c r="CH268" s="1">
        <v>36438</v>
      </c>
      <c r="CI268" t="s">
        <v>101</v>
      </c>
      <c r="CJ268" t="s">
        <v>101</v>
      </c>
      <c r="CK268" t="s">
        <v>101</v>
      </c>
      <c r="CL268" t="s">
        <v>104</v>
      </c>
      <c r="CM268" t="s">
        <v>1350</v>
      </c>
      <c r="CN268">
        <v>100</v>
      </c>
      <c r="CO268" s="1">
        <v>44621</v>
      </c>
      <c r="CP268" s="1"/>
      <c r="CV268"/>
    </row>
    <row r="269" spans="1:101" x14ac:dyDescent="0.25">
      <c r="A269" t="s">
        <v>260</v>
      </c>
      <c r="B269" s="18" t="s">
        <v>1532</v>
      </c>
      <c r="C269" s="18">
        <v>185447</v>
      </c>
      <c r="D269" t="s">
        <v>1373</v>
      </c>
      <c r="E269" t="s">
        <v>1351</v>
      </c>
      <c r="F269" t="s">
        <v>299</v>
      </c>
      <c r="G269" t="s">
        <v>1546</v>
      </c>
      <c r="H269">
        <v>115.7</v>
      </c>
      <c r="I269" t="s">
        <v>99</v>
      </c>
      <c r="K269" t="s">
        <v>101</v>
      </c>
      <c r="L269" t="s">
        <v>106</v>
      </c>
      <c r="M269">
        <v>3</v>
      </c>
      <c r="N269">
        <v>3</v>
      </c>
      <c r="O269">
        <v>3</v>
      </c>
      <c r="P269">
        <v>4</v>
      </c>
      <c r="Q269">
        <v>3</v>
      </c>
      <c r="R269">
        <v>4</v>
      </c>
      <c r="S269">
        <v>3</v>
      </c>
      <c r="U269" s="8">
        <v>3.29291</v>
      </c>
      <c r="V269" s="8">
        <v>0.56415999999999999</v>
      </c>
      <c r="W269">
        <v>51.7</v>
      </c>
      <c r="X269">
        <v>0.98248000000000002</v>
      </c>
      <c r="Y269">
        <v>1.54664</v>
      </c>
      <c r="Z269">
        <v>2.7582100000000001</v>
      </c>
      <c r="AA269">
        <v>0.38521</v>
      </c>
      <c r="AB269">
        <v>0.18290000000000001</v>
      </c>
      <c r="AD269">
        <v>1.74627</v>
      </c>
      <c r="AE269">
        <v>41.2</v>
      </c>
      <c r="AG269">
        <v>1</v>
      </c>
      <c r="AJ269">
        <v>2.1054900000000001</v>
      </c>
      <c r="AK269">
        <v>0.76561999999999997</v>
      </c>
      <c r="AL269">
        <v>0.36680000000000001</v>
      </c>
      <c r="AM269">
        <v>3.2379099999999998</v>
      </c>
      <c r="AN269">
        <v>1.6979500000000001</v>
      </c>
      <c r="AO269">
        <v>0.94391999999999998</v>
      </c>
      <c r="AP269">
        <v>0.57601000000000002</v>
      </c>
      <c r="AQ269">
        <v>3.2109299999999998</v>
      </c>
      <c r="AS269">
        <v>1</v>
      </c>
      <c r="AT269">
        <v>1</v>
      </c>
      <c r="AU269">
        <v>4</v>
      </c>
      <c r="AV269">
        <v>0</v>
      </c>
      <c r="AW269" s="4">
        <v>0</v>
      </c>
      <c r="AX269">
        <v>0</v>
      </c>
      <c r="AY269">
        <v>0</v>
      </c>
      <c r="BA269" s="1">
        <v>43692</v>
      </c>
      <c r="BB269">
        <v>9</v>
      </c>
      <c r="BC269">
        <v>6</v>
      </c>
      <c r="BD269">
        <v>3</v>
      </c>
      <c r="BE269">
        <v>44</v>
      </c>
      <c r="BF269">
        <v>1</v>
      </c>
      <c r="BG269">
        <v>0</v>
      </c>
      <c r="BH269">
        <v>44</v>
      </c>
      <c r="BI269" s="1">
        <v>43300</v>
      </c>
      <c r="BJ269">
        <v>2</v>
      </c>
      <c r="BK269">
        <v>1</v>
      </c>
      <c r="BL269">
        <v>1</v>
      </c>
      <c r="BM269">
        <v>12</v>
      </c>
      <c r="BN269">
        <v>1</v>
      </c>
      <c r="BO269">
        <v>0</v>
      </c>
      <c r="BP269">
        <v>12</v>
      </c>
      <c r="BQ269" s="1">
        <v>42901</v>
      </c>
      <c r="BR269">
        <v>0</v>
      </c>
      <c r="BS269">
        <v>0</v>
      </c>
      <c r="BT269">
        <v>0</v>
      </c>
      <c r="BU269">
        <v>0</v>
      </c>
      <c r="BV269">
        <v>0</v>
      </c>
      <c r="BW269">
        <v>0</v>
      </c>
      <c r="BX269">
        <v>0</v>
      </c>
      <c r="BY269">
        <v>26</v>
      </c>
      <c r="CA269" t="s">
        <v>1375</v>
      </c>
      <c r="CB269" t="s">
        <v>1376</v>
      </c>
      <c r="CC269">
        <v>41018</v>
      </c>
      <c r="CD269">
        <v>580</v>
      </c>
      <c r="CE269">
        <v>8597276700</v>
      </c>
      <c r="CF269" t="s">
        <v>100</v>
      </c>
      <c r="CG269" t="s">
        <v>101</v>
      </c>
      <c r="CH269" s="1">
        <v>36833</v>
      </c>
      <c r="CI269" t="s">
        <v>101</v>
      </c>
      <c r="CJ269" t="s">
        <v>102</v>
      </c>
      <c r="CK269" t="s">
        <v>101</v>
      </c>
      <c r="CL269" t="s">
        <v>104</v>
      </c>
      <c r="CM269" t="s">
        <v>1374</v>
      </c>
      <c r="CN269">
        <v>140</v>
      </c>
      <c r="CO269" s="1">
        <v>44621</v>
      </c>
      <c r="CP269" s="1"/>
      <c r="CV269"/>
    </row>
    <row r="270" spans="1:101" x14ac:dyDescent="0.25">
      <c r="A270" t="s">
        <v>260</v>
      </c>
      <c r="B270" s="18" t="s">
        <v>1532</v>
      </c>
      <c r="C270" s="18">
        <v>185436</v>
      </c>
      <c r="D270" t="s">
        <v>1336</v>
      </c>
      <c r="E270" t="s">
        <v>360</v>
      </c>
      <c r="F270" t="s">
        <v>235</v>
      </c>
      <c r="G270" t="s">
        <v>1546</v>
      </c>
      <c r="H270">
        <v>37.200000000000003</v>
      </c>
      <c r="I270" t="s">
        <v>99</v>
      </c>
      <c r="K270" t="s">
        <v>101</v>
      </c>
      <c r="L270" t="s">
        <v>106</v>
      </c>
      <c r="M270">
        <v>4</v>
      </c>
      <c r="N270">
        <v>4</v>
      </c>
      <c r="O270">
        <v>3</v>
      </c>
      <c r="P270">
        <v>2</v>
      </c>
      <c r="Q270">
        <v>2</v>
      </c>
      <c r="S270">
        <v>4</v>
      </c>
      <c r="U270" s="8">
        <v>5.3627700000000003</v>
      </c>
      <c r="V270" s="8">
        <v>0.80073000000000005</v>
      </c>
      <c r="W270">
        <v>27.5</v>
      </c>
      <c r="X270">
        <v>0.68145999999999995</v>
      </c>
      <c r="Y270">
        <v>1.4821899999999999</v>
      </c>
      <c r="Z270">
        <v>5.0571599999999997</v>
      </c>
      <c r="AA270">
        <v>0.65808</v>
      </c>
      <c r="AB270">
        <v>5.2170000000000001E-2</v>
      </c>
      <c r="AD270">
        <v>3.8805800000000001</v>
      </c>
      <c r="AE270">
        <v>33.299999999999997</v>
      </c>
      <c r="AG270">
        <v>1</v>
      </c>
      <c r="AJ270">
        <v>2.04243</v>
      </c>
      <c r="AK270">
        <v>0.66020000000000001</v>
      </c>
      <c r="AL270">
        <v>0.31568000000000002</v>
      </c>
      <c r="AM270">
        <v>3.0183</v>
      </c>
      <c r="AN270">
        <v>3.8896999999999999</v>
      </c>
      <c r="AO270">
        <v>0.75926000000000005</v>
      </c>
      <c r="AP270">
        <v>0.94993000000000005</v>
      </c>
      <c r="AQ270">
        <v>5.6097299999999999</v>
      </c>
      <c r="AS270">
        <v>0</v>
      </c>
      <c r="AT270">
        <v>0</v>
      </c>
      <c r="AU270">
        <v>0</v>
      </c>
      <c r="AV270">
        <v>0</v>
      </c>
      <c r="AW270" s="4">
        <v>0</v>
      </c>
      <c r="AX270">
        <v>0</v>
      </c>
      <c r="AY270">
        <v>0</v>
      </c>
      <c r="BA270" s="1">
        <v>43810</v>
      </c>
      <c r="BB270">
        <v>4</v>
      </c>
      <c r="BC270">
        <v>4</v>
      </c>
      <c r="BD270">
        <v>0</v>
      </c>
      <c r="BE270">
        <v>28</v>
      </c>
      <c r="BF270">
        <v>1</v>
      </c>
      <c r="BG270">
        <v>0</v>
      </c>
      <c r="BH270">
        <v>28</v>
      </c>
      <c r="BI270" s="1">
        <v>43356</v>
      </c>
      <c r="BJ270">
        <v>9</v>
      </c>
      <c r="BK270">
        <v>9</v>
      </c>
      <c r="BL270">
        <v>0</v>
      </c>
      <c r="BM270">
        <v>52</v>
      </c>
      <c r="BN270">
        <v>1</v>
      </c>
      <c r="BO270">
        <v>0</v>
      </c>
      <c r="BP270">
        <v>52</v>
      </c>
      <c r="BQ270" s="1">
        <v>42929</v>
      </c>
      <c r="BR270">
        <v>0</v>
      </c>
      <c r="BS270">
        <v>0</v>
      </c>
      <c r="BT270">
        <v>0</v>
      </c>
      <c r="BU270">
        <v>0</v>
      </c>
      <c r="BV270">
        <v>0</v>
      </c>
      <c r="BW270">
        <v>0</v>
      </c>
      <c r="BX270">
        <v>0</v>
      </c>
      <c r="BY270">
        <v>31.332999999999998</v>
      </c>
      <c r="CA270" t="s">
        <v>1338</v>
      </c>
      <c r="CB270" t="s">
        <v>1339</v>
      </c>
      <c r="CC270">
        <v>42303</v>
      </c>
      <c r="CD270">
        <v>290</v>
      </c>
      <c r="CE270">
        <v>2706852374</v>
      </c>
      <c r="CF270" t="s">
        <v>100</v>
      </c>
      <c r="CG270" t="s">
        <v>101</v>
      </c>
      <c r="CH270" s="1">
        <v>35592</v>
      </c>
      <c r="CI270" t="s">
        <v>101</v>
      </c>
      <c r="CJ270" t="s">
        <v>102</v>
      </c>
      <c r="CK270" t="s">
        <v>101</v>
      </c>
      <c r="CL270" t="s">
        <v>104</v>
      </c>
      <c r="CM270" t="s">
        <v>1337</v>
      </c>
      <c r="CN270">
        <v>44</v>
      </c>
      <c r="CO270" s="1">
        <v>44621</v>
      </c>
      <c r="CP270" s="1"/>
      <c r="CV270"/>
      <c r="CW270">
        <v>2</v>
      </c>
    </row>
    <row r="271" spans="1:101" x14ac:dyDescent="0.25">
      <c r="A271" t="s">
        <v>260</v>
      </c>
      <c r="B271" s="18" t="s">
        <v>1532</v>
      </c>
      <c r="C271" s="18">
        <v>185136</v>
      </c>
      <c r="D271" t="s">
        <v>447</v>
      </c>
      <c r="E271" t="s">
        <v>179</v>
      </c>
      <c r="F271" t="s">
        <v>107</v>
      </c>
      <c r="G271" t="s">
        <v>1547</v>
      </c>
      <c r="H271">
        <v>56.9</v>
      </c>
      <c r="I271" t="s">
        <v>141</v>
      </c>
      <c r="K271" t="s">
        <v>101</v>
      </c>
      <c r="L271" t="s">
        <v>106</v>
      </c>
      <c r="M271">
        <v>5</v>
      </c>
      <c r="N271">
        <v>4</v>
      </c>
      <c r="O271">
        <v>5</v>
      </c>
      <c r="P271">
        <v>3</v>
      </c>
      <c r="Q271">
        <v>3</v>
      </c>
      <c r="R271">
        <v>3</v>
      </c>
      <c r="S271">
        <v>4</v>
      </c>
      <c r="U271" s="8">
        <v>3.8019799999999999</v>
      </c>
      <c r="V271" s="8">
        <v>0.78752999999999995</v>
      </c>
      <c r="W271">
        <v>25</v>
      </c>
      <c r="X271">
        <v>0.56618999999999997</v>
      </c>
      <c r="Y271">
        <v>1.35372</v>
      </c>
      <c r="Z271">
        <v>3.2827700000000002</v>
      </c>
      <c r="AA271">
        <v>0.33685999999999999</v>
      </c>
      <c r="AB271">
        <v>5.3940000000000002E-2</v>
      </c>
      <c r="AD271">
        <v>2.4482699999999999</v>
      </c>
      <c r="AE271">
        <v>0</v>
      </c>
      <c r="AG271">
        <v>0</v>
      </c>
      <c r="AJ271">
        <v>2.05783</v>
      </c>
      <c r="AK271">
        <v>0.68174999999999997</v>
      </c>
      <c r="AL271">
        <v>0.33267000000000002</v>
      </c>
      <c r="AM271">
        <v>3.0722499999999999</v>
      </c>
      <c r="AN271">
        <v>2.4356499999999999</v>
      </c>
      <c r="AO271">
        <v>0.61089000000000004</v>
      </c>
      <c r="AP271">
        <v>0.88656000000000001</v>
      </c>
      <c r="AQ271">
        <v>3.9072300000000002</v>
      </c>
      <c r="AS271">
        <v>0</v>
      </c>
      <c r="AT271">
        <v>1</v>
      </c>
      <c r="AU271">
        <v>0</v>
      </c>
      <c r="AV271">
        <v>2</v>
      </c>
      <c r="AW271" s="4">
        <v>1625</v>
      </c>
      <c r="AX271">
        <v>0</v>
      </c>
      <c r="AY271">
        <v>2</v>
      </c>
      <c r="BA271" s="1">
        <v>43644</v>
      </c>
      <c r="BB271">
        <v>0</v>
      </c>
      <c r="BC271">
        <v>0</v>
      </c>
      <c r="BD271">
        <v>0</v>
      </c>
      <c r="BE271">
        <v>0</v>
      </c>
      <c r="BF271">
        <v>0</v>
      </c>
      <c r="BG271">
        <v>0</v>
      </c>
      <c r="BH271">
        <v>0</v>
      </c>
      <c r="BI271" s="1">
        <v>43222</v>
      </c>
      <c r="BJ271">
        <v>3</v>
      </c>
      <c r="BK271">
        <v>3</v>
      </c>
      <c r="BL271">
        <v>0</v>
      </c>
      <c r="BM271">
        <v>12</v>
      </c>
      <c r="BN271">
        <v>1</v>
      </c>
      <c r="BO271">
        <v>0</v>
      </c>
      <c r="BP271">
        <v>12</v>
      </c>
      <c r="BQ271" s="1">
        <v>42824</v>
      </c>
      <c r="BR271">
        <v>4</v>
      </c>
      <c r="BS271">
        <v>3</v>
      </c>
      <c r="BT271">
        <v>1</v>
      </c>
      <c r="BU271">
        <v>24</v>
      </c>
      <c r="BV271">
        <v>1</v>
      </c>
      <c r="BW271">
        <v>0</v>
      </c>
      <c r="BX271">
        <v>24</v>
      </c>
      <c r="BY271">
        <v>8</v>
      </c>
      <c r="CA271" t="s">
        <v>449</v>
      </c>
      <c r="CB271" t="s">
        <v>450</v>
      </c>
      <c r="CC271">
        <v>40219</v>
      </c>
      <c r="CD271">
        <v>550</v>
      </c>
      <c r="CE271">
        <v>5029693277</v>
      </c>
      <c r="CF271" t="s">
        <v>100</v>
      </c>
      <c r="CG271" t="s">
        <v>101</v>
      </c>
      <c r="CH271" s="1">
        <v>27869</v>
      </c>
      <c r="CI271" t="s">
        <v>102</v>
      </c>
      <c r="CJ271" t="s">
        <v>102</v>
      </c>
      <c r="CK271" t="s">
        <v>101</v>
      </c>
      <c r="CL271" t="s">
        <v>104</v>
      </c>
      <c r="CM271" t="s">
        <v>448</v>
      </c>
      <c r="CN271">
        <v>68</v>
      </c>
      <c r="CO271" s="1">
        <v>44621</v>
      </c>
      <c r="CP271" s="1"/>
      <c r="CV271"/>
    </row>
    <row r="272" spans="1:101" x14ac:dyDescent="0.25">
      <c r="A272" t="s">
        <v>260</v>
      </c>
      <c r="B272" s="18" t="s">
        <v>1532</v>
      </c>
      <c r="C272" s="18">
        <v>185274</v>
      </c>
      <c r="D272" t="s">
        <v>889</v>
      </c>
      <c r="E272" t="s">
        <v>251</v>
      </c>
      <c r="F272" t="s">
        <v>115</v>
      </c>
      <c r="G272" t="s">
        <v>1546</v>
      </c>
      <c r="H272">
        <v>42.7</v>
      </c>
      <c r="I272" t="s">
        <v>109</v>
      </c>
      <c r="K272" t="s">
        <v>101</v>
      </c>
      <c r="L272" t="s">
        <v>106</v>
      </c>
      <c r="M272">
        <v>3</v>
      </c>
      <c r="N272">
        <v>2</v>
      </c>
      <c r="O272">
        <v>3</v>
      </c>
      <c r="P272">
        <v>3</v>
      </c>
      <c r="Q272">
        <v>3</v>
      </c>
      <c r="R272">
        <v>2</v>
      </c>
      <c r="S272">
        <v>2</v>
      </c>
      <c r="U272" s="8">
        <v>2.9877500000000001</v>
      </c>
      <c r="V272" s="8">
        <v>0.58994000000000002</v>
      </c>
      <c r="W272">
        <v>52.5</v>
      </c>
      <c r="X272">
        <v>0.61751999999999996</v>
      </c>
      <c r="Y272">
        <v>1.2074499999999999</v>
      </c>
      <c r="Z272">
        <v>2.4702299999999999</v>
      </c>
      <c r="AA272">
        <v>0.28471999999999997</v>
      </c>
      <c r="AB272">
        <v>6.8799999999999998E-3</v>
      </c>
      <c r="AD272">
        <v>1.7802899999999999</v>
      </c>
      <c r="AE272">
        <v>50</v>
      </c>
      <c r="AG272">
        <v>1</v>
      </c>
      <c r="AJ272">
        <v>2.1558899999999999</v>
      </c>
      <c r="AK272">
        <v>0.86482999999999999</v>
      </c>
      <c r="AL272">
        <v>0.48059000000000002</v>
      </c>
      <c r="AM272">
        <v>3.5013100000000001</v>
      </c>
      <c r="AN272">
        <v>1.6905600000000001</v>
      </c>
      <c r="AO272">
        <v>0.52522000000000002</v>
      </c>
      <c r="AP272">
        <v>0.45971000000000001</v>
      </c>
      <c r="AQ272">
        <v>2.6941899999999999</v>
      </c>
      <c r="AS272">
        <v>1</v>
      </c>
      <c r="AT272">
        <v>0</v>
      </c>
      <c r="AU272">
        <v>0</v>
      </c>
      <c r="AV272">
        <v>2</v>
      </c>
      <c r="AW272" s="4">
        <v>14074.8</v>
      </c>
      <c r="AX272">
        <v>0</v>
      </c>
      <c r="AY272">
        <v>2</v>
      </c>
      <c r="BA272" s="1">
        <v>43860</v>
      </c>
      <c r="BB272">
        <v>2</v>
      </c>
      <c r="BC272">
        <v>2</v>
      </c>
      <c r="BD272">
        <v>0</v>
      </c>
      <c r="BE272">
        <v>8</v>
      </c>
      <c r="BF272">
        <v>1</v>
      </c>
      <c r="BG272">
        <v>0</v>
      </c>
      <c r="BH272">
        <v>8</v>
      </c>
      <c r="BI272" s="1">
        <v>43474</v>
      </c>
      <c r="BJ272">
        <v>6</v>
      </c>
      <c r="BK272">
        <v>6</v>
      </c>
      <c r="BL272">
        <v>0</v>
      </c>
      <c r="BM272">
        <v>32</v>
      </c>
      <c r="BN272">
        <v>1</v>
      </c>
      <c r="BO272">
        <v>0</v>
      </c>
      <c r="BP272">
        <v>32</v>
      </c>
      <c r="BQ272" s="1">
        <v>43034</v>
      </c>
      <c r="BR272">
        <v>8</v>
      </c>
      <c r="BS272">
        <v>6</v>
      </c>
      <c r="BT272">
        <v>2</v>
      </c>
      <c r="BU272">
        <v>64</v>
      </c>
      <c r="BV272">
        <v>1</v>
      </c>
      <c r="BW272">
        <v>0</v>
      </c>
      <c r="BX272">
        <v>64</v>
      </c>
      <c r="BY272">
        <v>25.332999999999998</v>
      </c>
      <c r="CA272" t="s">
        <v>891</v>
      </c>
      <c r="CB272" t="s">
        <v>892</v>
      </c>
      <c r="CC272">
        <v>41472</v>
      </c>
      <c r="CD272">
        <v>861</v>
      </c>
      <c r="CE272">
        <v>6067433846</v>
      </c>
      <c r="CF272" t="s">
        <v>100</v>
      </c>
      <c r="CG272" t="s">
        <v>101</v>
      </c>
      <c r="CH272" s="1">
        <v>33406</v>
      </c>
      <c r="CI272" t="s">
        <v>101</v>
      </c>
      <c r="CJ272" t="s">
        <v>102</v>
      </c>
      <c r="CK272" t="s">
        <v>101</v>
      </c>
      <c r="CL272" t="s">
        <v>104</v>
      </c>
      <c r="CM272" t="s">
        <v>890</v>
      </c>
      <c r="CN272">
        <v>48</v>
      </c>
      <c r="CO272" s="1">
        <v>44621</v>
      </c>
      <c r="CP272" s="1"/>
      <c r="CV272"/>
    </row>
    <row r="273" spans="1:101" x14ac:dyDescent="0.25">
      <c r="A273" t="s">
        <v>260</v>
      </c>
      <c r="B273" s="18" t="s">
        <v>1532</v>
      </c>
      <c r="C273" s="18">
        <v>185228</v>
      </c>
      <c r="D273" t="s">
        <v>721</v>
      </c>
      <c r="E273" t="s">
        <v>355</v>
      </c>
      <c r="F273" t="s">
        <v>210</v>
      </c>
      <c r="G273" t="s">
        <v>1548</v>
      </c>
      <c r="H273">
        <v>71.7</v>
      </c>
      <c r="I273" t="s">
        <v>150</v>
      </c>
      <c r="K273" t="s">
        <v>101</v>
      </c>
      <c r="L273" t="s">
        <v>106</v>
      </c>
      <c r="M273">
        <v>5</v>
      </c>
      <c r="N273">
        <v>5</v>
      </c>
      <c r="O273">
        <v>3</v>
      </c>
      <c r="P273">
        <v>5</v>
      </c>
      <c r="Q273">
        <v>5</v>
      </c>
      <c r="S273">
        <v>5</v>
      </c>
      <c r="U273" s="8">
        <v>6.3599100000000002</v>
      </c>
      <c r="V273" s="8">
        <v>1.02267</v>
      </c>
      <c r="W273">
        <v>43.1</v>
      </c>
      <c r="X273">
        <v>0.82938999999999996</v>
      </c>
      <c r="Y273">
        <v>1.85206</v>
      </c>
      <c r="Z273">
        <v>5.5970700000000004</v>
      </c>
      <c r="AA273">
        <v>0.75900000000000001</v>
      </c>
      <c r="AB273">
        <v>0</v>
      </c>
      <c r="AD273">
        <v>4.5078500000000004</v>
      </c>
      <c r="AE273">
        <v>45.5</v>
      </c>
      <c r="AG273">
        <v>0</v>
      </c>
      <c r="AJ273">
        <v>1.99244</v>
      </c>
      <c r="AK273">
        <v>0.58143999999999996</v>
      </c>
      <c r="AL273">
        <v>0.26929999999999998</v>
      </c>
      <c r="AM273">
        <v>2.8431799999999998</v>
      </c>
      <c r="AN273">
        <v>4.6318000000000001</v>
      </c>
      <c r="AO273">
        <v>1.04925</v>
      </c>
      <c r="AP273">
        <v>1.4221900000000001</v>
      </c>
      <c r="AQ273">
        <v>7.06257</v>
      </c>
      <c r="AS273">
        <v>0</v>
      </c>
      <c r="AT273">
        <v>0</v>
      </c>
      <c r="AU273">
        <v>0</v>
      </c>
      <c r="AV273">
        <v>4</v>
      </c>
      <c r="AW273" s="4">
        <v>4562.6099999999997</v>
      </c>
      <c r="AX273">
        <v>0</v>
      </c>
      <c r="AY273">
        <v>4</v>
      </c>
      <c r="BA273" s="1">
        <v>43790</v>
      </c>
      <c r="BB273">
        <v>7</v>
      </c>
      <c r="BC273">
        <v>7</v>
      </c>
      <c r="BD273">
        <v>0</v>
      </c>
      <c r="BE273">
        <v>40</v>
      </c>
      <c r="BF273">
        <v>1</v>
      </c>
      <c r="BG273">
        <v>0</v>
      </c>
      <c r="BH273">
        <v>40</v>
      </c>
      <c r="BI273" s="1">
        <v>43342</v>
      </c>
      <c r="BJ273">
        <v>2</v>
      </c>
      <c r="BK273">
        <v>2</v>
      </c>
      <c r="BL273">
        <v>0</v>
      </c>
      <c r="BM273">
        <v>8</v>
      </c>
      <c r="BN273">
        <v>1</v>
      </c>
      <c r="BO273">
        <v>0</v>
      </c>
      <c r="BP273">
        <v>8</v>
      </c>
      <c r="BQ273" s="1">
        <v>42908</v>
      </c>
      <c r="BR273">
        <v>2</v>
      </c>
      <c r="BS273">
        <v>2</v>
      </c>
      <c r="BT273">
        <v>0</v>
      </c>
      <c r="BU273">
        <v>8</v>
      </c>
      <c r="BV273">
        <v>1</v>
      </c>
      <c r="BW273">
        <v>0</v>
      </c>
      <c r="BX273">
        <v>8</v>
      </c>
      <c r="BY273">
        <v>24</v>
      </c>
      <c r="CA273" t="s">
        <v>723</v>
      </c>
      <c r="CB273" t="s">
        <v>724</v>
      </c>
      <c r="CC273">
        <v>42240</v>
      </c>
      <c r="CD273">
        <v>230</v>
      </c>
      <c r="CE273">
        <v>2708896025</v>
      </c>
      <c r="CF273" t="s">
        <v>100</v>
      </c>
      <c r="CG273" t="s">
        <v>101</v>
      </c>
      <c r="CH273" s="1">
        <v>33241</v>
      </c>
      <c r="CI273" t="s">
        <v>101</v>
      </c>
      <c r="CJ273" t="s">
        <v>102</v>
      </c>
      <c r="CK273" t="s">
        <v>101</v>
      </c>
      <c r="CL273" t="s">
        <v>104</v>
      </c>
      <c r="CM273" t="s">
        <v>722</v>
      </c>
      <c r="CN273">
        <v>144</v>
      </c>
      <c r="CO273" s="1">
        <v>44621</v>
      </c>
      <c r="CP273" s="1"/>
      <c r="CV273"/>
      <c r="CW273">
        <v>2</v>
      </c>
    </row>
    <row r="274" spans="1:101" x14ac:dyDescent="0.25">
      <c r="A274" t="s">
        <v>260</v>
      </c>
      <c r="B274" s="18" t="s">
        <v>1532</v>
      </c>
      <c r="C274" s="18">
        <v>185137</v>
      </c>
      <c r="D274" t="s">
        <v>451</v>
      </c>
      <c r="E274" t="s">
        <v>179</v>
      </c>
      <c r="F274" t="s">
        <v>107</v>
      </c>
      <c r="G274" t="s">
        <v>1547</v>
      </c>
      <c r="H274">
        <v>73.900000000000006</v>
      </c>
      <c r="I274" t="s">
        <v>141</v>
      </c>
      <c r="K274" t="s">
        <v>101</v>
      </c>
      <c r="L274" t="s">
        <v>106</v>
      </c>
      <c r="M274">
        <v>2</v>
      </c>
      <c r="N274">
        <v>4</v>
      </c>
      <c r="O274">
        <v>1</v>
      </c>
      <c r="P274">
        <v>2</v>
      </c>
      <c r="Q274">
        <v>1</v>
      </c>
      <c r="R274">
        <v>3</v>
      </c>
      <c r="S274">
        <v>3</v>
      </c>
      <c r="U274" s="8">
        <v>4.20153</v>
      </c>
      <c r="V274" s="8">
        <v>0.56955</v>
      </c>
      <c r="X274">
        <v>0.96945000000000003</v>
      </c>
      <c r="Y274">
        <v>1.5389999999999999</v>
      </c>
      <c r="Z274">
        <v>3.6714799999999999</v>
      </c>
      <c r="AA274">
        <v>0.36699999999999999</v>
      </c>
      <c r="AB274">
        <v>2.4709999999999999E-2</v>
      </c>
      <c r="AC274">
        <v>6</v>
      </c>
      <c r="AD274">
        <v>2.6625299999999998</v>
      </c>
      <c r="AF274">
        <v>6</v>
      </c>
      <c r="AH274">
        <v>6</v>
      </c>
      <c r="AJ274">
        <v>1.85023</v>
      </c>
      <c r="AK274">
        <v>0.74414999999999998</v>
      </c>
      <c r="AL274">
        <v>0.39459</v>
      </c>
      <c r="AM274">
        <v>2.9889700000000001</v>
      </c>
      <c r="AN274">
        <v>2.9460099999999998</v>
      </c>
      <c r="AO274">
        <v>0.95828000000000002</v>
      </c>
      <c r="AP274">
        <v>0.54056000000000004</v>
      </c>
      <c r="AQ274">
        <v>4.4381500000000003</v>
      </c>
      <c r="AS274">
        <v>2</v>
      </c>
      <c r="AT274">
        <v>3</v>
      </c>
      <c r="AU274">
        <v>0</v>
      </c>
      <c r="AV274">
        <v>4</v>
      </c>
      <c r="AW274" s="4">
        <v>923542</v>
      </c>
      <c r="AX274">
        <v>0</v>
      </c>
      <c r="AY274">
        <v>4</v>
      </c>
      <c r="BA274" s="1">
        <v>43890</v>
      </c>
      <c r="BB274">
        <v>13</v>
      </c>
      <c r="BC274">
        <v>13</v>
      </c>
      <c r="BD274">
        <v>1</v>
      </c>
      <c r="BE274">
        <v>124</v>
      </c>
      <c r="BF274">
        <v>1</v>
      </c>
      <c r="BG274">
        <v>0</v>
      </c>
      <c r="BH274">
        <v>124</v>
      </c>
      <c r="BI274" s="1">
        <v>43476</v>
      </c>
      <c r="BJ274">
        <v>17</v>
      </c>
      <c r="BK274">
        <v>17</v>
      </c>
      <c r="BL274">
        <v>0</v>
      </c>
      <c r="BM274">
        <v>92</v>
      </c>
      <c r="BN274">
        <v>1</v>
      </c>
      <c r="BO274">
        <v>0</v>
      </c>
      <c r="BP274">
        <v>92</v>
      </c>
      <c r="BQ274" s="1">
        <v>43055</v>
      </c>
      <c r="BR274">
        <v>11</v>
      </c>
      <c r="BS274">
        <v>4</v>
      </c>
      <c r="BT274">
        <v>7</v>
      </c>
      <c r="BU274">
        <v>44</v>
      </c>
      <c r="BV274">
        <v>1</v>
      </c>
      <c r="BW274">
        <v>0</v>
      </c>
      <c r="BX274">
        <v>44</v>
      </c>
      <c r="BY274">
        <v>100</v>
      </c>
      <c r="CA274" t="s">
        <v>453</v>
      </c>
      <c r="CB274" t="s">
        <v>454</v>
      </c>
      <c r="CC274">
        <v>40218</v>
      </c>
      <c r="CD274">
        <v>550</v>
      </c>
      <c r="CE274">
        <v>5024999383</v>
      </c>
      <c r="CF274" t="s">
        <v>100</v>
      </c>
      <c r="CG274" t="s">
        <v>101</v>
      </c>
      <c r="CH274" s="1">
        <v>27717</v>
      </c>
      <c r="CI274" t="s">
        <v>101</v>
      </c>
      <c r="CJ274" t="s">
        <v>101</v>
      </c>
      <c r="CK274" t="s">
        <v>101</v>
      </c>
      <c r="CL274" t="s">
        <v>104</v>
      </c>
      <c r="CM274" t="s">
        <v>452</v>
      </c>
      <c r="CN274">
        <v>112</v>
      </c>
      <c r="CO274" s="1">
        <v>44621</v>
      </c>
      <c r="CP274" s="1"/>
      <c r="CV274"/>
    </row>
    <row r="275" spans="1:101" x14ac:dyDescent="0.25">
      <c r="A275" t="s">
        <v>260</v>
      </c>
      <c r="B275" s="18" t="s">
        <v>1532</v>
      </c>
      <c r="C275" s="18">
        <v>185466</v>
      </c>
      <c r="D275" t="s">
        <v>1415</v>
      </c>
      <c r="E275" t="s">
        <v>179</v>
      </c>
      <c r="F275" t="s">
        <v>107</v>
      </c>
      <c r="G275" t="s">
        <v>1546</v>
      </c>
      <c r="H275">
        <v>38.799999999999997</v>
      </c>
      <c r="I275" t="s">
        <v>99</v>
      </c>
      <c r="K275" t="s">
        <v>101</v>
      </c>
      <c r="L275" t="s">
        <v>106</v>
      </c>
      <c r="M275">
        <v>5</v>
      </c>
      <c r="N275">
        <v>4</v>
      </c>
      <c r="O275">
        <v>5</v>
      </c>
      <c r="P275">
        <v>5</v>
      </c>
      <c r="Q275">
        <v>5</v>
      </c>
      <c r="R275">
        <v>5</v>
      </c>
      <c r="S275">
        <v>4</v>
      </c>
      <c r="U275" s="8">
        <v>4.1630500000000001</v>
      </c>
      <c r="V275" s="8">
        <v>0.96808000000000005</v>
      </c>
      <c r="W275">
        <v>41.5</v>
      </c>
      <c r="X275">
        <v>1.4474400000000001</v>
      </c>
      <c r="Y275">
        <v>2.4155199999999999</v>
      </c>
      <c r="Z275">
        <v>3.9466899999999998</v>
      </c>
      <c r="AA275">
        <v>0.81545999999999996</v>
      </c>
      <c r="AB275">
        <v>9.8769999999999997E-2</v>
      </c>
      <c r="AD275">
        <v>1.7475400000000001</v>
      </c>
      <c r="AE275">
        <v>0</v>
      </c>
      <c r="AG275">
        <v>7</v>
      </c>
      <c r="AJ275">
        <v>2.0575199999999998</v>
      </c>
      <c r="AK275">
        <v>0.77644000000000002</v>
      </c>
      <c r="AL275">
        <v>0.40572999999999998</v>
      </c>
      <c r="AM275">
        <v>3.2397</v>
      </c>
      <c r="AN275">
        <v>1.7387900000000001</v>
      </c>
      <c r="AO275">
        <v>1.37124</v>
      </c>
      <c r="AP275">
        <v>0.89356999999999998</v>
      </c>
      <c r="AQ275">
        <v>4.0571700000000002</v>
      </c>
      <c r="AS275">
        <v>0</v>
      </c>
      <c r="AT275">
        <v>0</v>
      </c>
      <c r="AU275">
        <v>1</v>
      </c>
      <c r="AV275">
        <v>1</v>
      </c>
      <c r="AW275" s="4">
        <v>650</v>
      </c>
      <c r="AX275">
        <v>0</v>
      </c>
      <c r="AY275">
        <v>1</v>
      </c>
      <c r="BA275" s="1">
        <v>43572</v>
      </c>
      <c r="BB275">
        <v>0</v>
      </c>
      <c r="BC275">
        <v>0</v>
      </c>
      <c r="BD275">
        <v>0</v>
      </c>
      <c r="BE275">
        <v>0</v>
      </c>
      <c r="BF275">
        <v>0</v>
      </c>
      <c r="BG275">
        <v>0</v>
      </c>
      <c r="BH275">
        <v>0</v>
      </c>
      <c r="BI275" s="1">
        <v>43132</v>
      </c>
      <c r="BJ275">
        <v>1</v>
      </c>
      <c r="BK275">
        <v>0</v>
      </c>
      <c r="BL275">
        <v>0</v>
      </c>
      <c r="BM275">
        <v>16</v>
      </c>
      <c r="BN275">
        <v>0</v>
      </c>
      <c r="BO275">
        <v>0</v>
      </c>
      <c r="BP275">
        <v>16</v>
      </c>
      <c r="BQ275" s="1">
        <v>42663</v>
      </c>
      <c r="BR275">
        <v>2</v>
      </c>
      <c r="BS275">
        <v>2</v>
      </c>
      <c r="BT275">
        <v>0</v>
      </c>
      <c r="BU275">
        <v>12</v>
      </c>
      <c r="BV275">
        <v>1</v>
      </c>
      <c r="BW275">
        <v>0</v>
      </c>
      <c r="BX275">
        <v>12</v>
      </c>
      <c r="BY275">
        <v>7.3330000000000002</v>
      </c>
      <c r="CA275" t="s">
        <v>1417</v>
      </c>
      <c r="CB275" t="s">
        <v>1418</v>
      </c>
      <c r="CC275">
        <v>40207</v>
      </c>
      <c r="CD275">
        <v>550</v>
      </c>
      <c r="CE275">
        <v>5028933033</v>
      </c>
      <c r="CF275" t="s">
        <v>100</v>
      </c>
      <c r="CG275" t="s">
        <v>101</v>
      </c>
      <c r="CH275" s="1">
        <v>40738</v>
      </c>
      <c r="CI275" t="s">
        <v>101</v>
      </c>
      <c r="CJ275" t="s">
        <v>102</v>
      </c>
      <c r="CK275" t="s">
        <v>101</v>
      </c>
      <c r="CL275" t="s">
        <v>104</v>
      </c>
      <c r="CM275" t="s">
        <v>1416</v>
      </c>
      <c r="CN275">
        <v>62</v>
      </c>
      <c r="CO275" s="1">
        <v>44621</v>
      </c>
      <c r="CP275" s="1"/>
      <c r="CV275"/>
    </row>
    <row r="276" spans="1:101" x14ac:dyDescent="0.25">
      <c r="A276" t="s">
        <v>260</v>
      </c>
      <c r="B276" s="18" t="s">
        <v>1532</v>
      </c>
      <c r="C276" s="18">
        <v>185148</v>
      </c>
      <c r="D276" t="s">
        <v>484</v>
      </c>
      <c r="E276" t="s">
        <v>252</v>
      </c>
      <c r="F276" t="s">
        <v>234</v>
      </c>
      <c r="G276" t="s">
        <v>1546</v>
      </c>
      <c r="H276">
        <v>99</v>
      </c>
      <c r="I276" t="s">
        <v>99</v>
      </c>
      <c r="K276" t="s">
        <v>101</v>
      </c>
      <c r="L276" t="s">
        <v>106</v>
      </c>
      <c r="M276">
        <v>5</v>
      </c>
      <c r="N276">
        <v>2</v>
      </c>
      <c r="O276">
        <v>5</v>
      </c>
      <c r="P276">
        <v>2</v>
      </c>
      <c r="Q276">
        <v>4</v>
      </c>
      <c r="R276">
        <v>1</v>
      </c>
      <c r="S276">
        <v>1</v>
      </c>
      <c r="U276" s="8">
        <v>4.1865199999999998</v>
      </c>
      <c r="V276" s="8">
        <v>0.29398999999999997</v>
      </c>
      <c r="W276">
        <v>50</v>
      </c>
      <c r="X276">
        <v>1.08938</v>
      </c>
      <c r="Y276">
        <v>1.3833800000000001</v>
      </c>
      <c r="Z276">
        <v>3.7914500000000002</v>
      </c>
      <c r="AA276">
        <v>0.19417000000000001</v>
      </c>
      <c r="AB276">
        <v>3.2800000000000003E-2</v>
      </c>
      <c r="AD276">
        <v>2.80314</v>
      </c>
      <c r="AE276">
        <v>16.7</v>
      </c>
      <c r="AG276">
        <v>0</v>
      </c>
      <c r="AJ276">
        <v>2.19096</v>
      </c>
      <c r="AK276">
        <v>0.80784</v>
      </c>
      <c r="AL276">
        <v>0.40983000000000003</v>
      </c>
      <c r="AM276">
        <v>3.40863</v>
      </c>
      <c r="AN276">
        <v>2.6192500000000001</v>
      </c>
      <c r="AO276">
        <v>0.99192999999999998</v>
      </c>
      <c r="AP276">
        <v>0.26865</v>
      </c>
      <c r="AQ276">
        <v>3.8778299999999999</v>
      </c>
      <c r="AS276">
        <v>0</v>
      </c>
      <c r="AT276">
        <v>1</v>
      </c>
      <c r="AU276">
        <v>2</v>
      </c>
      <c r="AV276">
        <v>1</v>
      </c>
      <c r="AW276" s="4">
        <v>650</v>
      </c>
      <c r="AX276">
        <v>0</v>
      </c>
      <c r="AY276">
        <v>1</v>
      </c>
      <c r="BA276" s="1">
        <v>43664</v>
      </c>
      <c r="BB276">
        <v>0</v>
      </c>
      <c r="BC276">
        <v>0</v>
      </c>
      <c r="BD276">
        <v>0</v>
      </c>
      <c r="BE276">
        <v>0</v>
      </c>
      <c r="BF276">
        <v>0</v>
      </c>
      <c r="BG276">
        <v>0</v>
      </c>
      <c r="BH276">
        <v>0</v>
      </c>
      <c r="BI276" s="1">
        <v>43209</v>
      </c>
      <c r="BJ276">
        <v>3</v>
      </c>
      <c r="BK276">
        <v>1</v>
      </c>
      <c r="BL276">
        <v>2</v>
      </c>
      <c r="BM276">
        <v>12</v>
      </c>
      <c r="BN276">
        <v>1</v>
      </c>
      <c r="BO276">
        <v>0</v>
      </c>
      <c r="BP276">
        <v>12</v>
      </c>
      <c r="BQ276" s="1">
        <v>42767</v>
      </c>
      <c r="BR276">
        <v>0</v>
      </c>
      <c r="BS276">
        <v>0</v>
      </c>
      <c r="BT276">
        <v>0</v>
      </c>
      <c r="BU276">
        <v>0</v>
      </c>
      <c r="BV276">
        <v>0</v>
      </c>
      <c r="BW276">
        <v>0</v>
      </c>
      <c r="BX276">
        <v>0</v>
      </c>
      <c r="BY276">
        <v>4</v>
      </c>
      <c r="CA276" t="s">
        <v>486</v>
      </c>
      <c r="CB276" t="s">
        <v>487</v>
      </c>
      <c r="CC276">
        <v>40769</v>
      </c>
      <c r="CD276">
        <v>990</v>
      </c>
      <c r="CE276">
        <v>6065494321</v>
      </c>
      <c r="CF276" t="s">
        <v>100</v>
      </c>
      <c r="CG276" t="s">
        <v>101</v>
      </c>
      <c r="CH276" s="1">
        <v>28592</v>
      </c>
      <c r="CI276" t="s">
        <v>101</v>
      </c>
      <c r="CJ276" t="s">
        <v>102</v>
      </c>
      <c r="CK276" t="s">
        <v>101</v>
      </c>
      <c r="CL276" t="s">
        <v>104</v>
      </c>
      <c r="CM276" t="s">
        <v>485</v>
      </c>
      <c r="CN276">
        <v>125</v>
      </c>
      <c r="CO276" s="1">
        <v>44621</v>
      </c>
      <c r="CP276" s="1"/>
      <c r="CV276"/>
    </row>
    <row r="277" spans="1:101" x14ac:dyDescent="0.25">
      <c r="A277" t="s">
        <v>260</v>
      </c>
      <c r="B277" s="18" t="s">
        <v>1532</v>
      </c>
      <c r="C277" s="18">
        <v>185242</v>
      </c>
      <c r="D277" t="s">
        <v>764</v>
      </c>
      <c r="E277" t="s">
        <v>222</v>
      </c>
      <c r="F277" t="s">
        <v>112</v>
      </c>
      <c r="G277" t="s">
        <v>1546</v>
      </c>
      <c r="H277">
        <v>110.7</v>
      </c>
      <c r="I277" t="s">
        <v>99</v>
      </c>
      <c r="K277" t="s">
        <v>101</v>
      </c>
      <c r="L277" t="s">
        <v>106</v>
      </c>
      <c r="M277">
        <v>1</v>
      </c>
      <c r="N277">
        <v>2</v>
      </c>
      <c r="O277">
        <v>2</v>
      </c>
      <c r="P277">
        <v>1</v>
      </c>
      <c r="Q277">
        <v>1</v>
      </c>
      <c r="R277">
        <v>2</v>
      </c>
      <c r="S277">
        <v>2</v>
      </c>
      <c r="U277" s="8">
        <v>4.0137600000000004</v>
      </c>
      <c r="V277" s="8">
        <v>0.38740999999999998</v>
      </c>
      <c r="W277">
        <v>57</v>
      </c>
      <c r="X277">
        <v>1.08606</v>
      </c>
      <c r="Y277">
        <v>1.47346</v>
      </c>
      <c r="Z277">
        <v>3.8501300000000001</v>
      </c>
      <c r="AA277">
        <v>0.41071999999999997</v>
      </c>
      <c r="AB277">
        <v>5.1200000000000002E-2</v>
      </c>
      <c r="AD277">
        <v>2.5402900000000002</v>
      </c>
      <c r="AE277">
        <v>50</v>
      </c>
      <c r="AG277">
        <v>0</v>
      </c>
      <c r="AJ277">
        <v>2.3419500000000002</v>
      </c>
      <c r="AK277">
        <v>0.86046999999999996</v>
      </c>
      <c r="AL277">
        <v>0.43602000000000002</v>
      </c>
      <c r="AM277">
        <v>3.6384400000000001</v>
      </c>
      <c r="AN277">
        <v>2.2206100000000002</v>
      </c>
      <c r="AO277">
        <v>0.92840999999999996</v>
      </c>
      <c r="AP277">
        <v>0.33274999999999999</v>
      </c>
      <c r="AQ277">
        <v>3.48298</v>
      </c>
      <c r="AS277">
        <v>2</v>
      </c>
      <c r="AT277">
        <v>0</v>
      </c>
      <c r="AU277">
        <v>0</v>
      </c>
      <c r="AV277">
        <v>1</v>
      </c>
      <c r="AW277" s="4">
        <v>7962.5</v>
      </c>
      <c r="AX277">
        <v>0</v>
      </c>
      <c r="AY277">
        <v>1</v>
      </c>
      <c r="BA277" s="1">
        <v>43706</v>
      </c>
      <c r="BB277">
        <v>7</v>
      </c>
      <c r="BC277">
        <v>7</v>
      </c>
      <c r="BD277">
        <v>0</v>
      </c>
      <c r="BE277">
        <v>48</v>
      </c>
      <c r="BF277">
        <v>1</v>
      </c>
      <c r="BG277">
        <v>0</v>
      </c>
      <c r="BH277">
        <v>48</v>
      </c>
      <c r="BI277" s="1">
        <v>43321</v>
      </c>
      <c r="BJ277">
        <v>3</v>
      </c>
      <c r="BK277">
        <v>3</v>
      </c>
      <c r="BL277">
        <v>0</v>
      </c>
      <c r="BM277">
        <v>12</v>
      </c>
      <c r="BN277">
        <v>1</v>
      </c>
      <c r="BO277">
        <v>0</v>
      </c>
      <c r="BP277">
        <v>12</v>
      </c>
      <c r="BQ277" s="1">
        <v>42908</v>
      </c>
      <c r="BR277">
        <v>6</v>
      </c>
      <c r="BS277">
        <v>1</v>
      </c>
      <c r="BT277">
        <v>5</v>
      </c>
      <c r="BU277">
        <v>24</v>
      </c>
      <c r="BV277">
        <v>1</v>
      </c>
      <c r="BW277">
        <v>0</v>
      </c>
      <c r="BX277">
        <v>24</v>
      </c>
      <c r="BY277">
        <v>32</v>
      </c>
      <c r="CA277" t="s">
        <v>766</v>
      </c>
      <c r="CB277" t="s">
        <v>767</v>
      </c>
      <c r="CC277">
        <v>40353</v>
      </c>
      <c r="CD277">
        <v>860</v>
      </c>
      <c r="CE277">
        <v>8594983343</v>
      </c>
      <c r="CF277" t="s">
        <v>100</v>
      </c>
      <c r="CG277" t="s">
        <v>101</v>
      </c>
      <c r="CH277" s="1">
        <v>33234</v>
      </c>
      <c r="CI277" t="s">
        <v>101</v>
      </c>
      <c r="CJ277" t="s">
        <v>102</v>
      </c>
      <c r="CK277" t="s">
        <v>101</v>
      </c>
      <c r="CL277" t="s">
        <v>104</v>
      </c>
      <c r="CM277" t="s">
        <v>765</v>
      </c>
      <c r="CN277">
        <v>144</v>
      </c>
      <c r="CO277" s="1">
        <v>44621</v>
      </c>
      <c r="CP277" s="1"/>
      <c r="CV277"/>
    </row>
    <row r="278" spans="1:101" x14ac:dyDescent="0.25">
      <c r="A278" t="s">
        <v>260</v>
      </c>
      <c r="B278" s="18" t="s">
        <v>1532</v>
      </c>
      <c r="C278" s="18">
        <v>185213</v>
      </c>
      <c r="D278" t="s">
        <v>668</v>
      </c>
      <c r="E278" t="s">
        <v>670</v>
      </c>
      <c r="F278" t="s">
        <v>671</v>
      </c>
      <c r="G278" t="s">
        <v>1546</v>
      </c>
      <c r="H278">
        <v>92.7</v>
      </c>
      <c r="I278" t="s">
        <v>99</v>
      </c>
      <c r="K278" t="s">
        <v>101</v>
      </c>
      <c r="L278" t="s">
        <v>106</v>
      </c>
      <c r="M278">
        <v>5</v>
      </c>
      <c r="N278">
        <v>2</v>
      </c>
      <c r="O278">
        <v>5</v>
      </c>
      <c r="P278">
        <v>3</v>
      </c>
      <c r="Q278">
        <v>4</v>
      </c>
      <c r="R278">
        <v>2</v>
      </c>
      <c r="S278">
        <v>2</v>
      </c>
      <c r="U278" s="8">
        <v>3.60012</v>
      </c>
      <c r="V278" s="8">
        <v>0.62709000000000004</v>
      </c>
      <c r="W278">
        <v>45.9</v>
      </c>
      <c r="X278">
        <v>0.51487000000000005</v>
      </c>
      <c r="Y278">
        <v>1.1419600000000001</v>
      </c>
      <c r="Z278">
        <v>3.2741400000000001</v>
      </c>
      <c r="AA278">
        <v>0.44238</v>
      </c>
      <c r="AB278">
        <v>6.8559999999999996E-2</v>
      </c>
      <c r="AD278">
        <v>2.4581599999999999</v>
      </c>
      <c r="AE278">
        <v>42.1</v>
      </c>
      <c r="AG278">
        <v>0</v>
      </c>
      <c r="AJ278">
        <v>2.0808399999999998</v>
      </c>
      <c r="AK278">
        <v>0.88253000000000004</v>
      </c>
      <c r="AL278">
        <v>0.50963999999999998</v>
      </c>
      <c r="AM278">
        <v>3.4729999999999999</v>
      </c>
      <c r="AN278">
        <v>2.4184600000000001</v>
      </c>
      <c r="AO278">
        <v>0.42914000000000002</v>
      </c>
      <c r="AP278">
        <v>0.46081</v>
      </c>
      <c r="AQ278">
        <v>3.2728600000000001</v>
      </c>
      <c r="AS278">
        <v>1</v>
      </c>
      <c r="AT278">
        <v>0</v>
      </c>
      <c r="AU278">
        <v>2</v>
      </c>
      <c r="AV278">
        <v>0</v>
      </c>
      <c r="AW278" s="4">
        <v>0</v>
      </c>
      <c r="AX278">
        <v>0</v>
      </c>
      <c r="AY278">
        <v>0</v>
      </c>
      <c r="BA278" s="1">
        <v>43762</v>
      </c>
      <c r="BB278">
        <v>3</v>
      </c>
      <c r="BC278">
        <v>1</v>
      </c>
      <c r="BD278">
        <v>0</v>
      </c>
      <c r="BE278">
        <v>12</v>
      </c>
      <c r="BF278">
        <v>1</v>
      </c>
      <c r="BG278">
        <v>0</v>
      </c>
      <c r="BH278">
        <v>12</v>
      </c>
      <c r="BI278" s="1">
        <v>43328</v>
      </c>
      <c r="BJ278">
        <v>0</v>
      </c>
      <c r="BK278">
        <v>0</v>
      </c>
      <c r="BL278">
        <v>0</v>
      </c>
      <c r="BM278">
        <v>0</v>
      </c>
      <c r="BN278">
        <v>0</v>
      </c>
      <c r="BO278">
        <v>0</v>
      </c>
      <c r="BP278">
        <v>0</v>
      </c>
      <c r="BQ278" s="1">
        <v>42929</v>
      </c>
      <c r="BR278">
        <v>1</v>
      </c>
      <c r="BS278">
        <v>0</v>
      </c>
      <c r="BT278">
        <v>1</v>
      </c>
      <c r="BU278">
        <v>4</v>
      </c>
      <c r="BV278">
        <v>0</v>
      </c>
      <c r="BW278">
        <v>0</v>
      </c>
      <c r="BX278">
        <v>4</v>
      </c>
      <c r="BY278">
        <v>6.6669999999999998</v>
      </c>
      <c r="CA278" t="s">
        <v>672</v>
      </c>
      <c r="CB278" t="s">
        <v>673</v>
      </c>
      <c r="CC278">
        <v>41301</v>
      </c>
      <c r="CD278">
        <v>991</v>
      </c>
      <c r="CE278">
        <v>6066683216</v>
      </c>
      <c r="CF278" t="s">
        <v>100</v>
      </c>
      <c r="CG278" t="s">
        <v>101</v>
      </c>
      <c r="CH278" s="1">
        <v>33157</v>
      </c>
      <c r="CI278" t="s">
        <v>101</v>
      </c>
      <c r="CJ278" t="s">
        <v>102</v>
      </c>
      <c r="CK278" t="s">
        <v>101</v>
      </c>
      <c r="CL278" t="s">
        <v>104</v>
      </c>
      <c r="CM278" t="s">
        <v>669</v>
      </c>
      <c r="CN278">
        <v>100</v>
      </c>
      <c r="CO278" s="1">
        <v>44621</v>
      </c>
      <c r="CP278" s="1"/>
      <c r="CV278"/>
    </row>
    <row r="279" spans="1:101" x14ac:dyDescent="0.25">
      <c r="A279" t="s">
        <v>260</v>
      </c>
      <c r="B279" s="18" t="s">
        <v>1532</v>
      </c>
      <c r="C279" s="18">
        <v>185445</v>
      </c>
      <c r="D279" t="s">
        <v>1364</v>
      </c>
      <c r="E279" t="s">
        <v>1366</v>
      </c>
      <c r="F279" t="s">
        <v>299</v>
      </c>
      <c r="G279" t="s">
        <v>1546</v>
      </c>
      <c r="H279">
        <v>78</v>
      </c>
      <c r="I279" t="s">
        <v>99</v>
      </c>
      <c r="K279" t="s">
        <v>101</v>
      </c>
      <c r="L279" t="s">
        <v>106</v>
      </c>
      <c r="M279">
        <v>4</v>
      </c>
      <c r="N279">
        <v>2</v>
      </c>
      <c r="O279">
        <v>5</v>
      </c>
      <c r="P279">
        <v>1</v>
      </c>
      <c r="Q279">
        <v>1</v>
      </c>
      <c r="R279">
        <v>3</v>
      </c>
      <c r="S279">
        <v>2</v>
      </c>
      <c r="U279" s="8">
        <v>2.57741</v>
      </c>
      <c r="V279" s="8">
        <v>0.57252000000000003</v>
      </c>
      <c r="W279">
        <v>64</v>
      </c>
      <c r="X279">
        <v>0.70111000000000001</v>
      </c>
      <c r="Y279">
        <v>1.27363</v>
      </c>
      <c r="Z279">
        <v>2.0982099999999999</v>
      </c>
      <c r="AA279">
        <v>0.25938</v>
      </c>
      <c r="AB279">
        <v>0</v>
      </c>
      <c r="AD279">
        <v>1.3037799999999999</v>
      </c>
      <c r="AE279">
        <v>56.3</v>
      </c>
      <c r="AG279">
        <v>0</v>
      </c>
      <c r="AJ279">
        <v>2.0490300000000001</v>
      </c>
      <c r="AK279">
        <v>0.79540999999999995</v>
      </c>
      <c r="AL279">
        <v>0.44755</v>
      </c>
      <c r="AM279">
        <v>3.2919999999999998</v>
      </c>
      <c r="AN279">
        <v>1.30263</v>
      </c>
      <c r="AO279">
        <v>0.64836000000000005</v>
      </c>
      <c r="AP279">
        <v>0.47908000000000001</v>
      </c>
      <c r="AQ279">
        <v>2.4719500000000001</v>
      </c>
      <c r="AS279">
        <v>0</v>
      </c>
      <c r="AT279">
        <v>0</v>
      </c>
      <c r="AU279">
        <v>0</v>
      </c>
      <c r="AV279">
        <v>0</v>
      </c>
      <c r="AW279" s="4">
        <v>0</v>
      </c>
      <c r="AX279">
        <v>0</v>
      </c>
      <c r="AY279">
        <v>0</v>
      </c>
      <c r="BA279" s="1">
        <v>43881</v>
      </c>
      <c r="BB279">
        <v>0</v>
      </c>
      <c r="BC279">
        <v>0</v>
      </c>
      <c r="BD279">
        <v>0</v>
      </c>
      <c r="BE279">
        <v>0</v>
      </c>
      <c r="BF279">
        <v>0</v>
      </c>
      <c r="BG279">
        <v>0</v>
      </c>
      <c r="BH279">
        <v>0</v>
      </c>
      <c r="BI279" s="1">
        <v>43721</v>
      </c>
      <c r="BJ279">
        <v>1</v>
      </c>
      <c r="BK279">
        <v>1</v>
      </c>
      <c r="BL279">
        <v>0</v>
      </c>
      <c r="BM279">
        <v>4</v>
      </c>
      <c r="BN279">
        <v>1</v>
      </c>
      <c r="BO279">
        <v>0</v>
      </c>
      <c r="BP279">
        <v>4</v>
      </c>
      <c r="BQ279" s="1">
        <v>43504</v>
      </c>
      <c r="BR279">
        <v>6</v>
      </c>
      <c r="BS279">
        <v>6</v>
      </c>
      <c r="BT279">
        <v>0</v>
      </c>
      <c r="BU279">
        <v>28</v>
      </c>
      <c r="BV279">
        <v>1</v>
      </c>
      <c r="BW279">
        <v>0</v>
      </c>
      <c r="BX279">
        <v>28</v>
      </c>
      <c r="BY279">
        <v>6</v>
      </c>
      <c r="CA279" t="s">
        <v>1367</v>
      </c>
      <c r="CB279" t="s">
        <v>1368</v>
      </c>
      <c r="CC279">
        <v>41018</v>
      </c>
      <c r="CD279">
        <v>580</v>
      </c>
      <c r="CE279">
        <v>8593428775</v>
      </c>
      <c r="CF279" t="s">
        <v>100</v>
      </c>
      <c r="CG279" t="s">
        <v>101</v>
      </c>
      <c r="CH279" s="1">
        <v>36727</v>
      </c>
      <c r="CI279" t="s">
        <v>101</v>
      </c>
      <c r="CJ279" t="s">
        <v>102</v>
      </c>
      <c r="CK279" t="s">
        <v>101</v>
      </c>
      <c r="CL279" t="s">
        <v>104</v>
      </c>
      <c r="CM279" t="s">
        <v>1365</v>
      </c>
      <c r="CN279">
        <v>127</v>
      </c>
      <c r="CO279" s="1">
        <v>44621</v>
      </c>
      <c r="CP279" s="1"/>
      <c r="CV279"/>
    </row>
    <row r="280" spans="1:101" x14ac:dyDescent="0.25">
      <c r="A280" t="s">
        <v>260</v>
      </c>
      <c r="B280" s="18" t="s">
        <v>1532</v>
      </c>
      <c r="C280" s="18">
        <v>185392</v>
      </c>
      <c r="D280" t="s">
        <v>1235</v>
      </c>
      <c r="E280" t="s">
        <v>121</v>
      </c>
      <c r="F280" t="s">
        <v>1237</v>
      </c>
      <c r="G280" t="s">
        <v>1546</v>
      </c>
      <c r="H280">
        <v>104.5</v>
      </c>
      <c r="I280" t="s">
        <v>99</v>
      </c>
      <c r="K280" t="s">
        <v>101</v>
      </c>
      <c r="L280" t="s">
        <v>106</v>
      </c>
      <c r="M280">
        <v>4</v>
      </c>
      <c r="N280">
        <v>2</v>
      </c>
      <c r="O280">
        <v>4</v>
      </c>
      <c r="P280">
        <v>3</v>
      </c>
      <c r="Q280">
        <v>2</v>
      </c>
      <c r="R280">
        <v>5</v>
      </c>
      <c r="S280">
        <v>2</v>
      </c>
      <c r="U280" s="8">
        <v>3.7018399999999998</v>
      </c>
      <c r="V280" s="8">
        <v>0.44084000000000001</v>
      </c>
      <c r="W280">
        <v>61.5</v>
      </c>
      <c r="X280">
        <v>0.83099999999999996</v>
      </c>
      <c r="Y280">
        <v>1.2718400000000001</v>
      </c>
      <c r="Z280">
        <v>3.0827300000000002</v>
      </c>
      <c r="AA280">
        <v>0.13563</v>
      </c>
      <c r="AB280">
        <v>3.909E-2</v>
      </c>
      <c r="AD280">
        <v>2.4300099999999998</v>
      </c>
      <c r="AE280">
        <v>57.1</v>
      </c>
      <c r="AG280">
        <v>0</v>
      </c>
      <c r="AJ280">
        <v>2.1355599999999999</v>
      </c>
      <c r="AK280">
        <v>0.80328999999999995</v>
      </c>
      <c r="AL280">
        <v>0.43775999999999998</v>
      </c>
      <c r="AM280">
        <v>3.3766099999999999</v>
      </c>
      <c r="AN280">
        <v>2.3294999999999999</v>
      </c>
      <c r="AO280">
        <v>0.76095000000000002</v>
      </c>
      <c r="AP280">
        <v>0.37713000000000002</v>
      </c>
      <c r="AQ280">
        <v>3.4614099999999999</v>
      </c>
      <c r="AS280">
        <v>2</v>
      </c>
      <c r="AT280">
        <v>0</v>
      </c>
      <c r="AU280">
        <v>3</v>
      </c>
      <c r="AV280">
        <v>1</v>
      </c>
      <c r="AW280" s="4">
        <v>3250</v>
      </c>
      <c r="AX280">
        <v>0</v>
      </c>
      <c r="AY280">
        <v>1</v>
      </c>
      <c r="BA280" s="1">
        <v>43783</v>
      </c>
      <c r="BB280">
        <v>1</v>
      </c>
      <c r="BC280">
        <v>1</v>
      </c>
      <c r="BD280">
        <v>0</v>
      </c>
      <c r="BE280">
        <v>8</v>
      </c>
      <c r="BF280">
        <v>1</v>
      </c>
      <c r="BG280">
        <v>0</v>
      </c>
      <c r="BH280">
        <v>8</v>
      </c>
      <c r="BI280" s="1">
        <v>43370</v>
      </c>
      <c r="BJ280">
        <v>7</v>
      </c>
      <c r="BK280">
        <v>4</v>
      </c>
      <c r="BL280">
        <v>2</v>
      </c>
      <c r="BM280">
        <v>32</v>
      </c>
      <c r="BN280">
        <v>1</v>
      </c>
      <c r="BO280">
        <v>0</v>
      </c>
      <c r="BP280">
        <v>32</v>
      </c>
      <c r="BQ280" s="1">
        <v>43084</v>
      </c>
      <c r="BR280">
        <v>5</v>
      </c>
      <c r="BS280">
        <v>2</v>
      </c>
      <c r="BT280">
        <v>3</v>
      </c>
      <c r="BU280">
        <v>20</v>
      </c>
      <c r="BV280">
        <v>1</v>
      </c>
      <c r="BW280">
        <v>0</v>
      </c>
      <c r="BX280">
        <v>20</v>
      </c>
      <c r="BY280">
        <v>18</v>
      </c>
      <c r="CA280" t="s">
        <v>1238</v>
      </c>
      <c r="CB280" t="s">
        <v>1239</v>
      </c>
      <c r="CC280">
        <v>41101</v>
      </c>
      <c r="CD280">
        <v>90</v>
      </c>
      <c r="CE280">
        <v>6063255200</v>
      </c>
      <c r="CF280" t="s">
        <v>100</v>
      </c>
      <c r="CG280" t="s">
        <v>101</v>
      </c>
      <c r="CH280" s="1">
        <v>34359</v>
      </c>
      <c r="CI280" t="s">
        <v>101</v>
      </c>
      <c r="CJ280" t="s">
        <v>102</v>
      </c>
      <c r="CK280" t="s">
        <v>101</v>
      </c>
      <c r="CL280" t="s">
        <v>104</v>
      </c>
      <c r="CM280" t="s">
        <v>1236</v>
      </c>
      <c r="CN280">
        <v>110</v>
      </c>
      <c r="CO280" s="1">
        <v>44621</v>
      </c>
      <c r="CP280" s="1"/>
      <c r="CV280"/>
    </row>
    <row r="281" spans="1:101" x14ac:dyDescent="0.25">
      <c r="A281" t="s">
        <v>260</v>
      </c>
      <c r="B281" s="18" t="s">
        <v>1532</v>
      </c>
      <c r="C281" s="18">
        <v>185261</v>
      </c>
      <c r="D281" t="s">
        <v>833</v>
      </c>
      <c r="E281" t="s">
        <v>835</v>
      </c>
      <c r="F281" t="s">
        <v>793</v>
      </c>
      <c r="G281" t="s">
        <v>1546</v>
      </c>
      <c r="H281">
        <v>103.3</v>
      </c>
      <c r="I281" t="s">
        <v>109</v>
      </c>
      <c r="K281" t="s">
        <v>101</v>
      </c>
      <c r="L281" t="s">
        <v>106</v>
      </c>
      <c r="M281">
        <v>2</v>
      </c>
      <c r="N281">
        <v>1</v>
      </c>
      <c r="O281">
        <v>4</v>
      </c>
      <c r="P281">
        <v>1</v>
      </c>
      <c r="Q281">
        <v>2</v>
      </c>
      <c r="R281">
        <v>1</v>
      </c>
      <c r="S281">
        <v>1</v>
      </c>
      <c r="U281" s="8">
        <v>2.8342700000000001</v>
      </c>
      <c r="V281" s="8">
        <v>0.30109999999999998</v>
      </c>
      <c r="W281">
        <v>53.3</v>
      </c>
      <c r="X281">
        <v>0.85711000000000004</v>
      </c>
      <c r="Y281">
        <v>1.1581999999999999</v>
      </c>
      <c r="Z281">
        <v>2.3978100000000002</v>
      </c>
      <c r="AA281">
        <v>9.7530000000000006E-2</v>
      </c>
      <c r="AB281">
        <v>1.256E-2</v>
      </c>
      <c r="AD281">
        <v>1.6760600000000001</v>
      </c>
      <c r="AE281">
        <v>50</v>
      </c>
      <c r="AG281">
        <v>1</v>
      </c>
      <c r="AJ281">
        <v>2.0026899999999999</v>
      </c>
      <c r="AK281">
        <v>0.81072999999999995</v>
      </c>
      <c r="AL281">
        <v>0.44546000000000002</v>
      </c>
      <c r="AM281">
        <v>3.25888</v>
      </c>
      <c r="AN281">
        <v>1.71333</v>
      </c>
      <c r="AO281">
        <v>0.77764999999999995</v>
      </c>
      <c r="AP281">
        <v>0.25313000000000002</v>
      </c>
      <c r="AQ281">
        <v>2.7459199999999999</v>
      </c>
      <c r="AS281">
        <v>0</v>
      </c>
      <c r="AT281">
        <v>0</v>
      </c>
      <c r="AU281">
        <v>0</v>
      </c>
      <c r="AV281">
        <v>0</v>
      </c>
      <c r="AW281" s="4">
        <v>0</v>
      </c>
      <c r="AX281">
        <v>0</v>
      </c>
      <c r="AY281">
        <v>0</v>
      </c>
      <c r="BA281" s="1">
        <v>43762</v>
      </c>
      <c r="BB281">
        <v>3</v>
      </c>
      <c r="BC281">
        <v>3</v>
      </c>
      <c r="BD281">
        <v>0</v>
      </c>
      <c r="BE281">
        <v>16</v>
      </c>
      <c r="BF281">
        <v>1</v>
      </c>
      <c r="BG281">
        <v>0</v>
      </c>
      <c r="BH281">
        <v>16</v>
      </c>
      <c r="BI281" s="1">
        <v>43349</v>
      </c>
      <c r="BJ281">
        <v>1</v>
      </c>
      <c r="BK281">
        <v>1</v>
      </c>
      <c r="BL281">
        <v>0</v>
      </c>
      <c r="BM281">
        <v>4</v>
      </c>
      <c r="BN281">
        <v>1</v>
      </c>
      <c r="BO281">
        <v>0</v>
      </c>
      <c r="BP281">
        <v>4</v>
      </c>
      <c r="BQ281" s="1">
        <v>42950</v>
      </c>
      <c r="BR281">
        <v>4</v>
      </c>
      <c r="BS281">
        <v>2</v>
      </c>
      <c r="BT281">
        <v>2</v>
      </c>
      <c r="BU281">
        <v>16</v>
      </c>
      <c r="BV281">
        <v>1</v>
      </c>
      <c r="BW281">
        <v>0</v>
      </c>
      <c r="BX281">
        <v>16</v>
      </c>
      <c r="BY281">
        <v>12</v>
      </c>
      <c r="CA281" t="s">
        <v>836</v>
      </c>
      <c r="CB281" t="s">
        <v>837</v>
      </c>
      <c r="CC281">
        <v>41144</v>
      </c>
      <c r="CD281">
        <v>440</v>
      </c>
      <c r="CE281">
        <v>6068360931</v>
      </c>
      <c r="CF281" t="s">
        <v>100</v>
      </c>
      <c r="CG281" t="s">
        <v>101</v>
      </c>
      <c r="CH281" s="1">
        <v>33305</v>
      </c>
      <c r="CI281" t="s">
        <v>101</v>
      </c>
      <c r="CJ281" t="s">
        <v>102</v>
      </c>
      <c r="CK281" t="s">
        <v>101</v>
      </c>
      <c r="CL281" t="s">
        <v>104</v>
      </c>
      <c r="CM281" t="s">
        <v>834</v>
      </c>
      <c r="CN281">
        <v>126</v>
      </c>
      <c r="CO281" s="1">
        <v>44621</v>
      </c>
      <c r="CP281" s="1"/>
      <c r="CV281"/>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1537</v>
      </c>
      <c r="B1" s="22" t="s">
        <v>1708</v>
      </c>
      <c r="C1" s="22" t="s">
        <v>1709</v>
      </c>
      <c r="D1" s="5" t="s">
        <v>1710</v>
      </c>
      <c r="E1" s="22" t="s">
        <v>1711</v>
      </c>
      <c r="G1" s="2" t="s">
        <v>1549</v>
      </c>
      <c r="H1" s="12" t="s">
        <v>1538</v>
      </c>
      <c r="I1" s="12" t="s">
        <v>1539</v>
      </c>
      <c r="J1" s="12" t="s">
        <v>1540</v>
      </c>
      <c r="K1" s="12" t="s">
        <v>1541</v>
      </c>
      <c r="L1" s="2" t="s">
        <v>1550</v>
      </c>
      <c r="M1" s="2" t="s">
        <v>1551</v>
      </c>
      <c r="N1" s="2" t="s">
        <v>1552</v>
      </c>
      <c r="O1" s="2" t="s">
        <v>1545</v>
      </c>
    </row>
    <row r="2" spans="1:16" x14ac:dyDescent="0.25">
      <c r="A2" t="s">
        <v>1538</v>
      </c>
      <c r="B2" s="6">
        <f>COUNTA(ProviderInfo[Provider Name])</f>
        <v>280</v>
      </c>
      <c r="D2" s="6">
        <v>15216</v>
      </c>
      <c r="G2" t="s">
        <v>147</v>
      </c>
      <c r="H2" s="6">
        <v>20</v>
      </c>
      <c r="I2" s="6">
        <v>0</v>
      </c>
      <c r="J2" s="6">
        <v>0</v>
      </c>
      <c r="K2" s="6">
        <v>2</v>
      </c>
      <c r="L2" s="11">
        <v>0.1</v>
      </c>
      <c r="M2" s="11">
        <v>0.55000000000000004</v>
      </c>
      <c r="N2" s="11">
        <v>0</v>
      </c>
      <c r="O2" s="8">
        <v>3.95</v>
      </c>
    </row>
    <row r="3" spans="1:16" x14ac:dyDescent="0.25">
      <c r="A3" t="s">
        <v>1539</v>
      </c>
      <c r="B3" s="6">
        <f>COUNTIF(ProviderInfo[[#All],[Special Focus Status]], "SFF")</f>
        <v>1</v>
      </c>
      <c r="C3" s="7">
        <f>Summary1[[#This Row],[State Total]]/COUNTA(ProviderInfo[Provider Name])</f>
        <v>3.5714285714285713E-3</v>
      </c>
      <c r="D3" s="6">
        <v>85</v>
      </c>
      <c r="E3" s="7">
        <v>5.5862250262881177E-3</v>
      </c>
      <c r="G3" t="s">
        <v>97</v>
      </c>
      <c r="H3" s="6">
        <v>227</v>
      </c>
      <c r="I3" s="6">
        <v>1</v>
      </c>
      <c r="J3" s="6">
        <v>5</v>
      </c>
      <c r="K3" s="6">
        <v>28</v>
      </c>
      <c r="L3" s="11">
        <v>0.14977973568281938</v>
      </c>
      <c r="M3" s="11">
        <v>0.24229074889867841</v>
      </c>
      <c r="N3" s="11">
        <v>1.7621145374449341E-2</v>
      </c>
      <c r="O3" s="8">
        <v>3.32</v>
      </c>
    </row>
    <row r="4" spans="1:16" x14ac:dyDescent="0.25">
      <c r="A4" t="s">
        <v>1540</v>
      </c>
      <c r="B4" s="6">
        <f>COUNTIF(ProviderInfo[[#All],[Special Focus Status]], "SFF Candidate")</f>
        <v>5</v>
      </c>
      <c r="C4" s="7">
        <f>Summary1[[#This Row],[State Total]]/COUNTA(ProviderInfo[Provider Name])</f>
        <v>1.7857142857142856E-2</v>
      </c>
      <c r="D4" s="6">
        <v>441</v>
      </c>
      <c r="E4" s="7">
        <v>2.8982649842271294E-2</v>
      </c>
      <c r="G4" t="s">
        <v>151</v>
      </c>
      <c r="H4" s="6">
        <v>221</v>
      </c>
      <c r="I4" s="6">
        <v>2</v>
      </c>
      <c r="J4" s="6">
        <v>5</v>
      </c>
      <c r="K4" s="6">
        <v>36</v>
      </c>
      <c r="L4" s="11">
        <v>0.19457013574660634</v>
      </c>
      <c r="M4" s="11">
        <v>0.19909502262443438</v>
      </c>
      <c r="N4" s="11">
        <v>0</v>
      </c>
      <c r="O4" s="8">
        <v>3.0228310502283104</v>
      </c>
    </row>
    <row r="5" spans="1:16" x14ac:dyDescent="0.25">
      <c r="A5" t="s">
        <v>1541</v>
      </c>
      <c r="B5" s="6">
        <f>COUNTIFS(ProviderInfo[Overall Rating], "1", ProviderInfo[Special Focus Status], "")</f>
        <v>56</v>
      </c>
      <c r="C5" s="7">
        <f>Summary1[[#This Row],[State Total]]/COUNTA(ProviderInfo[Provider Name])</f>
        <v>0.2</v>
      </c>
      <c r="D5" s="6">
        <v>2176</v>
      </c>
      <c r="E5" s="7">
        <v>0.14300736067297581</v>
      </c>
      <c r="G5" t="s">
        <v>149</v>
      </c>
      <c r="H5" s="6">
        <v>142</v>
      </c>
      <c r="I5" s="6">
        <v>1</v>
      </c>
      <c r="J5" s="6">
        <v>5</v>
      </c>
      <c r="K5" s="6">
        <v>9</v>
      </c>
      <c r="L5" s="11">
        <v>0.10563380281690141</v>
      </c>
      <c r="M5" s="11">
        <v>0.25352112676056338</v>
      </c>
      <c r="N5" s="11">
        <v>0.13380281690140844</v>
      </c>
      <c r="O5" s="8">
        <v>3.3768115942028984</v>
      </c>
    </row>
    <row r="6" spans="1:16" x14ac:dyDescent="0.25">
      <c r="A6" t="s">
        <v>1542</v>
      </c>
      <c r="B6" s="6">
        <f>SUM(B3:B5)</f>
        <v>62</v>
      </c>
      <c r="C6" s="7">
        <f>Summary1[[#This Row],[State Total]]/COUNTA(ProviderInfo[Provider Name])</f>
        <v>0.22142857142857142</v>
      </c>
      <c r="D6" s="6">
        <v>2702</v>
      </c>
      <c r="E6" s="7">
        <v>0.17757623554153523</v>
      </c>
      <c r="G6" t="s">
        <v>171</v>
      </c>
      <c r="H6" s="6">
        <v>1178</v>
      </c>
      <c r="I6" s="6">
        <v>5</v>
      </c>
      <c r="J6" s="6">
        <v>30</v>
      </c>
      <c r="K6" s="6">
        <v>78</v>
      </c>
      <c r="L6" s="11">
        <v>9.5925297113752125E-2</v>
      </c>
      <c r="M6" s="11">
        <v>0.29456706281833617</v>
      </c>
      <c r="N6" s="11">
        <v>6.2818336162988112E-2</v>
      </c>
      <c r="O6" s="8">
        <v>3.4544673539518902</v>
      </c>
    </row>
    <row r="7" spans="1:16" x14ac:dyDescent="0.25">
      <c r="A7" t="s">
        <v>1543</v>
      </c>
      <c r="B7" s="6">
        <f>COUNTIF(ProviderInfo[Overall Rating], "5")</f>
        <v>50</v>
      </c>
      <c r="C7" s="7">
        <f>Summary1[[#This Row],[State Total]]/COUNTA(ProviderInfo[Provider Name])</f>
        <v>0.17857142857142858</v>
      </c>
      <c r="D7" s="6">
        <v>3465</v>
      </c>
      <c r="E7" s="7">
        <v>0.22772082018927445</v>
      </c>
      <c r="G7" t="s">
        <v>177</v>
      </c>
      <c r="H7" s="6">
        <v>223</v>
      </c>
      <c r="I7" s="6">
        <v>1</v>
      </c>
      <c r="J7" s="6">
        <v>5</v>
      </c>
      <c r="K7" s="6">
        <v>17</v>
      </c>
      <c r="L7" s="11">
        <v>0.1031390134529148</v>
      </c>
      <c r="M7" s="11">
        <v>0.31390134529147984</v>
      </c>
      <c r="N7" s="11">
        <v>0.17488789237668162</v>
      </c>
      <c r="O7" s="8">
        <v>3.5475113122171944</v>
      </c>
      <c r="P7" s="6"/>
    </row>
    <row r="8" spans="1:16" x14ac:dyDescent="0.25">
      <c r="A8" t="s">
        <v>1544</v>
      </c>
      <c r="B8" s="6">
        <f>COUNTIF(ProviderInfo[Abuse Icon], "Y")</f>
        <v>14</v>
      </c>
      <c r="C8" s="7">
        <f>Summary1[[#This Row],[State Total]]/COUNTA(ProviderInfo[Provider Name])</f>
        <v>0.05</v>
      </c>
      <c r="D8" s="6">
        <v>774</v>
      </c>
      <c r="E8" s="7">
        <v>5.0867507886435334E-2</v>
      </c>
      <c r="G8" t="s">
        <v>181</v>
      </c>
      <c r="H8" s="6">
        <v>208</v>
      </c>
      <c r="I8" s="6">
        <v>1</v>
      </c>
      <c r="J8" s="6">
        <v>5</v>
      </c>
      <c r="K8" s="6">
        <v>24</v>
      </c>
      <c r="L8" s="11">
        <v>0.14423076923076922</v>
      </c>
      <c r="M8" s="11">
        <v>0.25961538461538464</v>
      </c>
      <c r="N8" s="11">
        <v>5.7692307692307696E-2</v>
      </c>
      <c r="O8" s="8">
        <v>3.2815533980582523</v>
      </c>
    </row>
    <row r="9" spans="1:16" x14ac:dyDescent="0.25">
      <c r="A9" t="s">
        <v>1545</v>
      </c>
      <c r="B9" s="8">
        <f>AVERAGE(ProviderInfo[Overall Rating])</f>
        <v>2.9136690647482015</v>
      </c>
      <c r="D9" s="8">
        <v>3.1440474603386215</v>
      </c>
      <c r="G9" t="s">
        <v>186</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183</v>
      </c>
      <c r="H10" s="6">
        <v>45</v>
      </c>
      <c r="I10" s="6">
        <v>1</v>
      </c>
      <c r="J10" s="6">
        <v>5</v>
      </c>
      <c r="K10" s="6">
        <v>0</v>
      </c>
      <c r="L10" s="11">
        <v>0.13333333333333333</v>
      </c>
      <c r="M10" s="11">
        <v>0.44444444444444442</v>
      </c>
      <c r="N10" s="11">
        <v>0</v>
      </c>
      <c r="O10" s="8">
        <v>3.9302325581395348</v>
      </c>
    </row>
    <row r="11" spans="1:16" x14ac:dyDescent="0.25">
      <c r="A11" t="s">
        <v>1546</v>
      </c>
      <c r="B11" s="6">
        <f>COUNTIF(ProviderInfo[[#All],[Ownership Type]], "For profit")</f>
        <v>226</v>
      </c>
      <c r="C11" s="7">
        <f>Summary1[[#This Row],[State Total]]/COUNTA(ProviderInfo[Provider Name])</f>
        <v>0.80714285714285716</v>
      </c>
      <c r="D11" s="6">
        <v>10751</v>
      </c>
      <c r="E11" s="7">
        <v>0.70655888538380651</v>
      </c>
      <c r="G11" t="s">
        <v>187</v>
      </c>
      <c r="H11" s="6">
        <v>699</v>
      </c>
      <c r="I11" s="6">
        <v>3</v>
      </c>
      <c r="J11" s="6">
        <v>15</v>
      </c>
      <c r="K11" s="6">
        <v>58</v>
      </c>
      <c r="L11" s="11">
        <v>0.10872675250357654</v>
      </c>
      <c r="M11" s="11">
        <v>0.27753934191702434</v>
      </c>
      <c r="N11" s="11">
        <v>4.005722460658083E-2</v>
      </c>
      <c r="O11" s="8">
        <v>3.4468704512372637</v>
      </c>
    </row>
    <row r="12" spans="1:16" x14ac:dyDescent="0.25">
      <c r="A12" t="s">
        <v>1547</v>
      </c>
      <c r="B12" s="6">
        <f>COUNTIF(ProviderInfo[[#All],[Ownership Type]], "Non profit")</f>
        <v>47</v>
      </c>
      <c r="C12" s="7">
        <f>Summary1[[#This Row],[State Total]]/COUNTA(ProviderInfo[Provider Name])</f>
        <v>0.16785714285714284</v>
      </c>
      <c r="D12" s="6">
        <v>3513</v>
      </c>
      <c r="E12" s="7">
        <v>0.23087539432176657</v>
      </c>
      <c r="G12" t="s">
        <v>192</v>
      </c>
      <c r="H12" s="6">
        <v>360</v>
      </c>
      <c r="I12" s="6">
        <v>2</v>
      </c>
      <c r="J12" s="6">
        <v>10</v>
      </c>
      <c r="K12" s="6">
        <v>82</v>
      </c>
      <c r="L12" s="11">
        <v>0.26111111111111113</v>
      </c>
      <c r="M12" s="11">
        <v>0.125</v>
      </c>
      <c r="N12" s="11">
        <v>2.5000000000000001E-2</v>
      </c>
      <c r="O12" s="8">
        <v>2.7401129943502824</v>
      </c>
    </row>
    <row r="13" spans="1:16" x14ac:dyDescent="0.25">
      <c r="A13" t="s">
        <v>1548</v>
      </c>
      <c r="B13" s="21">
        <f>COUNTIF(ProviderInfo[[#All],[Ownership Type]], "Government")</f>
        <v>7</v>
      </c>
      <c r="C13" s="7">
        <f>Summary1[[#This Row],[State Total]]/COUNTA(ProviderInfo[Provider Name])</f>
        <v>2.5000000000000001E-2</v>
      </c>
      <c r="D13">
        <v>952</v>
      </c>
      <c r="E13" s="7">
        <v>6.2565720294426919E-2</v>
      </c>
      <c r="G13" t="s">
        <v>1530</v>
      </c>
      <c r="H13" s="6">
        <v>1</v>
      </c>
      <c r="I13" s="6">
        <v>0</v>
      </c>
      <c r="J13" s="6">
        <v>0</v>
      </c>
      <c r="K13" s="6">
        <v>1</v>
      </c>
      <c r="L13" s="11">
        <v>1</v>
      </c>
      <c r="M13" s="11">
        <v>0</v>
      </c>
      <c r="N13" s="11">
        <v>0</v>
      </c>
      <c r="O13" s="8">
        <v>1</v>
      </c>
    </row>
    <row r="14" spans="1:16" x14ac:dyDescent="0.25">
      <c r="G14" t="s">
        <v>205</v>
      </c>
      <c r="H14" s="6">
        <v>43</v>
      </c>
      <c r="I14" s="6">
        <v>1</v>
      </c>
      <c r="J14" s="6">
        <v>5</v>
      </c>
      <c r="K14" s="6">
        <v>0</v>
      </c>
      <c r="L14" s="11">
        <v>0.13953488372093023</v>
      </c>
      <c r="M14" s="11">
        <v>0.46511627906976744</v>
      </c>
      <c r="N14" s="11">
        <v>2.3255813953488372E-2</v>
      </c>
      <c r="O14" s="8">
        <v>4</v>
      </c>
    </row>
    <row r="15" spans="1:16" x14ac:dyDescent="0.25">
      <c r="G15" t="s">
        <v>245</v>
      </c>
      <c r="H15" s="6">
        <v>435</v>
      </c>
      <c r="I15" s="6">
        <v>2</v>
      </c>
      <c r="J15" s="6">
        <v>10</v>
      </c>
      <c r="K15" s="6">
        <v>58</v>
      </c>
      <c r="L15" s="11">
        <v>0.16091954022988506</v>
      </c>
      <c r="M15" s="11">
        <v>0.26666666666666666</v>
      </c>
      <c r="N15" s="11">
        <v>9.1954022988505746E-3</v>
      </c>
      <c r="O15" s="8">
        <v>3.2729411764705882</v>
      </c>
    </row>
    <row r="16" spans="1:16" x14ac:dyDescent="0.25">
      <c r="G16" t="s">
        <v>206</v>
      </c>
      <c r="H16" s="6">
        <v>80</v>
      </c>
      <c r="I16" s="6">
        <v>1</v>
      </c>
      <c r="J16" s="6">
        <v>5</v>
      </c>
      <c r="K16" s="6">
        <v>0</v>
      </c>
      <c r="L16" s="11">
        <v>7.4999999999999997E-2</v>
      </c>
      <c r="M16" s="11">
        <v>0.35</v>
      </c>
      <c r="N16" s="11">
        <v>0.1</v>
      </c>
      <c r="O16" s="8">
        <v>3.7564102564102564</v>
      </c>
    </row>
    <row r="17" spans="7:15" x14ac:dyDescent="0.25">
      <c r="G17" t="s">
        <v>207</v>
      </c>
      <c r="H17" s="6">
        <v>703</v>
      </c>
      <c r="I17" s="6">
        <v>3</v>
      </c>
      <c r="J17" s="6">
        <v>20</v>
      </c>
      <c r="K17" s="6">
        <v>142</v>
      </c>
      <c r="L17" s="11">
        <v>0.23470839260312945</v>
      </c>
      <c r="M17" s="11">
        <v>0.19203413940256045</v>
      </c>
      <c r="N17" s="11">
        <v>0.14935988620199148</v>
      </c>
      <c r="O17" s="8">
        <v>2.8882521489971347</v>
      </c>
    </row>
    <row r="18" spans="7:15" x14ac:dyDescent="0.25">
      <c r="G18" t="s">
        <v>229</v>
      </c>
      <c r="H18" s="6">
        <v>526</v>
      </c>
      <c r="I18" s="6">
        <v>3</v>
      </c>
      <c r="J18" s="6">
        <v>15</v>
      </c>
      <c r="K18" s="6">
        <v>72</v>
      </c>
      <c r="L18" s="11">
        <v>0.17110266159695817</v>
      </c>
      <c r="M18" s="11">
        <v>0.20912547528517111</v>
      </c>
      <c r="N18" s="11">
        <v>4.1825095057034217E-2</v>
      </c>
      <c r="O18" s="8">
        <v>3.1226053639846745</v>
      </c>
    </row>
    <row r="19" spans="7:15" x14ac:dyDescent="0.25">
      <c r="G19" t="s">
        <v>253</v>
      </c>
      <c r="H19" s="6">
        <v>321</v>
      </c>
      <c r="I19" s="6">
        <v>2</v>
      </c>
      <c r="J19" s="6">
        <v>10</v>
      </c>
      <c r="K19" s="6">
        <v>48</v>
      </c>
      <c r="L19" s="11">
        <v>0.18691588785046728</v>
      </c>
      <c r="M19" s="11">
        <v>0.21183800623052959</v>
      </c>
      <c r="N19" s="11">
        <v>5.6074766355140186E-2</v>
      </c>
      <c r="O19" s="8">
        <v>3.1514195583596214</v>
      </c>
    </row>
    <row r="20" spans="7:15" x14ac:dyDescent="0.25">
      <c r="G20" t="s">
        <v>260</v>
      </c>
      <c r="H20" s="6">
        <v>280</v>
      </c>
      <c r="I20" s="6">
        <v>1</v>
      </c>
      <c r="J20" s="6">
        <v>5</v>
      </c>
      <c r="K20" s="6">
        <v>56</v>
      </c>
      <c r="L20" s="11">
        <v>0.22142857142857142</v>
      </c>
      <c r="M20" s="11">
        <v>0.17857142857142858</v>
      </c>
      <c r="N20" s="11">
        <v>0.05</v>
      </c>
      <c r="O20" s="8">
        <v>2.9136690647482015</v>
      </c>
    </row>
    <row r="21" spans="7:15" x14ac:dyDescent="0.25">
      <c r="G21" t="s">
        <v>1494</v>
      </c>
      <c r="H21" s="6">
        <v>268</v>
      </c>
      <c r="I21" s="6">
        <v>1</v>
      </c>
      <c r="J21" s="6">
        <v>5</v>
      </c>
      <c r="K21" s="6">
        <v>83</v>
      </c>
      <c r="L21" s="11">
        <v>0.33208955223880599</v>
      </c>
      <c r="M21" s="11">
        <v>8.5820895522388058E-2</v>
      </c>
      <c r="N21" s="11">
        <v>3.7313432835820892E-2</v>
      </c>
      <c r="O21" s="8">
        <v>2.4452830188679244</v>
      </c>
    </row>
    <row r="22" spans="7:15" x14ac:dyDescent="0.25">
      <c r="G22" t="s">
        <v>1497</v>
      </c>
      <c r="H22" s="6">
        <v>367</v>
      </c>
      <c r="I22" s="6">
        <v>2</v>
      </c>
      <c r="J22" s="6">
        <v>10</v>
      </c>
      <c r="K22" s="6">
        <v>59</v>
      </c>
      <c r="L22" s="11">
        <v>0.19346049046321526</v>
      </c>
      <c r="M22" s="11">
        <v>0.24523160762942781</v>
      </c>
      <c r="N22" s="11">
        <v>4.0871934604904632E-2</v>
      </c>
      <c r="O22" s="8">
        <v>3.1726027397260275</v>
      </c>
    </row>
    <row r="23" spans="7:15" x14ac:dyDescent="0.25">
      <c r="G23" t="s">
        <v>1496</v>
      </c>
      <c r="H23" s="6">
        <v>224</v>
      </c>
      <c r="I23" s="6">
        <v>1</v>
      </c>
      <c r="J23" s="6">
        <v>5</v>
      </c>
      <c r="K23" s="6">
        <v>21</v>
      </c>
      <c r="L23" s="11">
        <v>0.12053571428571429</v>
      </c>
      <c r="M23" s="11">
        <v>0.25892857142857145</v>
      </c>
      <c r="N23" s="11">
        <v>4.4642857142857144E-2</v>
      </c>
      <c r="O23" s="8">
        <v>3.3183856502242151</v>
      </c>
    </row>
    <row r="24" spans="7:15" x14ac:dyDescent="0.25">
      <c r="G24" t="s">
        <v>1495</v>
      </c>
      <c r="H24" s="6">
        <v>90</v>
      </c>
      <c r="I24" s="6">
        <v>0</v>
      </c>
      <c r="J24" s="6">
        <v>5</v>
      </c>
      <c r="K24" s="6">
        <v>5</v>
      </c>
      <c r="L24" s="11">
        <v>0.1111111111111111</v>
      </c>
      <c r="M24" s="11">
        <v>0.36666666666666664</v>
      </c>
      <c r="N24" s="11">
        <v>0</v>
      </c>
      <c r="O24" s="8">
        <v>3.6888888888888891</v>
      </c>
    </row>
    <row r="25" spans="7:15" x14ac:dyDescent="0.25">
      <c r="G25" t="s">
        <v>1498</v>
      </c>
      <c r="H25" s="6">
        <v>434</v>
      </c>
      <c r="I25" s="6">
        <v>2</v>
      </c>
      <c r="J25" s="6">
        <v>10</v>
      </c>
      <c r="K25" s="6">
        <v>48</v>
      </c>
      <c r="L25" s="11">
        <v>0.13824884792626729</v>
      </c>
      <c r="M25" s="11">
        <v>0.32488479262672809</v>
      </c>
      <c r="N25" s="11">
        <v>0.14055299539170507</v>
      </c>
      <c r="O25" s="8">
        <v>3.3799533799533799</v>
      </c>
    </row>
    <row r="26" spans="7:15" x14ac:dyDescent="0.25">
      <c r="G26" t="s">
        <v>1499</v>
      </c>
      <c r="H26" s="6">
        <v>361</v>
      </c>
      <c r="I26" s="6">
        <v>2</v>
      </c>
      <c r="J26" s="6">
        <v>10</v>
      </c>
      <c r="K26" s="6">
        <v>31</v>
      </c>
      <c r="L26" s="11">
        <v>0.11911357340720222</v>
      </c>
      <c r="M26" s="11">
        <v>0.31855955678670361</v>
      </c>
      <c r="N26" s="11">
        <v>2.7700831024930747E-2</v>
      </c>
      <c r="O26" s="8">
        <v>3.5097493036211698</v>
      </c>
    </row>
    <row r="27" spans="7:15" x14ac:dyDescent="0.25">
      <c r="G27" t="s">
        <v>1501</v>
      </c>
      <c r="H27" s="6">
        <v>514</v>
      </c>
      <c r="I27" s="6">
        <v>3</v>
      </c>
      <c r="J27" s="6">
        <v>15</v>
      </c>
      <c r="K27" s="6">
        <v>106</v>
      </c>
      <c r="L27" s="11">
        <v>0.24124513618677043</v>
      </c>
      <c r="M27" s="11">
        <v>0.13813229571984437</v>
      </c>
      <c r="N27" s="11">
        <v>6.2256809338521402E-2</v>
      </c>
      <c r="O27" s="8">
        <v>2.8277227722772276</v>
      </c>
    </row>
    <row r="28" spans="7:15" x14ac:dyDescent="0.25">
      <c r="G28" t="s">
        <v>1500</v>
      </c>
      <c r="H28" s="6">
        <v>204</v>
      </c>
      <c r="I28" s="6">
        <v>1</v>
      </c>
      <c r="J28" s="6">
        <v>5</v>
      </c>
      <c r="K28" s="6">
        <v>46</v>
      </c>
      <c r="L28" s="11">
        <v>0.25490196078431371</v>
      </c>
      <c r="M28" s="11">
        <v>0.10294117647058823</v>
      </c>
      <c r="N28" s="11">
        <v>7.8431372549019607E-2</v>
      </c>
      <c r="O28" s="8">
        <v>2.7638190954773871</v>
      </c>
    </row>
    <row r="29" spans="7:15" x14ac:dyDescent="0.25">
      <c r="G29" t="s">
        <v>1502</v>
      </c>
      <c r="H29" s="6">
        <v>71</v>
      </c>
      <c r="I29" s="6">
        <v>1</v>
      </c>
      <c r="J29" s="6">
        <v>5</v>
      </c>
      <c r="K29" s="6">
        <v>10</v>
      </c>
      <c r="L29" s="11">
        <v>0.22535211267605634</v>
      </c>
      <c r="M29" s="11">
        <v>0.26760563380281688</v>
      </c>
      <c r="N29" s="11">
        <v>9.8591549295774641E-2</v>
      </c>
      <c r="O29" s="8">
        <v>3.1884057971014492</v>
      </c>
    </row>
    <row r="30" spans="7:15" x14ac:dyDescent="0.25">
      <c r="G30" t="s">
        <v>1510</v>
      </c>
      <c r="H30" s="6">
        <v>426</v>
      </c>
      <c r="I30" s="6">
        <v>2</v>
      </c>
      <c r="J30" s="6">
        <v>10</v>
      </c>
      <c r="K30" s="6">
        <v>93</v>
      </c>
      <c r="L30" s="11">
        <v>0.24647887323943662</v>
      </c>
      <c r="M30" s="11">
        <v>0.15962441314553991</v>
      </c>
      <c r="N30" s="11">
        <v>5.1643192488262914E-2</v>
      </c>
      <c r="O30" s="8">
        <v>2.8530805687203791</v>
      </c>
    </row>
    <row r="31" spans="7:15" x14ac:dyDescent="0.25">
      <c r="G31" t="s">
        <v>1511</v>
      </c>
      <c r="H31" s="6">
        <v>77</v>
      </c>
      <c r="I31" s="6">
        <v>1</v>
      </c>
      <c r="J31" s="6">
        <v>5</v>
      </c>
      <c r="K31" s="6">
        <v>3</v>
      </c>
      <c r="L31" s="11">
        <v>0.11688311688311688</v>
      </c>
      <c r="M31" s="11">
        <v>0.2857142857142857</v>
      </c>
      <c r="N31" s="11">
        <v>0</v>
      </c>
      <c r="O31" s="8">
        <v>3.5333333333333332</v>
      </c>
    </row>
    <row r="32" spans="7:15" x14ac:dyDescent="0.25">
      <c r="G32" t="s">
        <v>1503</v>
      </c>
      <c r="H32" s="6">
        <v>195</v>
      </c>
      <c r="I32" s="6">
        <v>1</v>
      </c>
      <c r="J32" s="6">
        <v>5</v>
      </c>
      <c r="K32" s="6">
        <v>22</v>
      </c>
      <c r="L32" s="11">
        <v>0.14358974358974358</v>
      </c>
      <c r="M32" s="11">
        <v>0.27179487179487177</v>
      </c>
      <c r="N32" s="11">
        <v>1.5384615384615385E-2</v>
      </c>
      <c r="O32" s="8">
        <v>3.3608247422680413</v>
      </c>
    </row>
    <row r="33" spans="7:15" x14ac:dyDescent="0.25">
      <c r="G33" t="s">
        <v>1505</v>
      </c>
      <c r="H33" s="6">
        <v>73</v>
      </c>
      <c r="I33" s="6">
        <v>1</v>
      </c>
      <c r="J33" s="6">
        <v>6</v>
      </c>
      <c r="K33" s="6">
        <v>3</v>
      </c>
      <c r="L33" s="11">
        <v>0.13698630136986301</v>
      </c>
      <c r="M33" s="11">
        <v>0.23287671232876711</v>
      </c>
      <c r="N33" s="11">
        <v>1.3698630136986301E-2</v>
      </c>
      <c r="O33" s="8">
        <v>3.1944444444444446</v>
      </c>
    </row>
    <row r="34" spans="7:15" x14ac:dyDescent="0.25">
      <c r="G34" t="s">
        <v>1506</v>
      </c>
      <c r="H34" s="6">
        <v>355</v>
      </c>
      <c r="I34" s="6">
        <v>2</v>
      </c>
      <c r="J34" s="6">
        <v>10</v>
      </c>
      <c r="K34" s="6">
        <v>17</v>
      </c>
      <c r="L34" s="11">
        <v>8.1690140845070425E-2</v>
      </c>
      <c r="M34" s="11">
        <v>0.3436619718309859</v>
      </c>
      <c r="N34" s="11">
        <v>8.4507042253521118E-3</v>
      </c>
      <c r="O34" s="8">
        <v>3.5482954545454546</v>
      </c>
    </row>
    <row r="35" spans="7:15" x14ac:dyDescent="0.25">
      <c r="G35" t="s">
        <v>1507</v>
      </c>
      <c r="H35" s="6">
        <v>68</v>
      </c>
      <c r="I35" s="6">
        <v>1</v>
      </c>
      <c r="J35" s="6">
        <v>5</v>
      </c>
      <c r="K35" s="6">
        <v>7</v>
      </c>
      <c r="L35" s="11">
        <v>0.19117647058823528</v>
      </c>
      <c r="M35" s="11">
        <v>0.22058823529411764</v>
      </c>
      <c r="N35" s="11">
        <v>0.10294117647058823</v>
      </c>
      <c r="O35" s="8">
        <v>3.1940298507462686</v>
      </c>
    </row>
    <row r="36" spans="7:15" x14ac:dyDescent="0.25">
      <c r="G36" t="s">
        <v>1504</v>
      </c>
      <c r="H36" s="6">
        <v>66</v>
      </c>
      <c r="I36" s="6">
        <v>1</v>
      </c>
      <c r="J36" s="6">
        <v>5</v>
      </c>
      <c r="K36" s="6">
        <v>5</v>
      </c>
      <c r="L36" s="11">
        <v>0.16666666666666666</v>
      </c>
      <c r="M36" s="11">
        <v>0.33333333333333331</v>
      </c>
      <c r="N36" s="11">
        <v>4.5454545454545456E-2</v>
      </c>
      <c r="O36" s="8">
        <v>3.3384615384615386</v>
      </c>
    </row>
    <row r="37" spans="7:15" x14ac:dyDescent="0.25">
      <c r="G37" t="s">
        <v>1508</v>
      </c>
      <c r="H37" s="6">
        <v>611</v>
      </c>
      <c r="I37" s="6">
        <v>3</v>
      </c>
      <c r="J37" s="6">
        <v>15</v>
      </c>
      <c r="K37" s="6">
        <v>75</v>
      </c>
      <c r="L37" s="11">
        <v>0.15220949263502456</v>
      </c>
      <c r="M37" s="11">
        <v>0.25204582651391161</v>
      </c>
      <c r="N37" s="11">
        <v>1.6366612111292964E-2</v>
      </c>
      <c r="O37" s="8">
        <v>3.226072607260726</v>
      </c>
    </row>
    <row r="38" spans="7:15" x14ac:dyDescent="0.25">
      <c r="G38" t="s">
        <v>1512</v>
      </c>
      <c r="H38" s="6">
        <v>954</v>
      </c>
      <c r="I38" s="6">
        <v>5</v>
      </c>
      <c r="J38" s="6">
        <v>25</v>
      </c>
      <c r="K38" s="6">
        <v>143</v>
      </c>
      <c r="L38" s="11">
        <v>0.18134171907756813</v>
      </c>
      <c r="M38" s="11">
        <v>0.18448637316561844</v>
      </c>
      <c r="N38" s="11">
        <v>3.3542976939203356E-2</v>
      </c>
      <c r="O38" s="8">
        <v>3.0107758620689653</v>
      </c>
    </row>
    <row r="39" spans="7:15" x14ac:dyDescent="0.25">
      <c r="G39" t="s">
        <v>1513</v>
      </c>
      <c r="H39" s="6">
        <v>298</v>
      </c>
      <c r="I39" s="6">
        <v>2</v>
      </c>
      <c r="J39" s="6">
        <v>10</v>
      </c>
      <c r="K39" s="6">
        <v>54</v>
      </c>
      <c r="L39" s="11">
        <v>0.22147651006711411</v>
      </c>
      <c r="M39" s="11">
        <v>0.12416107382550336</v>
      </c>
      <c r="N39" s="11">
        <v>3.6912751677852351E-2</v>
      </c>
      <c r="O39" s="8">
        <v>2.7800687285223367</v>
      </c>
    </row>
    <row r="40" spans="7:15" x14ac:dyDescent="0.25">
      <c r="G40" t="s">
        <v>1514</v>
      </c>
      <c r="H40" s="6">
        <v>130</v>
      </c>
      <c r="I40" s="6">
        <v>1</v>
      </c>
      <c r="J40" s="6">
        <v>5</v>
      </c>
      <c r="K40" s="6">
        <v>9</v>
      </c>
      <c r="L40" s="11">
        <v>0.11538461538461539</v>
      </c>
      <c r="M40" s="11">
        <v>0.27692307692307694</v>
      </c>
      <c r="N40" s="11">
        <v>9.2307692307692313E-2</v>
      </c>
      <c r="O40" s="8">
        <v>3.46875</v>
      </c>
    </row>
    <row r="41" spans="7:15" x14ac:dyDescent="0.25">
      <c r="G41" t="s">
        <v>1515</v>
      </c>
      <c r="H41" s="6">
        <v>684</v>
      </c>
      <c r="I41" s="6">
        <v>4</v>
      </c>
      <c r="J41" s="6">
        <v>20</v>
      </c>
      <c r="K41" s="6">
        <v>87</v>
      </c>
      <c r="L41" s="11">
        <v>0.16228070175438597</v>
      </c>
      <c r="M41" s="11">
        <v>0.23684210526315788</v>
      </c>
      <c r="N41" s="11">
        <v>3.5087719298245612E-2</v>
      </c>
      <c r="O41" s="8">
        <v>3.1796759941089836</v>
      </c>
    </row>
    <row r="42" spans="7:15" x14ac:dyDescent="0.25">
      <c r="G42" t="s">
        <v>1517</v>
      </c>
      <c r="H42" s="6">
        <v>6</v>
      </c>
      <c r="I42" s="6">
        <v>0</v>
      </c>
      <c r="J42" s="6">
        <v>0</v>
      </c>
      <c r="K42" s="6">
        <v>0</v>
      </c>
      <c r="L42" s="11">
        <v>0</v>
      </c>
      <c r="M42" s="11">
        <v>0.33333333333333331</v>
      </c>
      <c r="N42" s="11">
        <v>0</v>
      </c>
      <c r="O42" s="8">
        <v>3.8333333333333335</v>
      </c>
    </row>
    <row r="43" spans="7:15" x14ac:dyDescent="0.25">
      <c r="G43" t="s">
        <v>1518</v>
      </c>
      <c r="H43" s="6">
        <v>76</v>
      </c>
      <c r="I43" s="6">
        <v>1</v>
      </c>
      <c r="J43" s="6">
        <v>5</v>
      </c>
      <c r="K43" s="6">
        <v>8</v>
      </c>
      <c r="L43" s="11">
        <v>0.18421052631578946</v>
      </c>
      <c r="M43" s="11">
        <v>0.21052631578947367</v>
      </c>
      <c r="N43" s="11">
        <v>3.9473684210526314E-2</v>
      </c>
      <c r="O43" s="8">
        <v>3.16</v>
      </c>
    </row>
    <row r="44" spans="7:15" x14ac:dyDescent="0.25">
      <c r="G44" t="s">
        <v>1519</v>
      </c>
      <c r="H44" s="6">
        <v>188</v>
      </c>
      <c r="I44" s="6">
        <v>1</v>
      </c>
      <c r="J44" s="6">
        <v>5</v>
      </c>
      <c r="K44" s="6">
        <v>40</v>
      </c>
      <c r="L44" s="11">
        <v>0.24468085106382978</v>
      </c>
      <c r="M44" s="11">
        <v>0.22340425531914893</v>
      </c>
      <c r="N44" s="11">
        <v>7.9787234042553196E-2</v>
      </c>
      <c r="O44" s="8">
        <v>3.0053475935828877</v>
      </c>
    </row>
    <row r="45" spans="7:15" x14ac:dyDescent="0.25">
      <c r="G45" t="s">
        <v>1520</v>
      </c>
      <c r="H45" s="6">
        <v>104</v>
      </c>
      <c r="I45" s="6">
        <v>1</v>
      </c>
      <c r="J45" s="6">
        <v>5</v>
      </c>
      <c r="K45" s="6">
        <v>15</v>
      </c>
      <c r="L45" s="11">
        <v>0.20192307692307693</v>
      </c>
      <c r="M45" s="11">
        <v>0.21153846153846154</v>
      </c>
      <c r="N45" s="11">
        <v>3.8461538461538464E-2</v>
      </c>
      <c r="O45" s="8">
        <v>3.1274509803921569</v>
      </c>
    </row>
    <row r="46" spans="7:15" x14ac:dyDescent="0.25">
      <c r="G46" t="s">
        <v>1521</v>
      </c>
      <c r="H46" s="6">
        <v>313</v>
      </c>
      <c r="I46" s="6">
        <v>2</v>
      </c>
      <c r="J46" s="6">
        <v>10</v>
      </c>
      <c r="K46" s="6">
        <v>52</v>
      </c>
      <c r="L46" s="11">
        <v>0.20447284345047922</v>
      </c>
      <c r="M46" s="11">
        <v>0.16932907348242812</v>
      </c>
      <c r="N46" s="11">
        <v>7.6677316293929709E-2</v>
      </c>
      <c r="O46" s="8">
        <v>2.970779220779221</v>
      </c>
    </row>
    <row r="47" spans="7:15" x14ac:dyDescent="0.25">
      <c r="G47" t="s">
        <v>1522</v>
      </c>
      <c r="H47" s="6">
        <v>1206</v>
      </c>
      <c r="I47" s="6">
        <v>6</v>
      </c>
      <c r="J47" s="6">
        <v>30</v>
      </c>
      <c r="K47" s="6">
        <v>294</v>
      </c>
      <c r="L47" s="11">
        <v>0.27363184079601988</v>
      </c>
      <c r="M47" s="11">
        <v>0.13515754560530679</v>
      </c>
      <c r="N47" s="11">
        <v>2.404643449419569E-2</v>
      </c>
      <c r="O47" s="8">
        <v>2.6810490693739424</v>
      </c>
    </row>
    <row r="48" spans="7:15" x14ac:dyDescent="0.25">
      <c r="G48" t="s">
        <v>1523</v>
      </c>
      <c r="H48" s="6">
        <v>98</v>
      </c>
      <c r="I48" s="6">
        <v>1</v>
      </c>
      <c r="J48" s="6">
        <v>5</v>
      </c>
      <c r="K48" s="6">
        <v>3</v>
      </c>
      <c r="L48" s="11">
        <v>9.1836734693877556E-2</v>
      </c>
      <c r="M48" s="11">
        <v>0.41836734693877553</v>
      </c>
      <c r="N48" s="11">
        <v>5.1020408163265307E-2</v>
      </c>
      <c r="O48" s="8">
        <v>3.831578947368421</v>
      </c>
    </row>
    <row r="49" spans="7:15" x14ac:dyDescent="0.25">
      <c r="G49" t="s">
        <v>1525</v>
      </c>
      <c r="H49" s="6">
        <v>287</v>
      </c>
      <c r="I49" s="6">
        <v>1</v>
      </c>
      <c r="J49" s="6">
        <v>5</v>
      </c>
      <c r="K49" s="6">
        <v>51</v>
      </c>
      <c r="L49" s="11">
        <v>0.19860627177700349</v>
      </c>
      <c r="M49" s="11">
        <v>0.21254355400696864</v>
      </c>
      <c r="N49" s="11">
        <v>4.5296167247386762E-2</v>
      </c>
      <c r="O49" s="8">
        <v>3.0750000000000002</v>
      </c>
    </row>
    <row r="50" spans="7:15" x14ac:dyDescent="0.25">
      <c r="G50" t="s">
        <v>1524</v>
      </c>
      <c r="H50" s="6">
        <v>35</v>
      </c>
      <c r="I50" s="6">
        <v>1</v>
      </c>
      <c r="J50" s="6">
        <v>5</v>
      </c>
      <c r="K50" s="6">
        <v>2</v>
      </c>
      <c r="L50" s="11">
        <v>0.22857142857142856</v>
      </c>
      <c r="M50" s="11">
        <v>0.34285714285714286</v>
      </c>
      <c r="N50" s="11">
        <v>2.8571428571428571E-2</v>
      </c>
      <c r="O50" s="8">
        <v>3.2941176470588234</v>
      </c>
    </row>
    <row r="51" spans="7:15" x14ac:dyDescent="0.25">
      <c r="G51" t="s">
        <v>1526</v>
      </c>
      <c r="H51" s="6">
        <v>200</v>
      </c>
      <c r="I51" s="6">
        <v>0</v>
      </c>
      <c r="J51" s="6">
        <v>5</v>
      </c>
      <c r="K51" s="6">
        <v>12</v>
      </c>
      <c r="L51" s="11">
        <v>8.5000000000000006E-2</v>
      </c>
      <c r="M51" s="11">
        <v>0.28499999999999998</v>
      </c>
      <c r="N51" s="11">
        <v>7.4999999999999997E-2</v>
      </c>
      <c r="O51" s="8">
        <v>3.4747474747474749</v>
      </c>
    </row>
    <row r="52" spans="7:15" x14ac:dyDescent="0.25">
      <c r="G52" t="s">
        <v>1528</v>
      </c>
      <c r="H52" s="6">
        <v>345</v>
      </c>
      <c r="I52" s="6">
        <v>2</v>
      </c>
      <c r="J52" s="6">
        <v>10</v>
      </c>
      <c r="K52" s="6">
        <v>44</v>
      </c>
      <c r="L52" s="11">
        <v>0.16231884057971013</v>
      </c>
      <c r="M52" s="11">
        <v>0.28115942028985508</v>
      </c>
      <c r="N52" s="11">
        <v>1.7391304347826087E-2</v>
      </c>
      <c r="O52" s="8">
        <v>3.3771929824561404</v>
      </c>
    </row>
    <row r="53" spans="7:15" x14ac:dyDescent="0.25">
      <c r="G53" t="s">
        <v>1527</v>
      </c>
      <c r="H53" s="6">
        <v>123</v>
      </c>
      <c r="I53" s="6">
        <v>1</v>
      </c>
      <c r="J53" s="6">
        <v>5</v>
      </c>
      <c r="K53" s="6">
        <v>15</v>
      </c>
      <c r="L53" s="11">
        <v>0.17073170731707318</v>
      </c>
      <c r="M53" s="11">
        <v>0.17073170731707318</v>
      </c>
      <c r="N53" s="11">
        <v>6.5040650406504072E-2</v>
      </c>
      <c r="O53" s="8">
        <v>2.9166666666666665</v>
      </c>
    </row>
    <row r="54" spans="7:15" x14ac:dyDescent="0.25">
      <c r="G54" t="s">
        <v>1529</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1537</v>
      </c>
      <c r="B1" s="22" t="s">
        <v>1708</v>
      </c>
      <c r="C1" s="22" t="s">
        <v>1709</v>
      </c>
      <c r="D1" s="22" t="s">
        <v>1710</v>
      </c>
      <c r="E1" s="22" t="s">
        <v>1711</v>
      </c>
      <c r="G1" s="2" t="s">
        <v>1531</v>
      </c>
      <c r="H1" s="12" t="s">
        <v>1538</v>
      </c>
      <c r="I1" s="12" t="s">
        <v>1539</v>
      </c>
      <c r="J1" s="12" t="s">
        <v>1540</v>
      </c>
      <c r="K1" s="12" t="s">
        <v>1541</v>
      </c>
      <c r="L1" s="2" t="s">
        <v>1550</v>
      </c>
      <c r="M1" s="2" t="s">
        <v>1551</v>
      </c>
      <c r="N1" s="2" t="s">
        <v>1552</v>
      </c>
      <c r="O1" s="2" t="s">
        <v>1545</v>
      </c>
      <c r="Q1" t="s">
        <v>1561</v>
      </c>
      <c r="R1" s="12" t="s">
        <v>1562</v>
      </c>
      <c r="S1" s="6" t="s">
        <v>1563</v>
      </c>
      <c r="T1" s="6"/>
      <c r="U1" s="6"/>
    </row>
    <row r="2" spans="1:21" x14ac:dyDescent="0.25">
      <c r="A2" t="s">
        <v>1538</v>
      </c>
      <c r="B2" s="6">
        <f>COUNTA(ProviderInfo[Provider Name])</f>
        <v>280</v>
      </c>
      <c r="D2" s="6">
        <v>15216</v>
      </c>
      <c r="G2">
        <v>1</v>
      </c>
      <c r="H2" s="6">
        <v>849</v>
      </c>
      <c r="I2" s="6">
        <v>6</v>
      </c>
      <c r="J2" s="6">
        <v>36</v>
      </c>
      <c r="K2" s="6">
        <v>101</v>
      </c>
      <c r="L2" s="11">
        <v>0.16843345111896349</v>
      </c>
      <c r="M2" s="11">
        <v>0.26148409893992935</v>
      </c>
      <c r="N2" s="11">
        <v>3.7691401648998819E-2</v>
      </c>
      <c r="O2" s="8">
        <v>3.2600950118764844</v>
      </c>
      <c r="Q2" t="s">
        <v>1564</v>
      </c>
      <c r="R2" s="6" t="s">
        <v>1565</v>
      </c>
      <c r="S2" s="6" t="s">
        <v>1566</v>
      </c>
      <c r="T2" s="6"/>
    </row>
    <row r="3" spans="1:21" x14ac:dyDescent="0.25">
      <c r="A3" t="s">
        <v>1539</v>
      </c>
      <c r="B3" s="6">
        <f>COUNTIF(ProviderInfo[[#All],[Special Focus Status]], "SFF")</f>
        <v>1</v>
      </c>
      <c r="C3" s="7">
        <f>Summary2[[#This Row],[State Total]]/COUNTA(ProviderInfo[Provider Name])</f>
        <v>3.5714285714285713E-3</v>
      </c>
      <c r="D3" s="6">
        <v>85</v>
      </c>
      <c r="E3" s="7">
        <v>5.5862250262881177E-3</v>
      </c>
      <c r="G3">
        <v>2</v>
      </c>
      <c r="H3" s="6">
        <v>972</v>
      </c>
      <c r="I3" s="6">
        <v>5</v>
      </c>
      <c r="J3" s="6">
        <v>25</v>
      </c>
      <c r="K3" s="6">
        <v>92</v>
      </c>
      <c r="L3" s="11">
        <v>0.12551440329218108</v>
      </c>
      <c r="M3" s="11">
        <v>0.28600823045267487</v>
      </c>
      <c r="N3" s="11">
        <v>1.3374485596707819E-2</v>
      </c>
      <c r="O3" s="8">
        <v>3.3475103734439835</v>
      </c>
      <c r="Q3" t="s">
        <v>1567</v>
      </c>
      <c r="R3" s="6" t="s">
        <v>1509</v>
      </c>
      <c r="S3" s="6" t="s">
        <v>1568</v>
      </c>
      <c r="T3" s="6"/>
    </row>
    <row r="4" spans="1:21" x14ac:dyDescent="0.25">
      <c r="A4" t="s">
        <v>1540</v>
      </c>
      <c r="B4" s="6">
        <f>COUNTIF(ProviderInfo[[#All],[Special Focus Status]], "SFF Candidate")</f>
        <v>5</v>
      </c>
      <c r="C4" s="7">
        <f>Summary2[[#This Row],[State Total]]/COUNTA(ProviderInfo[Provider Name])</f>
        <v>1.7857142857142856E-2</v>
      </c>
      <c r="D4" s="6">
        <v>441</v>
      </c>
      <c r="E4" s="7">
        <v>2.8982649842271294E-2</v>
      </c>
      <c r="G4">
        <v>3</v>
      </c>
      <c r="H4" s="6">
        <v>1380</v>
      </c>
      <c r="I4" s="6">
        <v>8</v>
      </c>
      <c r="J4" s="6">
        <v>40</v>
      </c>
      <c r="K4" s="6">
        <v>175</v>
      </c>
      <c r="L4" s="11">
        <v>0.16159420289855073</v>
      </c>
      <c r="M4" s="11">
        <v>0.23985507246376811</v>
      </c>
      <c r="N4" s="11">
        <v>4.1304347826086954E-2</v>
      </c>
      <c r="O4" s="8">
        <v>3.1894273127753303</v>
      </c>
      <c r="Q4" t="s">
        <v>1569</v>
      </c>
      <c r="R4" s="6" t="s">
        <v>1516</v>
      </c>
      <c r="S4" s="6" t="s">
        <v>1570</v>
      </c>
      <c r="T4" s="6"/>
    </row>
    <row r="5" spans="1:21" x14ac:dyDescent="0.25">
      <c r="A5" t="s">
        <v>1541</v>
      </c>
      <c r="B5" s="6">
        <f>COUNTIFS(ProviderInfo[Overall Rating], "1", ProviderInfo[Special Focus Status], "")</f>
        <v>56</v>
      </c>
      <c r="C5" s="7">
        <f>Summary2[[#This Row],[State Total]]/COUNTA(ProviderInfo[Provider Name])</f>
        <v>0.2</v>
      </c>
      <c r="D5" s="6">
        <v>2176</v>
      </c>
      <c r="E5" s="7">
        <v>0.14300736067297581</v>
      </c>
      <c r="G5">
        <v>4</v>
      </c>
      <c r="H5" s="6">
        <v>2697</v>
      </c>
      <c r="I5" s="6">
        <v>13</v>
      </c>
      <c r="J5" s="6">
        <v>65</v>
      </c>
      <c r="K5" s="6">
        <v>455</v>
      </c>
      <c r="L5" s="11">
        <v>0.19762699295513533</v>
      </c>
      <c r="M5" s="11">
        <v>0.19577308120133483</v>
      </c>
      <c r="N5" s="11">
        <v>4.8943270300333706E-2</v>
      </c>
      <c r="O5" s="8">
        <v>3.054887218045113</v>
      </c>
      <c r="Q5" t="s">
        <v>1571</v>
      </c>
      <c r="R5" s="6" t="s">
        <v>1572</v>
      </c>
      <c r="S5" s="6" t="s">
        <v>1573</v>
      </c>
      <c r="T5" s="6"/>
    </row>
    <row r="6" spans="1:21" x14ac:dyDescent="0.25">
      <c r="A6" t="s">
        <v>1542</v>
      </c>
      <c r="B6" s="6">
        <f>SUM(B3:B5)</f>
        <v>62</v>
      </c>
      <c r="C6" s="7">
        <f>Summary2[[#This Row],[State Total]]/COUNTA(ProviderInfo[Provider Name])</f>
        <v>0.22142857142857142</v>
      </c>
      <c r="D6" s="6">
        <v>2702</v>
      </c>
      <c r="E6" s="7">
        <v>0.17757623554153523</v>
      </c>
      <c r="G6">
        <v>5</v>
      </c>
      <c r="H6" s="6">
        <v>3323</v>
      </c>
      <c r="I6" s="6">
        <v>17</v>
      </c>
      <c r="J6" s="6">
        <v>90</v>
      </c>
      <c r="K6" s="6">
        <v>480</v>
      </c>
      <c r="L6" s="11">
        <v>0.17664760758350886</v>
      </c>
      <c r="M6" s="11">
        <v>0.23292205838098104</v>
      </c>
      <c r="N6" s="11">
        <v>7.1020162503761655E-2</v>
      </c>
      <c r="O6" s="8">
        <v>3.1436851738865164</v>
      </c>
      <c r="Q6" t="s">
        <v>1574</v>
      </c>
      <c r="R6" s="6" t="s">
        <v>1575</v>
      </c>
      <c r="S6" s="6" t="s">
        <v>1576</v>
      </c>
      <c r="T6" s="6"/>
    </row>
    <row r="7" spans="1:21" x14ac:dyDescent="0.25">
      <c r="A7" t="s">
        <v>1543</v>
      </c>
      <c r="B7" s="6">
        <f>COUNTIF(ProviderInfo[Overall Rating], "5")</f>
        <v>50</v>
      </c>
      <c r="C7" s="7">
        <f>Summary2[[#This Row],[State Total]]/COUNTA(ProviderInfo[Provider Name])</f>
        <v>0.17857142857142858</v>
      </c>
      <c r="D7" s="6">
        <v>3465</v>
      </c>
      <c r="E7" s="7">
        <v>0.22772082018927445</v>
      </c>
      <c r="G7">
        <v>6</v>
      </c>
      <c r="H7" s="6">
        <v>2061</v>
      </c>
      <c r="I7" s="6">
        <v>12</v>
      </c>
      <c r="J7" s="6">
        <v>55</v>
      </c>
      <c r="K7" s="6">
        <v>474</v>
      </c>
      <c r="L7" s="11">
        <v>0.26249393498301793</v>
      </c>
      <c r="M7" s="11">
        <v>0.13682678311499272</v>
      </c>
      <c r="N7" s="11">
        <v>2.7656477438136828E-2</v>
      </c>
      <c r="O7" s="8">
        <v>2.7183794466403164</v>
      </c>
      <c r="Q7" t="s">
        <v>1577</v>
      </c>
      <c r="R7" s="6" t="s">
        <v>116</v>
      </c>
      <c r="S7" s="6" t="s">
        <v>1578</v>
      </c>
      <c r="T7" s="6"/>
    </row>
    <row r="8" spans="1:21" x14ac:dyDescent="0.25">
      <c r="A8" t="s">
        <v>1544</v>
      </c>
      <c r="B8" s="6">
        <f>COUNTIF(ProviderInfo[Abuse Icon], "Y")</f>
        <v>14</v>
      </c>
      <c r="C8" s="7">
        <f>Summary2[[#This Row],[State Total]]/COUNTA(ProviderInfo[Provider Name])</f>
        <v>0.05</v>
      </c>
      <c r="D8" s="6">
        <v>774</v>
      </c>
      <c r="E8" s="7">
        <v>5.0867507886435334E-2</v>
      </c>
      <c r="G8">
        <v>7</v>
      </c>
      <c r="H8" s="6">
        <v>1465</v>
      </c>
      <c r="I8" s="6">
        <v>8</v>
      </c>
      <c r="J8" s="6">
        <v>40</v>
      </c>
      <c r="K8" s="6">
        <v>234</v>
      </c>
      <c r="L8" s="11">
        <v>0.19249146757679181</v>
      </c>
      <c r="M8" s="11">
        <v>0.21023890784982935</v>
      </c>
      <c r="N8" s="11">
        <v>3.8907849829351533E-2</v>
      </c>
      <c r="O8" s="8">
        <v>3.1020124913254685</v>
      </c>
      <c r="Q8" t="s">
        <v>1579</v>
      </c>
      <c r="R8" s="6" t="s">
        <v>1580</v>
      </c>
      <c r="S8" s="6" t="s">
        <v>1581</v>
      </c>
      <c r="T8" s="6"/>
    </row>
    <row r="9" spans="1:21" x14ac:dyDescent="0.25">
      <c r="A9" t="s">
        <v>1545</v>
      </c>
      <c r="B9" s="8">
        <f>AVERAGE(ProviderInfo[Overall Rating])</f>
        <v>2.9136690647482015</v>
      </c>
      <c r="D9" s="8">
        <v>3.1440474603386215</v>
      </c>
      <c r="G9">
        <v>8</v>
      </c>
      <c r="H9" s="6">
        <v>609</v>
      </c>
      <c r="I9" s="6">
        <v>6</v>
      </c>
      <c r="J9" s="6">
        <v>30</v>
      </c>
      <c r="K9" s="6">
        <v>49</v>
      </c>
      <c r="L9" s="11">
        <v>0.13957307060755336</v>
      </c>
      <c r="M9" s="11">
        <v>0.30377668308702793</v>
      </c>
      <c r="N9" s="11">
        <v>9.5238095238095233E-2</v>
      </c>
      <c r="O9" s="8">
        <v>3.4690117252931323</v>
      </c>
      <c r="Q9" t="s">
        <v>1577</v>
      </c>
      <c r="R9" s="6" t="s">
        <v>116</v>
      </c>
      <c r="S9" s="6" t="s">
        <v>1578</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1579</v>
      </c>
      <c r="R10" s="6" t="s">
        <v>1580</v>
      </c>
      <c r="S10" s="6" t="s">
        <v>1581</v>
      </c>
      <c r="T10" s="6"/>
    </row>
    <row r="11" spans="1:21" x14ac:dyDescent="0.25">
      <c r="A11" t="s">
        <v>1546</v>
      </c>
      <c r="B11" s="6">
        <f>COUNTIF(ProviderInfo[[#All],[Ownership Type]], "For profit")</f>
        <v>226</v>
      </c>
      <c r="C11" s="7">
        <f>Summary2[[#This Row],[State Total]]/COUNTA(ProviderInfo[Provider Name])</f>
        <v>0.80714285714285716</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1582</v>
      </c>
      <c r="R11" s="6" t="s">
        <v>178</v>
      </c>
      <c r="S11" s="6" t="s">
        <v>1583</v>
      </c>
      <c r="T11" s="6"/>
    </row>
    <row r="12" spans="1:21" x14ac:dyDescent="0.25">
      <c r="A12" t="s">
        <v>1547</v>
      </c>
      <c r="B12" s="6">
        <f>COUNTIF(ProviderInfo[[#All],[Ownership Type]], "Non profit")</f>
        <v>47</v>
      </c>
      <c r="C12" s="7">
        <f>Summary2[[#This Row],[State Total]]/COUNTA(ProviderInfo[Provider Name])</f>
        <v>0.16785714285714284</v>
      </c>
      <c r="D12" s="6">
        <v>3513</v>
      </c>
      <c r="E12" s="7">
        <v>0.23087539432176657</v>
      </c>
      <c r="Q12" t="s">
        <v>1584</v>
      </c>
      <c r="R12" s="6" t="s">
        <v>172</v>
      </c>
      <c r="S12" s="6" t="s">
        <v>1585</v>
      </c>
      <c r="T12" s="6"/>
    </row>
    <row r="13" spans="1:21" x14ac:dyDescent="0.25">
      <c r="A13" t="s">
        <v>1548</v>
      </c>
      <c r="B13" s="21">
        <f>COUNTIF(ProviderInfo[[#All],[Ownership Type]], "Government")</f>
        <v>7</v>
      </c>
      <c r="C13" s="7">
        <f>Summary2[[#This Row],[State Total]]/COUNTA(ProviderInfo[Provider Name])</f>
        <v>2.5000000000000001E-2</v>
      </c>
      <c r="D13">
        <v>952</v>
      </c>
      <c r="E13" s="7">
        <v>6.2565720294426919E-2</v>
      </c>
      <c r="Q13" t="s">
        <v>1586</v>
      </c>
      <c r="R13" s="6" t="s">
        <v>1587</v>
      </c>
      <c r="S13" s="6" t="s">
        <v>1588</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1589</v>
      </c>
      <c r="K2" s="21" t="s">
        <v>1590</v>
      </c>
      <c r="L2" s="21" t="s">
        <v>1698</v>
      </c>
      <c r="N2" s="24" t="s">
        <v>1536</v>
      </c>
      <c r="O2" s="25"/>
    </row>
    <row r="3" spans="10:15" x14ac:dyDescent="0.25">
      <c r="J3" s="21" t="s">
        <v>0</v>
      </c>
      <c r="K3" s="21" t="s">
        <v>0</v>
      </c>
      <c r="L3" s="21" t="s">
        <v>1604</v>
      </c>
      <c r="N3" s="13">
        <v>1</v>
      </c>
      <c r="O3" s="23" t="s">
        <v>1707</v>
      </c>
    </row>
    <row r="4" spans="10:15" x14ac:dyDescent="0.25">
      <c r="J4" s="21" t="s">
        <v>1</v>
      </c>
      <c r="K4" s="21" t="s">
        <v>1</v>
      </c>
      <c r="L4" s="21" t="s">
        <v>1605</v>
      </c>
      <c r="N4" s="15">
        <v>2</v>
      </c>
      <c r="O4" s="14" t="s">
        <v>1699</v>
      </c>
    </row>
    <row r="5" spans="10:15" x14ac:dyDescent="0.25">
      <c r="J5" s="21" t="s">
        <v>2</v>
      </c>
      <c r="K5" s="21" t="s">
        <v>2</v>
      </c>
      <c r="L5" s="21" t="s">
        <v>1605</v>
      </c>
      <c r="N5" s="15">
        <v>6</v>
      </c>
      <c r="O5" s="14" t="s">
        <v>1700</v>
      </c>
    </row>
    <row r="6" spans="10:15" x14ac:dyDescent="0.25">
      <c r="J6" s="21" t="s">
        <v>3</v>
      </c>
      <c r="K6" s="21" t="s">
        <v>3</v>
      </c>
      <c r="L6" s="21" t="s">
        <v>1605</v>
      </c>
      <c r="N6" s="15">
        <v>9</v>
      </c>
      <c r="O6" s="14" t="s">
        <v>1701</v>
      </c>
    </row>
    <row r="7" spans="10:15" x14ac:dyDescent="0.25">
      <c r="J7" s="21" t="s">
        <v>4</v>
      </c>
      <c r="K7" s="21" t="s">
        <v>4</v>
      </c>
      <c r="L7" s="21" t="s">
        <v>1606</v>
      </c>
      <c r="N7" s="15">
        <v>10</v>
      </c>
      <c r="O7" s="14" t="s">
        <v>1702</v>
      </c>
    </row>
    <row r="8" spans="10:15" x14ac:dyDescent="0.25">
      <c r="J8" s="21" t="s">
        <v>5</v>
      </c>
      <c r="K8" s="21" t="s">
        <v>5</v>
      </c>
      <c r="L8" s="21" t="s">
        <v>1607</v>
      </c>
      <c r="N8" s="15">
        <v>12</v>
      </c>
      <c r="O8" s="14" t="s">
        <v>1703</v>
      </c>
    </row>
    <row r="9" spans="10:15" x14ac:dyDescent="0.25">
      <c r="J9" s="21" t="s">
        <v>6</v>
      </c>
      <c r="K9" s="21" t="s">
        <v>6</v>
      </c>
      <c r="L9" s="21" t="s">
        <v>1608</v>
      </c>
      <c r="N9" s="15">
        <v>13</v>
      </c>
      <c r="O9" s="14" t="s">
        <v>1553</v>
      </c>
    </row>
    <row r="10" spans="10:15" x14ac:dyDescent="0.25">
      <c r="J10" s="21" t="s">
        <v>7</v>
      </c>
      <c r="K10" s="21" t="s">
        <v>1591</v>
      </c>
      <c r="L10" s="21" t="s">
        <v>1609</v>
      </c>
      <c r="N10" s="15">
        <v>14</v>
      </c>
      <c r="O10" s="14" t="s">
        <v>1704</v>
      </c>
    </row>
    <row r="11" spans="10:15" x14ac:dyDescent="0.25">
      <c r="J11" s="21" t="s">
        <v>8</v>
      </c>
      <c r="K11" s="21" t="s">
        <v>8</v>
      </c>
      <c r="L11" s="21" t="s">
        <v>1605</v>
      </c>
      <c r="N11" s="15">
        <v>18</v>
      </c>
      <c r="O11" s="14" t="s">
        <v>1705</v>
      </c>
    </row>
    <row r="12" spans="10:15" ht="15.75" thickBot="1" x14ac:dyDescent="0.3">
      <c r="J12" s="21" t="s">
        <v>9</v>
      </c>
      <c r="K12" s="21" t="s">
        <v>1592</v>
      </c>
      <c r="L12" s="21" t="s">
        <v>1697</v>
      </c>
      <c r="N12" s="16">
        <v>19</v>
      </c>
      <c r="O12" s="17" t="s">
        <v>1706</v>
      </c>
    </row>
    <row r="13" spans="10:15" x14ac:dyDescent="0.25">
      <c r="J13" s="21" t="s">
        <v>10</v>
      </c>
      <c r="K13" s="21" t="s">
        <v>1593</v>
      </c>
      <c r="L13" s="21" t="s">
        <v>1610</v>
      </c>
    </row>
    <row r="14" spans="10:15" x14ac:dyDescent="0.25">
      <c r="J14" s="21" t="s">
        <v>11</v>
      </c>
      <c r="K14" s="21" t="s">
        <v>1594</v>
      </c>
      <c r="L14" s="21" t="s">
        <v>1611</v>
      </c>
      <c r="O14" s="21"/>
    </row>
    <row r="15" spans="10:15" x14ac:dyDescent="0.25">
      <c r="J15" s="21" t="s">
        <v>12</v>
      </c>
      <c r="K15" s="21" t="s">
        <v>1595</v>
      </c>
      <c r="L15" s="21" t="s">
        <v>1612</v>
      </c>
      <c r="O15" s="21"/>
    </row>
    <row r="16" spans="10:15" x14ac:dyDescent="0.25">
      <c r="J16" s="21" t="s">
        <v>13</v>
      </c>
      <c r="K16" s="21" t="s">
        <v>1596</v>
      </c>
      <c r="L16" s="21" t="s">
        <v>1605</v>
      </c>
      <c r="O16" s="21"/>
    </row>
    <row r="17" spans="10:15" x14ac:dyDescent="0.25">
      <c r="J17" s="21" t="s">
        <v>14</v>
      </c>
      <c r="K17" s="21" t="s">
        <v>1597</v>
      </c>
      <c r="L17" s="21" t="s">
        <v>1613</v>
      </c>
      <c r="O17" s="21"/>
    </row>
    <row r="18" spans="10:15" x14ac:dyDescent="0.25">
      <c r="J18" s="21" t="s">
        <v>15</v>
      </c>
      <c r="K18" s="21" t="s">
        <v>15</v>
      </c>
      <c r="L18" s="21" t="s">
        <v>1605</v>
      </c>
      <c r="O18" s="21"/>
    </row>
    <row r="19" spans="10:15" x14ac:dyDescent="0.25">
      <c r="J19" s="21" t="s">
        <v>1598</v>
      </c>
      <c r="K19" s="21" t="s">
        <v>1599</v>
      </c>
      <c r="L19" s="21" t="s">
        <v>1614</v>
      </c>
      <c r="O19" s="21"/>
    </row>
    <row r="20" spans="10:15" x14ac:dyDescent="0.25">
      <c r="J20" s="21" t="s">
        <v>17</v>
      </c>
      <c r="K20" s="21" t="s">
        <v>1600</v>
      </c>
      <c r="L20" s="21" t="s">
        <v>1613</v>
      </c>
      <c r="O20" s="21"/>
    </row>
    <row r="21" spans="10:15" x14ac:dyDescent="0.25">
      <c r="J21" s="21" t="s">
        <v>18</v>
      </c>
      <c r="K21" s="21" t="s">
        <v>18</v>
      </c>
      <c r="L21" s="21" t="s">
        <v>1615</v>
      </c>
      <c r="O21" s="21"/>
    </row>
    <row r="22" spans="10:15" x14ac:dyDescent="0.25">
      <c r="J22" s="21" t="s">
        <v>19</v>
      </c>
      <c r="K22" s="21" t="s">
        <v>1601</v>
      </c>
      <c r="L22" s="21" t="s">
        <v>1613</v>
      </c>
      <c r="O22" s="21"/>
    </row>
    <row r="23" spans="10:15" x14ac:dyDescent="0.25">
      <c r="J23" s="21" t="s">
        <v>20</v>
      </c>
      <c r="K23" s="21" t="s">
        <v>1602</v>
      </c>
      <c r="L23" s="21" t="s">
        <v>1613</v>
      </c>
      <c r="O23" s="21"/>
    </row>
    <row r="24" spans="10:15" x14ac:dyDescent="0.25">
      <c r="J24" s="21" t="s">
        <v>21</v>
      </c>
      <c r="K24" s="21" t="s">
        <v>1603</v>
      </c>
      <c r="L24" s="21" t="s">
        <v>1613</v>
      </c>
      <c r="O24" s="21"/>
    </row>
    <row r="25" spans="10:15" x14ac:dyDescent="0.25">
      <c r="J25" s="21" t="s">
        <v>22</v>
      </c>
      <c r="K25" s="21" t="s">
        <v>22</v>
      </c>
      <c r="L25" s="21" t="s">
        <v>1616</v>
      </c>
    </row>
    <row r="26" spans="10:15" x14ac:dyDescent="0.25">
      <c r="J26" s="21" t="s">
        <v>23</v>
      </c>
      <c r="K26" s="21" t="s">
        <v>23</v>
      </c>
      <c r="L26" s="21" t="s">
        <v>1617</v>
      </c>
    </row>
    <row r="27" spans="10:15" x14ac:dyDescent="0.25">
      <c r="J27" s="21" t="s">
        <v>24</v>
      </c>
      <c r="K27" s="21" t="s">
        <v>24</v>
      </c>
      <c r="L27" s="21" t="s">
        <v>1618</v>
      </c>
    </row>
    <row r="28" spans="10:15" x14ac:dyDescent="0.25">
      <c r="J28" s="21" t="s">
        <v>25</v>
      </c>
      <c r="K28" s="21" t="s">
        <v>25</v>
      </c>
      <c r="L28" s="21" t="s">
        <v>1612</v>
      </c>
    </row>
    <row r="29" spans="10:15" x14ac:dyDescent="0.25">
      <c r="J29" s="21" t="s">
        <v>26</v>
      </c>
      <c r="K29" s="21" t="s">
        <v>26</v>
      </c>
      <c r="L29" s="21" t="s">
        <v>1618</v>
      </c>
    </row>
    <row r="30" spans="10:15" x14ac:dyDescent="0.25">
      <c r="J30" s="21" t="s">
        <v>27</v>
      </c>
      <c r="K30" s="21" t="s">
        <v>27</v>
      </c>
      <c r="L30" s="21" t="s">
        <v>1612</v>
      </c>
    </row>
    <row r="31" spans="10:15" x14ac:dyDescent="0.25">
      <c r="J31" s="21" t="s">
        <v>28</v>
      </c>
      <c r="K31" s="21" t="s">
        <v>28</v>
      </c>
      <c r="L31" s="21" t="s">
        <v>1618</v>
      </c>
    </row>
    <row r="32" spans="10:15" x14ac:dyDescent="0.25">
      <c r="J32" s="21" t="s">
        <v>29</v>
      </c>
      <c r="K32" s="21" t="s">
        <v>29</v>
      </c>
      <c r="L32" s="21" t="s">
        <v>1612</v>
      </c>
    </row>
    <row r="33" spans="10:16" x14ac:dyDescent="0.25">
      <c r="J33" s="21" t="s">
        <v>30</v>
      </c>
      <c r="K33" s="21" t="s">
        <v>1619</v>
      </c>
      <c r="L33" s="21" t="s">
        <v>1618</v>
      </c>
    </row>
    <row r="34" spans="10:16" x14ac:dyDescent="0.25">
      <c r="J34" s="21" t="s">
        <v>31</v>
      </c>
      <c r="K34" s="21" t="s">
        <v>31</v>
      </c>
      <c r="L34" s="21" t="s">
        <v>1612</v>
      </c>
    </row>
    <row r="35" spans="10:16" x14ac:dyDescent="0.25">
      <c r="J35" s="21" t="s">
        <v>32</v>
      </c>
      <c r="K35" s="21" t="s">
        <v>32</v>
      </c>
      <c r="L35" s="21" t="s">
        <v>1618</v>
      </c>
      <c r="P35" s="21"/>
    </row>
    <row r="36" spans="10:16" x14ac:dyDescent="0.25">
      <c r="J36" s="21" t="s">
        <v>33</v>
      </c>
      <c r="K36" s="21" t="s">
        <v>33</v>
      </c>
      <c r="L36" s="21" t="s">
        <v>1612</v>
      </c>
      <c r="P36" s="21"/>
    </row>
    <row r="37" spans="10:16" x14ac:dyDescent="0.25">
      <c r="J37" s="21" t="s">
        <v>34</v>
      </c>
      <c r="K37" s="21" t="s">
        <v>34</v>
      </c>
      <c r="L37" s="21" t="s">
        <v>1618</v>
      </c>
      <c r="P37" s="21"/>
    </row>
    <row r="38" spans="10:16" x14ac:dyDescent="0.25">
      <c r="J38" s="21" t="s">
        <v>35</v>
      </c>
      <c r="K38" s="21" t="s">
        <v>35</v>
      </c>
      <c r="L38" s="21" t="s">
        <v>1612</v>
      </c>
      <c r="P38" s="21"/>
    </row>
    <row r="39" spans="10:16" x14ac:dyDescent="0.25">
      <c r="J39" s="21" t="s">
        <v>36</v>
      </c>
      <c r="K39" s="21" t="s">
        <v>36</v>
      </c>
      <c r="L39" s="21" t="s">
        <v>1618</v>
      </c>
      <c r="P39" s="21"/>
    </row>
    <row r="40" spans="10:16" x14ac:dyDescent="0.25">
      <c r="J40" s="21" t="s">
        <v>37</v>
      </c>
      <c r="K40" s="21" t="s">
        <v>37</v>
      </c>
      <c r="L40" s="21" t="s">
        <v>1612</v>
      </c>
      <c r="P40" s="21"/>
    </row>
    <row r="41" spans="10:16" x14ac:dyDescent="0.25">
      <c r="J41" s="21" t="s">
        <v>38</v>
      </c>
      <c r="K41" s="21" t="s">
        <v>38</v>
      </c>
      <c r="L41" s="21" t="s">
        <v>1620</v>
      </c>
      <c r="P41" s="21"/>
    </row>
    <row r="42" spans="10:16" x14ac:dyDescent="0.25">
      <c r="J42" s="21" t="s">
        <v>39</v>
      </c>
      <c r="K42" s="21" t="s">
        <v>1621</v>
      </c>
      <c r="L42" s="21" t="s">
        <v>1620</v>
      </c>
      <c r="P42" s="21"/>
    </row>
    <row r="43" spans="10:16" x14ac:dyDescent="0.25">
      <c r="J43" s="21" t="s">
        <v>40</v>
      </c>
      <c r="K43" s="21" t="s">
        <v>1622</v>
      </c>
      <c r="L43" s="21" t="s">
        <v>1623</v>
      </c>
      <c r="P43" s="21"/>
    </row>
    <row r="44" spans="10:16" x14ac:dyDescent="0.25">
      <c r="J44" s="21" t="s">
        <v>41</v>
      </c>
      <c r="K44" s="21" t="s">
        <v>1624</v>
      </c>
      <c r="L44" s="21" t="s">
        <v>1623</v>
      </c>
      <c r="P44" s="21"/>
    </row>
    <row r="45" spans="10:16" x14ac:dyDescent="0.25">
      <c r="J45" s="21" t="s">
        <v>42</v>
      </c>
      <c r="K45" s="21" t="s">
        <v>1625</v>
      </c>
      <c r="L45" s="21" t="s">
        <v>1623</v>
      </c>
      <c r="P45" s="21"/>
    </row>
    <row r="46" spans="10:16" x14ac:dyDescent="0.25">
      <c r="J46" s="21" t="s">
        <v>43</v>
      </c>
      <c r="K46" s="21" t="s">
        <v>1626</v>
      </c>
      <c r="L46" s="21" t="s">
        <v>1623</v>
      </c>
    </row>
    <row r="47" spans="10:16" x14ac:dyDescent="0.25">
      <c r="J47" s="21" t="s">
        <v>44</v>
      </c>
      <c r="K47" s="21" t="s">
        <v>1627</v>
      </c>
      <c r="L47" s="21" t="s">
        <v>1623</v>
      </c>
    </row>
    <row r="48" spans="10:16" x14ac:dyDescent="0.25">
      <c r="J48" s="21" t="s">
        <v>45</v>
      </c>
      <c r="K48" s="21" t="s">
        <v>1628</v>
      </c>
      <c r="L48" s="21" t="s">
        <v>1623</v>
      </c>
    </row>
    <row r="49" spans="10:12" x14ac:dyDescent="0.25">
      <c r="J49" s="21" t="s">
        <v>46</v>
      </c>
      <c r="K49" s="21" t="s">
        <v>1629</v>
      </c>
      <c r="L49" s="21" t="s">
        <v>1623</v>
      </c>
    </row>
    <row r="50" spans="10:12" x14ac:dyDescent="0.25">
      <c r="J50" s="21" t="s">
        <v>47</v>
      </c>
      <c r="K50" s="21" t="s">
        <v>1630</v>
      </c>
      <c r="L50" s="21" t="s">
        <v>1623</v>
      </c>
    </row>
    <row r="51" spans="10:12" x14ac:dyDescent="0.25">
      <c r="J51" s="21" t="s">
        <v>48</v>
      </c>
      <c r="K51" s="21" t="s">
        <v>48</v>
      </c>
      <c r="L51" s="21" t="s">
        <v>1631</v>
      </c>
    </row>
    <row r="52" spans="10:12" x14ac:dyDescent="0.25">
      <c r="J52" s="21" t="s">
        <v>49</v>
      </c>
      <c r="K52" s="21" t="s">
        <v>49</v>
      </c>
      <c r="L52" s="21" t="s">
        <v>1612</v>
      </c>
    </row>
    <row r="53" spans="10:12" x14ac:dyDescent="0.25">
      <c r="J53" s="21" t="s">
        <v>50</v>
      </c>
      <c r="K53" s="21" t="s">
        <v>50</v>
      </c>
      <c r="L53" s="21" t="s">
        <v>1631</v>
      </c>
    </row>
    <row r="54" spans="10:12" x14ac:dyDescent="0.25">
      <c r="J54" s="21" t="s">
        <v>51</v>
      </c>
      <c r="K54" s="21" t="s">
        <v>51</v>
      </c>
      <c r="L54" s="21" t="s">
        <v>1612</v>
      </c>
    </row>
    <row r="55" spans="10:12" x14ac:dyDescent="0.25">
      <c r="J55" s="21" t="s">
        <v>52</v>
      </c>
      <c r="K55" s="21" t="s">
        <v>52</v>
      </c>
      <c r="L55" s="21" t="s">
        <v>1612</v>
      </c>
    </row>
    <row r="56" spans="10:12" x14ac:dyDescent="0.25">
      <c r="J56" s="21" t="s">
        <v>53</v>
      </c>
      <c r="K56" s="21" t="s">
        <v>53</v>
      </c>
      <c r="L56" s="21" t="s">
        <v>1612</v>
      </c>
    </row>
    <row r="57" spans="10:12" x14ac:dyDescent="0.25">
      <c r="J57" s="21" t="s">
        <v>54</v>
      </c>
      <c r="K57" s="21" t="s">
        <v>1632</v>
      </c>
      <c r="L57" s="21" t="s">
        <v>1623</v>
      </c>
    </row>
    <row r="58" spans="10:12" x14ac:dyDescent="0.25">
      <c r="J58" s="21" t="s">
        <v>55</v>
      </c>
      <c r="K58" s="21" t="s">
        <v>1633</v>
      </c>
      <c r="L58" s="21" t="s">
        <v>1623</v>
      </c>
    </row>
    <row r="59" spans="10:12" x14ac:dyDescent="0.25">
      <c r="J59" s="21" t="s">
        <v>56</v>
      </c>
      <c r="K59" s="21" t="s">
        <v>1634</v>
      </c>
      <c r="L59" s="21" t="s">
        <v>1623</v>
      </c>
    </row>
    <row r="60" spans="10:12" x14ac:dyDescent="0.25">
      <c r="J60" s="21" t="s">
        <v>57</v>
      </c>
      <c r="K60" s="21" t="s">
        <v>1635</v>
      </c>
      <c r="L60" s="21" t="s">
        <v>1623</v>
      </c>
    </row>
    <row r="61" spans="10:12" x14ac:dyDescent="0.25">
      <c r="J61" s="21" t="s">
        <v>58</v>
      </c>
      <c r="K61" s="21" t="s">
        <v>1636</v>
      </c>
      <c r="L61" s="21" t="s">
        <v>1623</v>
      </c>
    </row>
    <row r="62" spans="10:12" x14ac:dyDescent="0.25">
      <c r="J62" s="21" t="s">
        <v>59</v>
      </c>
      <c r="K62" s="21" t="s">
        <v>1637</v>
      </c>
      <c r="L62" s="21" t="s">
        <v>1623</v>
      </c>
    </row>
    <row r="63" spans="10:12" x14ac:dyDescent="0.25">
      <c r="J63" s="21" t="s">
        <v>60</v>
      </c>
      <c r="K63" s="21" t="s">
        <v>1638</v>
      </c>
      <c r="L63" s="21" t="s">
        <v>1623</v>
      </c>
    </row>
    <row r="64" spans="10:12" x14ac:dyDescent="0.25">
      <c r="J64" s="21" t="s">
        <v>61</v>
      </c>
      <c r="K64" s="21" t="s">
        <v>1639</v>
      </c>
      <c r="L64" s="21" t="s">
        <v>1623</v>
      </c>
    </row>
    <row r="65" spans="10:12" x14ac:dyDescent="0.25">
      <c r="J65" s="21" t="s">
        <v>1640</v>
      </c>
      <c r="K65" s="21" t="s">
        <v>1641</v>
      </c>
      <c r="L65" s="21" t="s">
        <v>1614</v>
      </c>
    </row>
    <row r="66" spans="10:12" x14ac:dyDescent="0.25">
      <c r="J66" s="21" t="s">
        <v>1642</v>
      </c>
      <c r="K66" s="21" t="s">
        <v>1643</v>
      </c>
      <c r="L66" s="21" t="s">
        <v>1610</v>
      </c>
    </row>
    <row r="67" spans="10:12" x14ac:dyDescent="0.25">
      <c r="J67" s="21" t="s">
        <v>1644</v>
      </c>
      <c r="K67" s="21" t="s">
        <v>1645</v>
      </c>
      <c r="L67" s="21" t="s">
        <v>1610</v>
      </c>
    </row>
    <row r="68" spans="10:12" x14ac:dyDescent="0.25">
      <c r="J68" s="21" t="s">
        <v>1646</v>
      </c>
      <c r="K68" s="21" t="s">
        <v>1647</v>
      </c>
      <c r="L68" s="21" t="s">
        <v>1610</v>
      </c>
    </row>
    <row r="69" spans="10:12" x14ac:dyDescent="0.25">
      <c r="J69" s="21" t="s">
        <v>1648</v>
      </c>
      <c r="K69" s="21" t="s">
        <v>1649</v>
      </c>
      <c r="L69" s="21" t="s">
        <v>1610</v>
      </c>
    </row>
    <row r="70" spans="10:12" x14ac:dyDescent="0.25">
      <c r="J70" s="21" t="s">
        <v>1650</v>
      </c>
      <c r="K70" s="21" t="s">
        <v>1651</v>
      </c>
      <c r="L70" s="21" t="s">
        <v>1610</v>
      </c>
    </row>
    <row r="71" spans="10:12" x14ac:dyDescent="0.25">
      <c r="J71" s="21" t="s">
        <v>1652</v>
      </c>
      <c r="K71" s="21" t="s">
        <v>1653</v>
      </c>
      <c r="L71" s="21" t="s">
        <v>1610</v>
      </c>
    </row>
    <row r="72" spans="10:12" x14ac:dyDescent="0.25">
      <c r="J72" s="21" t="s">
        <v>1654</v>
      </c>
      <c r="K72" s="21" t="s">
        <v>1655</v>
      </c>
      <c r="L72" s="21" t="s">
        <v>1610</v>
      </c>
    </row>
    <row r="73" spans="10:12" x14ac:dyDescent="0.25">
      <c r="J73" s="21" t="s">
        <v>1656</v>
      </c>
      <c r="K73" s="21" t="s">
        <v>1657</v>
      </c>
      <c r="L73" s="21" t="s">
        <v>1614</v>
      </c>
    </row>
    <row r="74" spans="10:12" x14ac:dyDescent="0.25">
      <c r="J74" s="21" t="s">
        <v>1658</v>
      </c>
      <c r="K74" s="21" t="s">
        <v>1659</v>
      </c>
      <c r="L74" s="21" t="s">
        <v>1610</v>
      </c>
    </row>
    <row r="75" spans="10:12" x14ac:dyDescent="0.25">
      <c r="J75" s="21" t="s">
        <v>1660</v>
      </c>
      <c r="K75" s="21" t="s">
        <v>1661</v>
      </c>
      <c r="L75" s="21" t="s">
        <v>1610</v>
      </c>
    </row>
    <row r="76" spans="10:12" x14ac:dyDescent="0.25">
      <c r="J76" s="21" t="s">
        <v>1662</v>
      </c>
      <c r="K76" s="21" t="s">
        <v>1663</v>
      </c>
      <c r="L76" s="21" t="s">
        <v>1610</v>
      </c>
    </row>
    <row r="77" spans="10:12" x14ac:dyDescent="0.25">
      <c r="J77" s="21" t="s">
        <v>1664</v>
      </c>
      <c r="K77" s="21" t="s">
        <v>1665</v>
      </c>
      <c r="L77" s="21" t="s">
        <v>1610</v>
      </c>
    </row>
    <row r="78" spans="10:12" x14ac:dyDescent="0.25">
      <c r="J78" s="21" t="s">
        <v>1666</v>
      </c>
      <c r="K78" s="21" t="s">
        <v>1667</v>
      </c>
      <c r="L78" s="21" t="s">
        <v>1610</v>
      </c>
    </row>
    <row r="79" spans="10:12" x14ac:dyDescent="0.25">
      <c r="J79" s="21" t="s">
        <v>1668</v>
      </c>
      <c r="K79" s="21" t="s">
        <v>1669</v>
      </c>
      <c r="L79" s="21" t="s">
        <v>1610</v>
      </c>
    </row>
    <row r="80" spans="10:12" x14ac:dyDescent="0.25">
      <c r="J80" s="21" t="s">
        <v>1670</v>
      </c>
      <c r="K80" s="21" t="s">
        <v>1671</v>
      </c>
      <c r="L80" s="21" t="s">
        <v>1610</v>
      </c>
    </row>
    <row r="81" spans="10:12" x14ac:dyDescent="0.25">
      <c r="J81" s="21" t="s">
        <v>1672</v>
      </c>
      <c r="K81" s="21" t="s">
        <v>1673</v>
      </c>
      <c r="L81" s="21" t="s">
        <v>1614</v>
      </c>
    </row>
    <row r="82" spans="10:12" x14ac:dyDescent="0.25">
      <c r="J82" s="21" t="s">
        <v>1674</v>
      </c>
      <c r="K82" s="21" t="s">
        <v>1675</v>
      </c>
      <c r="L82" s="21" t="s">
        <v>1610</v>
      </c>
    </row>
    <row r="83" spans="10:12" x14ac:dyDescent="0.25">
      <c r="J83" s="21" t="s">
        <v>1676</v>
      </c>
      <c r="K83" s="21" t="s">
        <v>1677</v>
      </c>
      <c r="L83" s="21" t="s">
        <v>1610</v>
      </c>
    </row>
    <row r="84" spans="10:12" x14ac:dyDescent="0.25">
      <c r="J84" s="21" t="s">
        <v>1678</v>
      </c>
      <c r="K84" s="21" t="s">
        <v>1679</v>
      </c>
      <c r="L84" s="21" t="s">
        <v>1610</v>
      </c>
    </row>
    <row r="85" spans="10:12" x14ac:dyDescent="0.25">
      <c r="J85" s="21" t="s">
        <v>1680</v>
      </c>
      <c r="K85" s="21" t="s">
        <v>1681</v>
      </c>
      <c r="L85" s="21" t="s">
        <v>1610</v>
      </c>
    </row>
    <row r="86" spans="10:12" x14ac:dyDescent="0.25">
      <c r="J86" s="21" t="s">
        <v>1682</v>
      </c>
      <c r="K86" s="21" t="s">
        <v>1683</v>
      </c>
      <c r="L86" s="21" t="s">
        <v>1610</v>
      </c>
    </row>
    <row r="87" spans="10:12" x14ac:dyDescent="0.25">
      <c r="J87" s="21" t="s">
        <v>1684</v>
      </c>
      <c r="K87" s="21" t="s">
        <v>1685</v>
      </c>
      <c r="L87" s="21" t="s">
        <v>1610</v>
      </c>
    </row>
    <row r="88" spans="10:12" x14ac:dyDescent="0.25">
      <c r="J88" s="21" t="s">
        <v>1686</v>
      </c>
      <c r="K88" s="21" t="s">
        <v>1687</v>
      </c>
      <c r="L88" s="21" t="s">
        <v>1610</v>
      </c>
    </row>
    <row r="89" spans="10:12" x14ac:dyDescent="0.25">
      <c r="J89" s="21" t="s">
        <v>86</v>
      </c>
      <c r="K89" s="21" t="s">
        <v>1688</v>
      </c>
      <c r="L89" s="21" t="s">
        <v>1689</v>
      </c>
    </row>
    <row r="90" spans="10:12" x14ac:dyDescent="0.25">
      <c r="J90" s="21" t="s">
        <v>87</v>
      </c>
      <c r="K90" s="21" t="s">
        <v>1690</v>
      </c>
      <c r="L90" s="21" t="s">
        <v>1610</v>
      </c>
    </row>
    <row r="91" spans="10:12" x14ac:dyDescent="0.25">
      <c r="J91" s="21" t="s">
        <v>88</v>
      </c>
      <c r="K91" s="21" t="s">
        <v>1691</v>
      </c>
      <c r="L91" s="21" t="s">
        <v>1610</v>
      </c>
    </row>
    <row r="92" spans="10:12" x14ac:dyDescent="0.25">
      <c r="J92" s="21" t="s">
        <v>1692</v>
      </c>
      <c r="K92" s="21" t="s">
        <v>1693</v>
      </c>
      <c r="L92" s="21" t="s">
        <v>1694</v>
      </c>
    </row>
    <row r="93" spans="10:12" x14ac:dyDescent="0.25">
      <c r="J93" s="21" t="s">
        <v>90</v>
      </c>
      <c r="K93" s="21" t="s">
        <v>90</v>
      </c>
      <c r="L93" s="21" t="s">
        <v>1610</v>
      </c>
    </row>
    <row r="94" spans="10:12" x14ac:dyDescent="0.25">
      <c r="J94" s="21" t="s">
        <v>91</v>
      </c>
      <c r="K94" s="21" t="s">
        <v>91</v>
      </c>
      <c r="L94" s="21" t="s">
        <v>1610</v>
      </c>
    </row>
    <row r="95" spans="10:12" x14ac:dyDescent="0.25">
      <c r="J95" s="21" t="s">
        <v>92</v>
      </c>
      <c r="K95" s="21" t="s">
        <v>92</v>
      </c>
      <c r="L95" s="21" t="s">
        <v>1610</v>
      </c>
    </row>
    <row r="96" spans="10:12" x14ac:dyDescent="0.25">
      <c r="J96" s="21" t="s">
        <v>93</v>
      </c>
      <c r="K96" s="21" t="s">
        <v>93</v>
      </c>
      <c r="L96" s="21" t="s">
        <v>1610</v>
      </c>
    </row>
    <row r="97" spans="10:12" x14ac:dyDescent="0.25">
      <c r="J97" s="21" t="s">
        <v>94</v>
      </c>
      <c r="K97" s="21" t="s">
        <v>1695</v>
      </c>
      <c r="L97" s="21" t="s">
        <v>1605</v>
      </c>
    </row>
    <row r="98" spans="10:12" x14ac:dyDescent="0.25">
      <c r="J98" s="21" t="s">
        <v>95</v>
      </c>
      <c r="K98" s="21" t="s">
        <v>1696</v>
      </c>
      <c r="L98" s="21" t="s">
        <v>1614</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2022-04-29T19:18:29Z</dcterms:modified>
</cp:coreProperties>
</file>